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ontoyag\Desktop\CALIDAD FINAL\RIESGOS\2022 PROCESO MATRIZ DE RIESGOS\"/>
    </mc:Choice>
  </mc:AlternateContent>
  <bookViews>
    <workbookView xWindow="0" yWindow="0" windowWidth="28800" windowHeight="12435" tabRatio="748" firstSheet="15" activeTab="15"/>
  </bookViews>
  <sheets>
    <sheet name="MENU" sheetId="6" state="hidden" r:id="rId1"/>
    <sheet name="TIPO RIESGO" sheetId="2" state="hidden" r:id="rId2"/>
    <sheet name="Contexto Proceso" sheetId="11" state="hidden" r:id="rId3"/>
    <sheet name="TIPOLOGIA DE RIESGOS" sheetId="13" state="hidden" r:id="rId4"/>
    <sheet name="EFECTO-CONSECUENCIA " sheetId="4" state="hidden" r:id="rId5"/>
    <sheet name="Determinación Probabilidad" sheetId="14" state="hidden" r:id="rId6"/>
    <sheet name="Estimacion Impacto G" sheetId="22" state="hidden" r:id="rId7"/>
    <sheet name="Estimación impacto RSD" sheetId="16" state="hidden" r:id="rId8"/>
    <sheet name="Estimación Impacto RC" sheetId="17" state="hidden" r:id="rId9"/>
    <sheet name="Soporte Valoracion Control" sheetId="18" state="hidden" r:id="rId10"/>
    <sheet name="1. IDENTIFICAR-ANALIZAR" sheetId="1" state="hidden" r:id="rId11"/>
    <sheet name="2. VALORAR CONTROLES " sheetId="12" state="hidden" r:id="rId12"/>
    <sheet name="3. TRATAR" sheetId="8" state="hidden" r:id="rId13"/>
    <sheet name="4. MAPA DE RIESGOS" sheetId="19" state="hidden" r:id="rId14"/>
    <sheet name="5. CONTROL Y SEGUIMIENTO" sheetId="23" state="hidden" r:id="rId15"/>
    <sheet name="MAPA DE RIESGOS INSTITUCION " sheetId="27" r:id="rId16"/>
    <sheet name="Hoja3" sheetId="26" r:id="rId17"/>
    <sheet name="Hoja1" sheetId="24" state="hidden" r:id="rId18"/>
  </sheets>
  <externalReferences>
    <externalReference r:id="rId19"/>
    <externalReference r:id="rId20"/>
    <externalReference r:id="rId21"/>
    <externalReference r:id="rId22"/>
    <externalReference r:id="rId23"/>
  </externalReferences>
  <definedNames>
    <definedName name="_xlnm._FilterDatabase" localSheetId="11" hidden="1">'2. VALORAR CONTROLES '!$V$20:$V$27</definedName>
    <definedName name="a" localSheetId="11">'[1]Fto 56  Modelo tarifario'!#REF!</definedName>
    <definedName name="a" localSheetId="13">'[1]Fto 56  Modelo tarifario'!#REF!</definedName>
    <definedName name="a" localSheetId="14">'[1]Fto 56  Modelo tarifario'!#REF!</definedName>
    <definedName name="a" localSheetId="6">'[2]Fto 56  Modelo tarifario'!#REF!</definedName>
    <definedName name="a" localSheetId="8">'[1]Fto 56  Modelo tarifario'!#REF!</definedName>
    <definedName name="a" localSheetId="7">'[1]Fto 56  Modelo tarifario'!#REF!</definedName>
    <definedName name="a">'[1]Fto 56  Modelo tarifario'!#REF!</definedName>
    <definedName name="_xlnm.Print_Area" localSheetId="17">Hoja1!$B$3:$L$32</definedName>
    <definedName name="_xlnm.Print_Area" localSheetId="15">'MAPA DE RIESGOS INSTITUCION '!$A$1:$Q$309</definedName>
    <definedName name="_xlnm.Print_Area" localSheetId="0">MENU!$A$2:$O$41</definedName>
    <definedName name="FLUJOGRAMA" localSheetId="11">'[3]Fto 56  Modelo tarifario'!#REF!</definedName>
    <definedName name="FLUJOGRAMA" localSheetId="13">'[3]Fto 56  Modelo tarifario'!#REF!</definedName>
    <definedName name="FLUJOGRAMA" localSheetId="14">'[3]Fto 56  Modelo tarifario'!#REF!</definedName>
    <definedName name="FLUJOGRAMA" localSheetId="6">'[2]Fto 56  Modelo tarifario'!#REF!</definedName>
    <definedName name="FLUJOGRAMA" localSheetId="8">'[3]Fto 56  Modelo tarifario'!#REF!</definedName>
    <definedName name="FLUJOGRAMA" localSheetId="7">'[3]Fto 56  Modelo tarifario'!#REF!</definedName>
    <definedName name="FLUJOGRAMA">'[3]Fto 56  Modelo tarifario'!#REF!</definedName>
    <definedName name="Formato" localSheetId="11">'[3]Fto 56  Modelo tarifario'!#REF!</definedName>
    <definedName name="Formato" localSheetId="13">'[3]Fto 56  Modelo tarifario'!#REF!</definedName>
    <definedName name="Formato" localSheetId="14">'[3]Fto 56  Modelo tarifario'!#REF!</definedName>
    <definedName name="Formato" localSheetId="6">'[2]Fto 56  Modelo tarifario'!#REF!</definedName>
    <definedName name="Formato" localSheetId="8">'[3]Fto 56  Modelo tarifario'!#REF!</definedName>
    <definedName name="Formato" localSheetId="7">'[3]Fto 56  Modelo tarifario'!#REF!</definedName>
    <definedName name="Formato">'[3]Fto 56  Modelo tarifario'!#REF!</definedName>
    <definedName name="impac" localSheetId="13">'[3]Fto 56  Modelo tarifario'!#REF!</definedName>
    <definedName name="impac" localSheetId="14">'[3]Fto 56  Modelo tarifario'!#REF!</definedName>
    <definedName name="impac">'[3]Fto 56  Modelo tarifario'!#REF!</definedName>
    <definedName name="IMPACTO2" localSheetId="11">'[3]Fto 56  Modelo tarifario'!#REF!</definedName>
    <definedName name="IMPACTO2" localSheetId="13">'[3]Fto 56  Modelo tarifario'!#REF!</definedName>
    <definedName name="IMPACTO2" localSheetId="14">'[3]Fto 56  Modelo tarifario'!#REF!</definedName>
    <definedName name="IMPACTO2" localSheetId="8">'[3]Fto 56  Modelo tarifario'!#REF!</definedName>
    <definedName name="IMPACTO2">'[3]Fto 56  Modelo tarifario'!#REF!</definedName>
    <definedName name="IMPACTO3" localSheetId="11">'[3]Fto 56  Modelo tarifario'!#REF!</definedName>
    <definedName name="IMPACTO3" localSheetId="13">'[3]Fto 56  Modelo tarifario'!#REF!</definedName>
    <definedName name="IMPACTO3" localSheetId="14">'[3]Fto 56  Modelo tarifario'!#REF!</definedName>
    <definedName name="IMPACTO3">'[3]Fto 56  Modelo tarifario'!#REF!</definedName>
    <definedName name="OLE_LINK1" localSheetId="6">'Estimacion Impacto G'!#REF!</definedName>
    <definedName name="_xlnm.Print_Titles" localSheetId="15">'MAPA DE RIESGOS INSTITUCION '!$1:$5</definedName>
    <definedName name="xxxxxxxxxxxxx" localSheetId="13">'[3]Fto 56  Modelo tarifario'!#REF!</definedName>
    <definedName name="xxxxxxxxxxxxx" localSheetId="14">'[3]Fto 56  Modelo tarifario'!#REF!</definedName>
    <definedName name="xxxxxxxxxxxxx">'[3]Fto 56  Modelo tarifario'!#REF!</definedName>
  </definedNames>
  <calcPr calcId="162913"/>
</workbook>
</file>

<file path=xl/calcChain.xml><?xml version="1.0" encoding="utf-8"?>
<calcChain xmlns="http://schemas.openxmlformats.org/spreadsheetml/2006/main">
  <c r="Q202" i="27" l="1"/>
  <c r="K739" i="23" l="1"/>
  <c r="J739" i="23"/>
  <c r="I739" i="23"/>
  <c r="H739" i="23"/>
  <c r="K738" i="23"/>
  <c r="J738" i="23"/>
  <c r="I738" i="23"/>
  <c r="H738" i="23"/>
  <c r="K737" i="23"/>
  <c r="J737" i="23"/>
  <c r="I737" i="23"/>
  <c r="H737" i="23"/>
  <c r="K736" i="23"/>
  <c r="J736" i="23"/>
  <c r="I736" i="23"/>
  <c r="H736" i="23"/>
  <c r="K735" i="23"/>
  <c r="J735" i="23"/>
  <c r="I735" i="23"/>
  <c r="H735" i="23"/>
  <c r="K734" i="23"/>
  <c r="J734" i="23"/>
  <c r="I734" i="23"/>
  <c r="H734" i="23"/>
  <c r="K733" i="23"/>
  <c r="J733" i="23"/>
  <c r="I733" i="23"/>
  <c r="H733" i="23"/>
  <c r="K732" i="23"/>
  <c r="J732" i="23"/>
  <c r="I732" i="23"/>
  <c r="H732" i="23"/>
  <c r="G732" i="23"/>
  <c r="B732" i="23"/>
  <c r="K731" i="23"/>
  <c r="J731" i="23"/>
  <c r="I731" i="23"/>
  <c r="H731" i="23"/>
  <c r="K730" i="23"/>
  <c r="J730" i="23"/>
  <c r="I730" i="23"/>
  <c r="H730" i="23"/>
  <c r="K729" i="23"/>
  <c r="J729" i="23"/>
  <c r="I729" i="23"/>
  <c r="H729" i="23"/>
  <c r="K728" i="23"/>
  <c r="J728" i="23"/>
  <c r="I728" i="23"/>
  <c r="H728" i="23"/>
  <c r="K727" i="23"/>
  <c r="J727" i="23"/>
  <c r="I727" i="23"/>
  <c r="H727" i="23"/>
  <c r="K726" i="23"/>
  <c r="J726" i="23"/>
  <c r="I726" i="23"/>
  <c r="H726" i="23"/>
  <c r="K725" i="23"/>
  <c r="J725" i="23"/>
  <c r="I725" i="23"/>
  <c r="H725" i="23"/>
  <c r="K724" i="23"/>
  <c r="J724" i="23"/>
  <c r="I724" i="23"/>
  <c r="H724" i="23"/>
  <c r="G724" i="23"/>
  <c r="B724" i="23"/>
  <c r="K723" i="23"/>
  <c r="J723" i="23"/>
  <c r="I723" i="23"/>
  <c r="H723" i="23"/>
  <c r="K722" i="23"/>
  <c r="J722" i="23"/>
  <c r="I722" i="23"/>
  <c r="H722" i="23"/>
  <c r="K721" i="23"/>
  <c r="J721" i="23"/>
  <c r="I721" i="23"/>
  <c r="H721" i="23"/>
  <c r="K720" i="23"/>
  <c r="J720" i="23"/>
  <c r="I720" i="23"/>
  <c r="H720" i="23"/>
  <c r="K719" i="23"/>
  <c r="J719" i="23"/>
  <c r="I719" i="23"/>
  <c r="H719" i="23"/>
  <c r="K718" i="23"/>
  <c r="J718" i="23"/>
  <c r="I718" i="23"/>
  <c r="H718" i="23"/>
  <c r="K717" i="23"/>
  <c r="J717" i="23"/>
  <c r="I717" i="23"/>
  <c r="H717" i="23"/>
  <c r="K716" i="23"/>
  <c r="J716" i="23"/>
  <c r="I716" i="23"/>
  <c r="H716" i="23"/>
  <c r="G716" i="23"/>
  <c r="B716" i="23"/>
  <c r="K715" i="23"/>
  <c r="J715" i="23"/>
  <c r="I715" i="23"/>
  <c r="H715" i="23"/>
  <c r="K714" i="23"/>
  <c r="J714" i="23"/>
  <c r="I714" i="23"/>
  <c r="H714" i="23"/>
  <c r="K713" i="23"/>
  <c r="J713" i="23"/>
  <c r="I713" i="23"/>
  <c r="H713" i="23"/>
  <c r="K712" i="23"/>
  <c r="J712" i="23"/>
  <c r="I712" i="23"/>
  <c r="H712" i="23"/>
  <c r="K711" i="23"/>
  <c r="J711" i="23"/>
  <c r="I711" i="23"/>
  <c r="H711" i="23"/>
  <c r="K710" i="23"/>
  <c r="J710" i="23"/>
  <c r="I710" i="23"/>
  <c r="H710" i="23"/>
  <c r="K709" i="23"/>
  <c r="J709" i="23"/>
  <c r="I709" i="23"/>
  <c r="H709" i="23"/>
  <c r="K708" i="23"/>
  <c r="J708" i="23"/>
  <c r="I708" i="23"/>
  <c r="H708" i="23"/>
  <c r="G708" i="23"/>
  <c r="B708" i="23"/>
  <c r="K707" i="23"/>
  <c r="J707" i="23"/>
  <c r="I707" i="23"/>
  <c r="H707" i="23"/>
  <c r="K706" i="23"/>
  <c r="J706" i="23"/>
  <c r="I706" i="23"/>
  <c r="H706" i="23"/>
  <c r="K705" i="23"/>
  <c r="J705" i="23"/>
  <c r="I705" i="23"/>
  <c r="H705" i="23"/>
  <c r="K704" i="23"/>
  <c r="J704" i="23"/>
  <c r="I704" i="23"/>
  <c r="H704" i="23"/>
  <c r="K703" i="23"/>
  <c r="J703" i="23"/>
  <c r="I703" i="23"/>
  <c r="H703" i="23"/>
  <c r="K702" i="23"/>
  <c r="J702" i="23"/>
  <c r="I702" i="23"/>
  <c r="H702" i="23"/>
  <c r="K701" i="23"/>
  <c r="J701" i="23"/>
  <c r="I701" i="23"/>
  <c r="H701" i="23"/>
  <c r="K700" i="23"/>
  <c r="J700" i="23"/>
  <c r="I700" i="23"/>
  <c r="H700" i="23"/>
  <c r="G700" i="23"/>
  <c r="B700" i="23"/>
  <c r="K699" i="23"/>
  <c r="J699" i="23"/>
  <c r="I699" i="23"/>
  <c r="H699" i="23"/>
  <c r="K698" i="23"/>
  <c r="J698" i="23"/>
  <c r="I698" i="23"/>
  <c r="H698" i="23"/>
  <c r="K697" i="23"/>
  <c r="J697" i="23"/>
  <c r="I697" i="23"/>
  <c r="H697" i="23"/>
  <c r="K696" i="23"/>
  <c r="J696" i="23"/>
  <c r="I696" i="23"/>
  <c r="H696" i="23"/>
  <c r="K695" i="23"/>
  <c r="J695" i="23"/>
  <c r="I695" i="23"/>
  <c r="H695" i="23"/>
  <c r="K694" i="23"/>
  <c r="J694" i="23"/>
  <c r="I694" i="23"/>
  <c r="H694" i="23"/>
  <c r="K693" i="23"/>
  <c r="J693" i="23"/>
  <c r="I693" i="23"/>
  <c r="H693" i="23"/>
  <c r="K692" i="23"/>
  <c r="J692" i="23"/>
  <c r="I692" i="23"/>
  <c r="H692" i="23"/>
  <c r="G692" i="23"/>
  <c r="B692" i="23"/>
  <c r="K691" i="23"/>
  <c r="J691" i="23"/>
  <c r="I691" i="23"/>
  <c r="H691" i="23"/>
  <c r="K690" i="23"/>
  <c r="J690" i="23"/>
  <c r="I690" i="23"/>
  <c r="H690" i="23"/>
  <c r="K689" i="23"/>
  <c r="J689" i="23"/>
  <c r="I689" i="23"/>
  <c r="H689" i="23"/>
  <c r="K688" i="23"/>
  <c r="J688" i="23"/>
  <c r="I688" i="23"/>
  <c r="H688" i="23"/>
  <c r="K687" i="23"/>
  <c r="J687" i="23"/>
  <c r="I687" i="23"/>
  <c r="H687" i="23"/>
  <c r="K686" i="23"/>
  <c r="J686" i="23"/>
  <c r="I686" i="23"/>
  <c r="H686" i="23"/>
  <c r="K685" i="23"/>
  <c r="J685" i="23"/>
  <c r="I685" i="23"/>
  <c r="H685" i="23"/>
  <c r="K684" i="23"/>
  <c r="J684" i="23"/>
  <c r="I684" i="23"/>
  <c r="H684" i="23"/>
  <c r="G684" i="23"/>
  <c r="B684" i="23"/>
  <c r="K683" i="23"/>
  <c r="J683" i="23"/>
  <c r="I683" i="23"/>
  <c r="H683" i="23"/>
  <c r="K682" i="23"/>
  <c r="J682" i="23"/>
  <c r="I682" i="23"/>
  <c r="H682" i="23"/>
  <c r="K681" i="23"/>
  <c r="J681" i="23"/>
  <c r="I681" i="23"/>
  <c r="H681" i="23"/>
  <c r="K680" i="23"/>
  <c r="J680" i="23"/>
  <c r="I680" i="23"/>
  <c r="H680" i="23"/>
  <c r="K679" i="23"/>
  <c r="J679" i="23"/>
  <c r="I679" i="23"/>
  <c r="H679" i="23"/>
  <c r="K678" i="23"/>
  <c r="J678" i="23"/>
  <c r="I678" i="23"/>
  <c r="H678" i="23"/>
  <c r="K677" i="23"/>
  <c r="J677" i="23"/>
  <c r="I677" i="23"/>
  <c r="H677" i="23"/>
  <c r="K676" i="23"/>
  <c r="J676" i="23"/>
  <c r="I676" i="23"/>
  <c r="H676" i="23"/>
  <c r="G676" i="23"/>
  <c r="B676" i="23"/>
  <c r="K675" i="23"/>
  <c r="J675" i="23"/>
  <c r="I675" i="23"/>
  <c r="H675" i="23"/>
  <c r="K674" i="23"/>
  <c r="J674" i="23"/>
  <c r="I674" i="23"/>
  <c r="H674" i="23"/>
  <c r="K673" i="23"/>
  <c r="J673" i="23"/>
  <c r="I673" i="23"/>
  <c r="H673" i="23"/>
  <c r="K672" i="23"/>
  <c r="J672" i="23"/>
  <c r="I672" i="23"/>
  <c r="H672" i="23"/>
  <c r="K671" i="23"/>
  <c r="J671" i="23"/>
  <c r="I671" i="23"/>
  <c r="H671" i="23"/>
  <c r="K670" i="23"/>
  <c r="J670" i="23"/>
  <c r="I670" i="23"/>
  <c r="H670" i="23"/>
  <c r="K669" i="23"/>
  <c r="J669" i="23"/>
  <c r="I669" i="23"/>
  <c r="H669" i="23"/>
  <c r="K668" i="23"/>
  <c r="J668" i="23"/>
  <c r="I668" i="23"/>
  <c r="H668" i="23"/>
  <c r="G668" i="23"/>
  <c r="B668" i="23"/>
  <c r="K667" i="23"/>
  <c r="J667" i="23"/>
  <c r="I667" i="23"/>
  <c r="H667" i="23"/>
  <c r="K666" i="23"/>
  <c r="J666" i="23"/>
  <c r="I666" i="23"/>
  <c r="H666" i="23"/>
  <c r="K665" i="23"/>
  <c r="J665" i="23"/>
  <c r="I665" i="23"/>
  <c r="H665" i="23"/>
  <c r="K664" i="23"/>
  <c r="J664" i="23"/>
  <c r="I664" i="23"/>
  <c r="H664" i="23"/>
  <c r="K663" i="23"/>
  <c r="J663" i="23"/>
  <c r="I663" i="23"/>
  <c r="H663" i="23"/>
  <c r="K662" i="23"/>
  <c r="J662" i="23"/>
  <c r="I662" i="23"/>
  <c r="H662" i="23"/>
  <c r="K661" i="23"/>
  <c r="J661" i="23"/>
  <c r="I661" i="23"/>
  <c r="H661" i="23"/>
  <c r="K660" i="23"/>
  <c r="J660" i="23"/>
  <c r="I660" i="23"/>
  <c r="H660" i="23"/>
  <c r="G660" i="23"/>
  <c r="B660" i="23"/>
  <c r="K659" i="23"/>
  <c r="J659" i="23"/>
  <c r="I659" i="23"/>
  <c r="H659" i="23"/>
  <c r="K658" i="23"/>
  <c r="J658" i="23"/>
  <c r="I658" i="23"/>
  <c r="H658" i="23"/>
  <c r="K657" i="23"/>
  <c r="J657" i="23"/>
  <c r="I657" i="23"/>
  <c r="H657" i="23"/>
  <c r="K656" i="23"/>
  <c r="J656" i="23"/>
  <c r="I656" i="23"/>
  <c r="H656" i="23"/>
  <c r="K655" i="23"/>
  <c r="J655" i="23"/>
  <c r="I655" i="23"/>
  <c r="H655" i="23"/>
  <c r="K654" i="23"/>
  <c r="J654" i="23"/>
  <c r="I654" i="23"/>
  <c r="H654" i="23"/>
  <c r="K653" i="23"/>
  <c r="J653" i="23"/>
  <c r="I653" i="23"/>
  <c r="H653" i="23"/>
  <c r="K652" i="23"/>
  <c r="J652" i="23"/>
  <c r="I652" i="23"/>
  <c r="H652" i="23"/>
  <c r="G652" i="23"/>
  <c r="B652" i="23"/>
  <c r="K651" i="23"/>
  <c r="J651" i="23"/>
  <c r="I651" i="23"/>
  <c r="H651" i="23"/>
  <c r="K650" i="23"/>
  <c r="J650" i="23"/>
  <c r="I650" i="23"/>
  <c r="H650" i="23"/>
  <c r="K649" i="23"/>
  <c r="J649" i="23"/>
  <c r="I649" i="23"/>
  <c r="H649" i="23"/>
  <c r="K648" i="23"/>
  <c r="J648" i="23"/>
  <c r="I648" i="23"/>
  <c r="H648" i="23"/>
  <c r="K647" i="23"/>
  <c r="J647" i="23"/>
  <c r="I647" i="23"/>
  <c r="H647" i="23"/>
  <c r="K646" i="23"/>
  <c r="J646" i="23"/>
  <c r="I646" i="23"/>
  <c r="H646" i="23"/>
  <c r="K645" i="23"/>
  <c r="J645" i="23"/>
  <c r="I645" i="23"/>
  <c r="H645" i="23"/>
  <c r="K644" i="23"/>
  <c r="J644" i="23"/>
  <c r="I644" i="23"/>
  <c r="H644" i="23"/>
  <c r="G644" i="23"/>
  <c r="B644" i="23"/>
  <c r="K643" i="23"/>
  <c r="J643" i="23"/>
  <c r="I643" i="23"/>
  <c r="H643" i="23"/>
  <c r="K642" i="23"/>
  <c r="J642" i="23"/>
  <c r="I642" i="23"/>
  <c r="H642" i="23"/>
  <c r="K641" i="23"/>
  <c r="J641" i="23"/>
  <c r="I641" i="23"/>
  <c r="H641" i="23"/>
  <c r="K640" i="23"/>
  <c r="J640" i="23"/>
  <c r="I640" i="23"/>
  <c r="H640" i="23"/>
  <c r="K639" i="23"/>
  <c r="J639" i="23"/>
  <c r="I639" i="23"/>
  <c r="H639" i="23"/>
  <c r="K638" i="23"/>
  <c r="J638" i="23"/>
  <c r="I638" i="23"/>
  <c r="H638" i="23"/>
  <c r="K637" i="23"/>
  <c r="J637" i="23"/>
  <c r="I637" i="23"/>
  <c r="H637" i="23"/>
  <c r="K636" i="23"/>
  <c r="J636" i="23"/>
  <c r="I636" i="23"/>
  <c r="H636" i="23"/>
  <c r="G636" i="23"/>
  <c r="B636" i="23"/>
  <c r="K635" i="23"/>
  <c r="J635" i="23"/>
  <c r="I635" i="23"/>
  <c r="H635" i="23"/>
  <c r="K634" i="23"/>
  <c r="J634" i="23"/>
  <c r="I634" i="23"/>
  <c r="H634" i="23"/>
  <c r="K633" i="23"/>
  <c r="J633" i="23"/>
  <c r="I633" i="23"/>
  <c r="H633" i="23"/>
  <c r="K632" i="23"/>
  <c r="J632" i="23"/>
  <c r="I632" i="23"/>
  <c r="H632" i="23"/>
  <c r="K631" i="23"/>
  <c r="J631" i="23"/>
  <c r="I631" i="23"/>
  <c r="H631" i="23"/>
  <c r="K630" i="23"/>
  <c r="J630" i="23"/>
  <c r="I630" i="23"/>
  <c r="H630" i="23"/>
  <c r="K629" i="23"/>
  <c r="J629" i="23"/>
  <c r="I629" i="23"/>
  <c r="H629" i="23"/>
  <c r="K628" i="23"/>
  <c r="J628" i="23"/>
  <c r="I628" i="23"/>
  <c r="H628" i="23"/>
  <c r="G628" i="23"/>
  <c r="B628" i="23"/>
  <c r="K627" i="23"/>
  <c r="J627" i="23"/>
  <c r="I627" i="23"/>
  <c r="H627" i="23"/>
  <c r="K626" i="23"/>
  <c r="J626" i="23"/>
  <c r="I626" i="23"/>
  <c r="H626" i="23"/>
  <c r="K625" i="23"/>
  <c r="J625" i="23"/>
  <c r="I625" i="23"/>
  <c r="H625" i="23"/>
  <c r="K624" i="23"/>
  <c r="J624" i="23"/>
  <c r="I624" i="23"/>
  <c r="H624" i="23"/>
  <c r="K623" i="23"/>
  <c r="J623" i="23"/>
  <c r="I623" i="23"/>
  <c r="H623" i="23"/>
  <c r="K622" i="23"/>
  <c r="J622" i="23"/>
  <c r="I622" i="23"/>
  <c r="H622" i="23"/>
  <c r="K621" i="23"/>
  <c r="J621" i="23"/>
  <c r="I621" i="23"/>
  <c r="H621" i="23"/>
  <c r="K620" i="23"/>
  <c r="J620" i="23"/>
  <c r="I620" i="23"/>
  <c r="H620" i="23"/>
  <c r="G620" i="23"/>
  <c r="B620" i="23"/>
  <c r="K619" i="23"/>
  <c r="J619" i="23"/>
  <c r="I619" i="23"/>
  <c r="H619" i="23"/>
  <c r="K618" i="23"/>
  <c r="J618" i="23"/>
  <c r="I618" i="23"/>
  <c r="H618" i="23"/>
  <c r="K617" i="23"/>
  <c r="J617" i="23"/>
  <c r="I617" i="23"/>
  <c r="H617" i="23"/>
  <c r="K616" i="23"/>
  <c r="J616" i="23"/>
  <c r="I616" i="23"/>
  <c r="H616" i="23"/>
  <c r="K615" i="23"/>
  <c r="J615" i="23"/>
  <c r="I615" i="23"/>
  <c r="H615" i="23"/>
  <c r="K614" i="23"/>
  <c r="J614" i="23"/>
  <c r="I614" i="23"/>
  <c r="H614" i="23"/>
  <c r="K613" i="23"/>
  <c r="J613" i="23"/>
  <c r="I613" i="23"/>
  <c r="H613" i="23"/>
  <c r="K612" i="23"/>
  <c r="J612" i="23"/>
  <c r="I612" i="23"/>
  <c r="H612" i="23"/>
  <c r="G612" i="23"/>
  <c r="B612" i="23"/>
  <c r="K611" i="23"/>
  <c r="J611" i="23"/>
  <c r="I611" i="23"/>
  <c r="H611" i="23"/>
  <c r="K610" i="23"/>
  <c r="J610" i="23"/>
  <c r="I610" i="23"/>
  <c r="H610" i="23"/>
  <c r="K609" i="23"/>
  <c r="J609" i="23"/>
  <c r="I609" i="23"/>
  <c r="H609" i="23"/>
  <c r="K608" i="23"/>
  <c r="J608" i="23"/>
  <c r="I608" i="23"/>
  <c r="H608" i="23"/>
  <c r="K607" i="23"/>
  <c r="J607" i="23"/>
  <c r="I607" i="23"/>
  <c r="H607" i="23"/>
  <c r="K606" i="23"/>
  <c r="J606" i="23"/>
  <c r="I606" i="23"/>
  <c r="H606" i="23"/>
  <c r="K605" i="23"/>
  <c r="J605" i="23"/>
  <c r="I605" i="23"/>
  <c r="H605" i="23"/>
  <c r="K604" i="23"/>
  <c r="J604" i="23"/>
  <c r="I604" i="23"/>
  <c r="H604" i="23"/>
  <c r="G604" i="23"/>
  <c r="B604" i="23"/>
  <c r="K603" i="23"/>
  <c r="J603" i="23"/>
  <c r="I603" i="23"/>
  <c r="H603" i="23"/>
  <c r="K602" i="23"/>
  <c r="J602" i="23"/>
  <c r="I602" i="23"/>
  <c r="H602" i="23"/>
  <c r="K601" i="23"/>
  <c r="J601" i="23"/>
  <c r="I601" i="23"/>
  <c r="H601" i="23"/>
  <c r="K600" i="23"/>
  <c r="J600" i="23"/>
  <c r="I600" i="23"/>
  <c r="H600" i="23"/>
  <c r="K599" i="23"/>
  <c r="J599" i="23"/>
  <c r="I599" i="23"/>
  <c r="H599" i="23"/>
  <c r="K598" i="23"/>
  <c r="J598" i="23"/>
  <c r="I598" i="23"/>
  <c r="H598" i="23"/>
  <c r="K597" i="23"/>
  <c r="J597" i="23"/>
  <c r="I597" i="23"/>
  <c r="H597" i="23"/>
  <c r="K596" i="23"/>
  <c r="J596" i="23"/>
  <c r="I596" i="23"/>
  <c r="H596" i="23"/>
  <c r="G596" i="23"/>
  <c r="B596" i="23"/>
  <c r="K595" i="23"/>
  <c r="J595" i="23"/>
  <c r="I595" i="23"/>
  <c r="H595" i="23"/>
  <c r="K594" i="23"/>
  <c r="J594" i="23"/>
  <c r="I594" i="23"/>
  <c r="H594" i="23"/>
  <c r="K593" i="23"/>
  <c r="J593" i="23"/>
  <c r="I593" i="23"/>
  <c r="H593" i="23"/>
  <c r="K592" i="23"/>
  <c r="J592" i="23"/>
  <c r="I592" i="23"/>
  <c r="H592" i="23"/>
  <c r="K591" i="23"/>
  <c r="J591" i="23"/>
  <c r="I591" i="23"/>
  <c r="H591" i="23"/>
  <c r="K590" i="23"/>
  <c r="J590" i="23"/>
  <c r="I590" i="23"/>
  <c r="H590" i="23"/>
  <c r="K589" i="23"/>
  <c r="J589" i="23"/>
  <c r="I589" i="23"/>
  <c r="H589" i="23"/>
  <c r="K588" i="23"/>
  <c r="J588" i="23"/>
  <c r="I588" i="23"/>
  <c r="H588" i="23"/>
  <c r="G588" i="23"/>
  <c r="B588" i="23"/>
  <c r="K587" i="23"/>
  <c r="J587" i="23"/>
  <c r="I587" i="23"/>
  <c r="H587" i="23"/>
  <c r="K586" i="23"/>
  <c r="J586" i="23"/>
  <c r="I586" i="23"/>
  <c r="H586" i="23"/>
  <c r="K585" i="23"/>
  <c r="J585" i="23"/>
  <c r="I585" i="23"/>
  <c r="H585" i="23"/>
  <c r="K584" i="23"/>
  <c r="J584" i="23"/>
  <c r="I584" i="23"/>
  <c r="H584" i="23"/>
  <c r="K583" i="23"/>
  <c r="J583" i="23"/>
  <c r="I583" i="23"/>
  <c r="H583" i="23"/>
  <c r="K582" i="23"/>
  <c r="J582" i="23"/>
  <c r="I582" i="23"/>
  <c r="H582" i="23"/>
  <c r="K581" i="23"/>
  <c r="J581" i="23"/>
  <c r="I581" i="23"/>
  <c r="H581" i="23"/>
  <c r="K580" i="23"/>
  <c r="J580" i="23"/>
  <c r="I580" i="23"/>
  <c r="H580" i="23"/>
  <c r="G580" i="23"/>
  <c r="B580" i="23"/>
  <c r="K579" i="23"/>
  <c r="J579" i="23"/>
  <c r="I579" i="23"/>
  <c r="H579" i="23"/>
  <c r="K578" i="23"/>
  <c r="J578" i="23"/>
  <c r="I578" i="23"/>
  <c r="H578" i="23"/>
  <c r="K577" i="23"/>
  <c r="J577" i="23"/>
  <c r="I577" i="23"/>
  <c r="H577" i="23"/>
  <c r="K576" i="23"/>
  <c r="J576" i="23"/>
  <c r="I576" i="23"/>
  <c r="H576" i="23"/>
  <c r="K575" i="23"/>
  <c r="J575" i="23"/>
  <c r="I575" i="23"/>
  <c r="H575" i="23"/>
  <c r="K574" i="23"/>
  <c r="J574" i="23"/>
  <c r="I574" i="23"/>
  <c r="H574" i="23"/>
  <c r="K573" i="23"/>
  <c r="J573" i="23"/>
  <c r="I573" i="23"/>
  <c r="H573" i="23"/>
  <c r="K572" i="23"/>
  <c r="J572" i="23"/>
  <c r="I572" i="23"/>
  <c r="H572" i="23"/>
  <c r="G572" i="23"/>
  <c r="B572" i="23"/>
  <c r="K571" i="23"/>
  <c r="J571" i="23"/>
  <c r="I571" i="23"/>
  <c r="H571" i="23"/>
  <c r="K570" i="23"/>
  <c r="J570" i="23"/>
  <c r="I570" i="23"/>
  <c r="H570" i="23"/>
  <c r="K569" i="23"/>
  <c r="J569" i="23"/>
  <c r="I569" i="23"/>
  <c r="H569" i="23"/>
  <c r="K568" i="23"/>
  <c r="J568" i="23"/>
  <c r="I568" i="23"/>
  <c r="H568" i="23"/>
  <c r="K567" i="23"/>
  <c r="J567" i="23"/>
  <c r="I567" i="23"/>
  <c r="H567" i="23"/>
  <c r="K566" i="23"/>
  <c r="J566" i="23"/>
  <c r="I566" i="23"/>
  <c r="H566" i="23"/>
  <c r="K565" i="23"/>
  <c r="J565" i="23"/>
  <c r="I565" i="23"/>
  <c r="H565" i="23"/>
  <c r="K564" i="23"/>
  <c r="J564" i="23"/>
  <c r="I564" i="23"/>
  <c r="H564" i="23"/>
  <c r="G564" i="23"/>
  <c r="B564" i="23"/>
  <c r="K563" i="23"/>
  <c r="J563" i="23"/>
  <c r="I563" i="23"/>
  <c r="H563" i="23"/>
  <c r="K562" i="23"/>
  <c r="J562" i="23"/>
  <c r="I562" i="23"/>
  <c r="H562" i="23"/>
  <c r="K561" i="23"/>
  <c r="J561" i="23"/>
  <c r="I561" i="23"/>
  <c r="H561" i="23"/>
  <c r="K560" i="23"/>
  <c r="J560" i="23"/>
  <c r="I560" i="23"/>
  <c r="H560" i="23"/>
  <c r="K559" i="23"/>
  <c r="J559" i="23"/>
  <c r="I559" i="23"/>
  <c r="H559" i="23"/>
  <c r="K558" i="23"/>
  <c r="J558" i="23"/>
  <c r="I558" i="23"/>
  <c r="H558" i="23"/>
  <c r="K557" i="23"/>
  <c r="J557" i="23"/>
  <c r="I557" i="23"/>
  <c r="H557" i="23"/>
  <c r="K556" i="23"/>
  <c r="J556" i="23"/>
  <c r="I556" i="23"/>
  <c r="H556" i="23"/>
  <c r="G556" i="23"/>
  <c r="B556" i="23"/>
  <c r="K555" i="23"/>
  <c r="J555" i="23"/>
  <c r="I555" i="23"/>
  <c r="H555" i="23"/>
  <c r="K554" i="23"/>
  <c r="J554" i="23"/>
  <c r="I554" i="23"/>
  <c r="H554" i="23"/>
  <c r="K553" i="23"/>
  <c r="J553" i="23"/>
  <c r="I553" i="23"/>
  <c r="H553" i="23"/>
  <c r="K552" i="23"/>
  <c r="J552" i="23"/>
  <c r="I552" i="23"/>
  <c r="H552" i="23"/>
  <c r="K551" i="23"/>
  <c r="J551" i="23"/>
  <c r="I551" i="23"/>
  <c r="H551" i="23"/>
  <c r="K550" i="23"/>
  <c r="J550" i="23"/>
  <c r="I550" i="23"/>
  <c r="H550" i="23"/>
  <c r="K549" i="23"/>
  <c r="J549" i="23"/>
  <c r="I549" i="23"/>
  <c r="H549" i="23"/>
  <c r="K548" i="23"/>
  <c r="J548" i="23"/>
  <c r="I548" i="23"/>
  <c r="H548" i="23"/>
  <c r="G548" i="23"/>
  <c r="B548" i="23"/>
  <c r="K547" i="23"/>
  <c r="J547" i="23"/>
  <c r="I547" i="23"/>
  <c r="H547" i="23"/>
  <c r="K546" i="23"/>
  <c r="J546" i="23"/>
  <c r="I546" i="23"/>
  <c r="H546" i="23"/>
  <c r="K545" i="23"/>
  <c r="J545" i="23"/>
  <c r="I545" i="23"/>
  <c r="H545" i="23"/>
  <c r="K544" i="23"/>
  <c r="J544" i="23"/>
  <c r="I544" i="23"/>
  <c r="H544" i="23"/>
  <c r="K543" i="23"/>
  <c r="J543" i="23"/>
  <c r="I543" i="23"/>
  <c r="H543" i="23"/>
  <c r="K542" i="23"/>
  <c r="J542" i="23"/>
  <c r="I542" i="23"/>
  <c r="H542" i="23"/>
  <c r="K541" i="23"/>
  <c r="J541" i="23"/>
  <c r="I541" i="23"/>
  <c r="H541" i="23"/>
  <c r="K540" i="23"/>
  <c r="J540" i="23"/>
  <c r="I540" i="23"/>
  <c r="H540" i="23"/>
  <c r="G540" i="23"/>
  <c r="B540" i="23"/>
  <c r="K539" i="23"/>
  <c r="J539" i="23"/>
  <c r="I539" i="23"/>
  <c r="H539" i="23"/>
  <c r="K538" i="23"/>
  <c r="J538" i="23"/>
  <c r="I538" i="23"/>
  <c r="H538" i="23"/>
  <c r="K537" i="23"/>
  <c r="J537" i="23"/>
  <c r="I537" i="23"/>
  <c r="H537" i="23"/>
  <c r="K536" i="23"/>
  <c r="J536" i="23"/>
  <c r="I536" i="23"/>
  <c r="H536" i="23"/>
  <c r="K535" i="23"/>
  <c r="J535" i="23"/>
  <c r="I535" i="23"/>
  <c r="H535" i="23"/>
  <c r="K534" i="23"/>
  <c r="J534" i="23"/>
  <c r="I534" i="23"/>
  <c r="H534" i="23"/>
  <c r="K533" i="23"/>
  <c r="J533" i="23"/>
  <c r="I533" i="23"/>
  <c r="H533" i="23"/>
  <c r="K532" i="23"/>
  <c r="J532" i="23"/>
  <c r="I532" i="23"/>
  <c r="H532" i="23"/>
  <c r="G532" i="23"/>
  <c r="B532" i="23"/>
  <c r="K531" i="23"/>
  <c r="J531" i="23"/>
  <c r="I531" i="23"/>
  <c r="H531" i="23"/>
  <c r="K530" i="23"/>
  <c r="J530" i="23"/>
  <c r="I530" i="23"/>
  <c r="H530" i="23"/>
  <c r="K529" i="23"/>
  <c r="J529" i="23"/>
  <c r="I529" i="23"/>
  <c r="H529" i="23"/>
  <c r="K528" i="23"/>
  <c r="J528" i="23"/>
  <c r="I528" i="23"/>
  <c r="H528" i="23"/>
  <c r="K527" i="23"/>
  <c r="J527" i="23"/>
  <c r="I527" i="23"/>
  <c r="H527" i="23"/>
  <c r="K526" i="23"/>
  <c r="J526" i="23"/>
  <c r="I526" i="23"/>
  <c r="H526" i="23"/>
  <c r="K525" i="23"/>
  <c r="J525" i="23"/>
  <c r="I525" i="23"/>
  <c r="H525" i="23"/>
  <c r="K524" i="23"/>
  <c r="J524" i="23"/>
  <c r="I524" i="23"/>
  <c r="H524" i="23"/>
  <c r="G524" i="23"/>
  <c r="B524" i="23"/>
  <c r="K523" i="23"/>
  <c r="J523" i="23"/>
  <c r="I523" i="23"/>
  <c r="H523" i="23"/>
  <c r="K522" i="23"/>
  <c r="J522" i="23"/>
  <c r="I522" i="23"/>
  <c r="H522" i="23"/>
  <c r="K521" i="23"/>
  <c r="J521" i="23"/>
  <c r="I521" i="23"/>
  <c r="H521" i="23"/>
  <c r="K520" i="23"/>
  <c r="J520" i="23"/>
  <c r="I520" i="23"/>
  <c r="H520" i="23"/>
  <c r="K519" i="23"/>
  <c r="J519" i="23"/>
  <c r="I519" i="23"/>
  <c r="H519" i="23"/>
  <c r="K518" i="23"/>
  <c r="J518" i="23"/>
  <c r="I518" i="23"/>
  <c r="H518" i="23"/>
  <c r="K517" i="23"/>
  <c r="J517" i="23"/>
  <c r="I517" i="23"/>
  <c r="H517" i="23"/>
  <c r="K516" i="23"/>
  <c r="J516" i="23"/>
  <c r="I516" i="23"/>
  <c r="H516" i="23"/>
  <c r="G516" i="23"/>
  <c r="B516" i="23"/>
  <c r="K515" i="23"/>
  <c r="J515" i="23"/>
  <c r="I515" i="23"/>
  <c r="H515" i="23"/>
  <c r="K514" i="23"/>
  <c r="J514" i="23"/>
  <c r="I514" i="23"/>
  <c r="H514" i="23"/>
  <c r="K513" i="23"/>
  <c r="J513" i="23"/>
  <c r="I513" i="23"/>
  <c r="H513" i="23"/>
  <c r="K512" i="23"/>
  <c r="J512" i="23"/>
  <c r="I512" i="23"/>
  <c r="H512" i="23"/>
  <c r="K511" i="23"/>
  <c r="J511" i="23"/>
  <c r="I511" i="23"/>
  <c r="H511" i="23"/>
  <c r="K510" i="23"/>
  <c r="J510" i="23"/>
  <c r="I510" i="23"/>
  <c r="H510" i="23"/>
  <c r="K509" i="23"/>
  <c r="J509" i="23"/>
  <c r="I509" i="23"/>
  <c r="H509" i="23"/>
  <c r="K508" i="23"/>
  <c r="J508" i="23"/>
  <c r="I508" i="23"/>
  <c r="H508" i="23"/>
  <c r="G508" i="23"/>
  <c r="B508" i="23"/>
  <c r="K507" i="23"/>
  <c r="J507" i="23"/>
  <c r="I507" i="23"/>
  <c r="H507" i="23"/>
  <c r="K506" i="23"/>
  <c r="J506" i="23"/>
  <c r="I506" i="23"/>
  <c r="H506" i="23"/>
  <c r="K505" i="23"/>
  <c r="J505" i="23"/>
  <c r="I505" i="23"/>
  <c r="H505" i="23"/>
  <c r="K504" i="23"/>
  <c r="J504" i="23"/>
  <c r="I504" i="23"/>
  <c r="H504" i="23"/>
  <c r="K503" i="23"/>
  <c r="J503" i="23"/>
  <c r="I503" i="23"/>
  <c r="H503" i="23"/>
  <c r="K502" i="23"/>
  <c r="J502" i="23"/>
  <c r="I502" i="23"/>
  <c r="H502" i="23"/>
  <c r="K501" i="23"/>
  <c r="J501" i="23"/>
  <c r="I501" i="23"/>
  <c r="H501" i="23"/>
  <c r="K500" i="23"/>
  <c r="J500" i="23"/>
  <c r="I500" i="23"/>
  <c r="H500" i="23"/>
  <c r="G500" i="23"/>
  <c r="B500" i="23"/>
  <c r="K499" i="23"/>
  <c r="J499" i="23"/>
  <c r="I499" i="23"/>
  <c r="H499" i="23"/>
  <c r="K498" i="23"/>
  <c r="J498" i="23"/>
  <c r="I498" i="23"/>
  <c r="H498" i="23"/>
  <c r="K497" i="23"/>
  <c r="J497" i="23"/>
  <c r="I497" i="23"/>
  <c r="H497" i="23"/>
  <c r="K496" i="23"/>
  <c r="J496" i="23"/>
  <c r="I496" i="23"/>
  <c r="H496" i="23"/>
  <c r="K495" i="23"/>
  <c r="J495" i="23"/>
  <c r="I495" i="23"/>
  <c r="H495" i="23"/>
  <c r="K494" i="23"/>
  <c r="J494" i="23"/>
  <c r="I494" i="23"/>
  <c r="H494" i="23"/>
  <c r="K493" i="23"/>
  <c r="J493" i="23"/>
  <c r="I493" i="23"/>
  <c r="H493" i="23"/>
  <c r="K492" i="23"/>
  <c r="J492" i="23"/>
  <c r="I492" i="23"/>
  <c r="H492" i="23"/>
  <c r="G492" i="23"/>
  <c r="B492" i="23"/>
  <c r="K491" i="23"/>
  <c r="J491" i="23"/>
  <c r="I491" i="23"/>
  <c r="H491" i="23"/>
  <c r="K490" i="23"/>
  <c r="J490" i="23"/>
  <c r="I490" i="23"/>
  <c r="H490" i="23"/>
  <c r="K489" i="23"/>
  <c r="J489" i="23"/>
  <c r="I489" i="23"/>
  <c r="H489" i="23"/>
  <c r="K488" i="23"/>
  <c r="J488" i="23"/>
  <c r="I488" i="23"/>
  <c r="H488" i="23"/>
  <c r="K487" i="23"/>
  <c r="J487" i="23"/>
  <c r="I487" i="23"/>
  <c r="H487" i="23"/>
  <c r="K486" i="23"/>
  <c r="J486" i="23"/>
  <c r="I486" i="23"/>
  <c r="H486" i="23"/>
  <c r="K485" i="23"/>
  <c r="J485" i="23"/>
  <c r="I485" i="23"/>
  <c r="H485" i="23"/>
  <c r="K484" i="23"/>
  <c r="J484" i="23"/>
  <c r="I484" i="23"/>
  <c r="H484" i="23"/>
  <c r="G484" i="23"/>
  <c r="B484" i="23"/>
  <c r="K483" i="23"/>
  <c r="J483" i="23"/>
  <c r="I483" i="23"/>
  <c r="H483" i="23"/>
  <c r="K482" i="23"/>
  <c r="J482" i="23"/>
  <c r="I482" i="23"/>
  <c r="H482" i="23"/>
  <c r="K481" i="23"/>
  <c r="J481" i="23"/>
  <c r="I481" i="23"/>
  <c r="H481" i="23"/>
  <c r="K480" i="23"/>
  <c r="J480" i="23"/>
  <c r="I480" i="23"/>
  <c r="H480" i="23"/>
  <c r="K479" i="23"/>
  <c r="J479" i="23"/>
  <c r="I479" i="23"/>
  <c r="H479" i="23"/>
  <c r="K478" i="23"/>
  <c r="J478" i="23"/>
  <c r="I478" i="23"/>
  <c r="H478" i="23"/>
  <c r="K477" i="23"/>
  <c r="J477" i="23"/>
  <c r="I477" i="23"/>
  <c r="H477" i="23"/>
  <c r="K476" i="23"/>
  <c r="J476" i="23"/>
  <c r="I476" i="23"/>
  <c r="H476" i="23"/>
  <c r="G476" i="23"/>
  <c r="B476" i="23"/>
  <c r="K475" i="23"/>
  <c r="J475" i="23"/>
  <c r="I475" i="23"/>
  <c r="H475" i="23"/>
  <c r="K474" i="23"/>
  <c r="J474" i="23"/>
  <c r="I474" i="23"/>
  <c r="H474" i="23"/>
  <c r="K473" i="23"/>
  <c r="J473" i="23"/>
  <c r="I473" i="23"/>
  <c r="H473" i="23"/>
  <c r="K472" i="23"/>
  <c r="J472" i="23"/>
  <c r="I472" i="23"/>
  <c r="H472" i="23"/>
  <c r="K471" i="23"/>
  <c r="J471" i="23"/>
  <c r="I471" i="23"/>
  <c r="H471" i="23"/>
  <c r="K470" i="23"/>
  <c r="J470" i="23"/>
  <c r="I470" i="23"/>
  <c r="H470" i="23"/>
  <c r="K469" i="23"/>
  <c r="J469" i="23"/>
  <c r="I469" i="23"/>
  <c r="H469" i="23"/>
  <c r="K468" i="23"/>
  <c r="J468" i="23"/>
  <c r="I468" i="23"/>
  <c r="H468" i="23"/>
  <c r="G468" i="23"/>
  <c r="B468" i="23"/>
  <c r="K467" i="23"/>
  <c r="J467" i="23"/>
  <c r="I467" i="23"/>
  <c r="H467" i="23"/>
  <c r="K466" i="23"/>
  <c r="J466" i="23"/>
  <c r="I466" i="23"/>
  <c r="H466" i="23"/>
  <c r="K465" i="23"/>
  <c r="J465" i="23"/>
  <c r="I465" i="23"/>
  <c r="H465" i="23"/>
  <c r="K464" i="23"/>
  <c r="J464" i="23"/>
  <c r="I464" i="23"/>
  <c r="H464" i="23"/>
  <c r="K463" i="23"/>
  <c r="J463" i="23"/>
  <c r="I463" i="23"/>
  <c r="H463" i="23"/>
  <c r="K462" i="23"/>
  <c r="J462" i="23"/>
  <c r="I462" i="23"/>
  <c r="H462" i="23"/>
  <c r="K461" i="23"/>
  <c r="J461" i="23"/>
  <c r="I461" i="23"/>
  <c r="H461" i="23"/>
  <c r="K460" i="23"/>
  <c r="J460" i="23"/>
  <c r="I460" i="23"/>
  <c r="H460" i="23"/>
  <c r="G460" i="23"/>
  <c r="B460" i="23"/>
  <c r="K459" i="23"/>
  <c r="J459" i="23"/>
  <c r="I459" i="23"/>
  <c r="H459" i="23"/>
  <c r="K458" i="23"/>
  <c r="J458" i="23"/>
  <c r="I458" i="23"/>
  <c r="H458" i="23"/>
  <c r="K457" i="23"/>
  <c r="J457" i="23"/>
  <c r="I457" i="23"/>
  <c r="H457" i="23"/>
  <c r="K456" i="23"/>
  <c r="J456" i="23"/>
  <c r="I456" i="23"/>
  <c r="H456" i="23"/>
  <c r="K455" i="23"/>
  <c r="J455" i="23"/>
  <c r="I455" i="23"/>
  <c r="H455" i="23"/>
  <c r="K454" i="23"/>
  <c r="J454" i="23"/>
  <c r="I454" i="23"/>
  <c r="H454" i="23"/>
  <c r="K453" i="23"/>
  <c r="J453" i="23"/>
  <c r="I453" i="23"/>
  <c r="H453" i="23"/>
  <c r="K452" i="23"/>
  <c r="J452" i="23"/>
  <c r="I452" i="23"/>
  <c r="H452" i="23"/>
  <c r="G452" i="23"/>
  <c r="B452" i="23"/>
  <c r="K451" i="23"/>
  <c r="J451" i="23"/>
  <c r="I451" i="23"/>
  <c r="H451" i="23"/>
  <c r="K450" i="23"/>
  <c r="J450" i="23"/>
  <c r="I450" i="23"/>
  <c r="H450" i="23"/>
  <c r="K449" i="23"/>
  <c r="J449" i="23"/>
  <c r="I449" i="23"/>
  <c r="H449" i="23"/>
  <c r="K448" i="23"/>
  <c r="J448" i="23"/>
  <c r="I448" i="23"/>
  <c r="H448" i="23"/>
  <c r="K447" i="23"/>
  <c r="J447" i="23"/>
  <c r="I447" i="23"/>
  <c r="H447" i="23"/>
  <c r="K446" i="23"/>
  <c r="J446" i="23"/>
  <c r="I446" i="23"/>
  <c r="H446" i="23"/>
  <c r="K445" i="23"/>
  <c r="J445" i="23"/>
  <c r="I445" i="23"/>
  <c r="H445" i="23"/>
  <c r="K444" i="23"/>
  <c r="J444" i="23"/>
  <c r="I444" i="23"/>
  <c r="H444" i="23"/>
  <c r="G444" i="23"/>
  <c r="B444" i="23"/>
  <c r="K443" i="23"/>
  <c r="J443" i="23"/>
  <c r="I443" i="23"/>
  <c r="H443" i="23"/>
  <c r="K442" i="23"/>
  <c r="J442" i="23"/>
  <c r="I442" i="23"/>
  <c r="H442" i="23"/>
  <c r="K441" i="23"/>
  <c r="J441" i="23"/>
  <c r="I441" i="23"/>
  <c r="H441" i="23"/>
  <c r="K440" i="23"/>
  <c r="J440" i="23"/>
  <c r="I440" i="23"/>
  <c r="H440" i="23"/>
  <c r="K439" i="23"/>
  <c r="J439" i="23"/>
  <c r="I439" i="23"/>
  <c r="H439" i="23"/>
  <c r="K438" i="23"/>
  <c r="J438" i="23"/>
  <c r="I438" i="23"/>
  <c r="H438" i="23"/>
  <c r="K437" i="23"/>
  <c r="J437" i="23"/>
  <c r="I437" i="23"/>
  <c r="H437" i="23"/>
  <c r="K436" i="23"/>
  <c r="J436" i="23"/>
  <c r="I436" i="23"/>
  <c r="H436" i="23"/>
  <c r="G436" i="23"/>
  <c r="B436" i="23"/>
  <c r="K435" i="23"/>
  <c r="J435" i="23"/>
  <c r="I435" i="23"/>
  <c r="H435" i="23"/>
  <c r="K434" i="23"/>
  <c r="J434" i="23"/>
  <c r="I434" i="23"/>
  <c r="H434" i="23"/>
  <c r="K433" i="23"/>
  <c r="J433" i="23"/>
  <c r="I433" i="23"/>
  <c r="H433" i="23"/>
  <c r="K432" i="23"/>
  <c r="J432" i="23"/>
  <c r="I432" i="23"/>
  <c r="H432" i="23"/>
  <c r="K431" i="23"/>
  <c r="J431" i="23"/>
  <c r="I431" i="23"/>
  <c r="H431" i="23"/>
  <c r="K430" i="23"/>
  <c r="J430" i="23"/>
  <c r="I430" i="23"/>
  <c r="H430" i="23"/>
  <c r="K429" i="23"/>
  <c r="J429" i="23"/>
  <c r="I429" i="23"/>
  <c r="H429" i="23"/>
  <c r="K428" i="23"/>
  <c r="J428" i="23"/>
  <c r="I428" i="23"/>
  <c r="H428" i="23"/>
  <c r="G428" i="23"/>
  <c r="B428" i="23"/>
  <c r="K427" i="23"/>
  <c r="J427" i="23"/>
  <c r="I427" i="23"/>
  <c r="H427" i="23"/>
  <c r="K426" i="23"/>
  <c r="J426" i="23"/>
  <c r="I426" i="23"/>
  <c r="H426" i="23"/>
  <c r="K425" i="23"/>
  <c r="J425" i="23"/>
  <c r="I425" i="23"/>
  <c r="H425" i="23"/>
  <c r="K424" i="23"/>
  <c r="J424" i="23"/>
  <c r="I424" i="23"/>
  <c r="H424" i="23"/>
  <c r="K423" i="23"/>
  <c r="J423" i="23"/>
  <c r="I423" i="23"/>
  <c r="H423" i="23"/>
  <c r="K422" i="23"/>
  <c r="J422" i="23"/>
  <c r="I422" i="23"/>
  <c r="H422" i="23"/>
  <c r="K421" i="23"/>
  <c r="J421" i="23"/>
  <c r="I421" i="23"/>
  <c r="H421" i="23"/>
  <c r="K420" i="23"/>
  <c r="J420" i="23"/>
  <c r="I420" i="23"/>
  <c r="H420" i="23"/>
  <c r="G420" i="23"/>
  <c r="B420" i="23"/>
  <c r="K419" i="23"/>
  <c r="J419" i="23"/>
  <c r="I419" i="23"/>
  <c r="H419" i="23"/>
  <c r="K418" i="23"/>
  <c r="J418" i="23"/>
  <c r="I418" i="23"/>
  <c r="H418" i="23"/>
  <c r="K417" i="23"/>
  <c r="J417" i="23"/>
  <c r="I417" i="23"/>
  <c r="H417" i="23"/>
  <c r="K416" i="23"/>
  <c r="J416" i="23"/>
  <c r="I416" i="23"/>
  <c r="H416" i="23"/>
  <c r="K415" i="23"/>
  <c r="J415" i="23"/>
  <c r="I415" i="23"/>
  <c r="H415" i="23"/>
  <c r="K414" i="23"/>
  <c r="J414" i="23"/>
  <c r="I414" i="23"/>
  <c r="H414" i="23"/>
  <c r="K413" i="23"/>
  <c r="J413" i="23"/>
  <c r="I413" i="23"/>
  <c r="H413" i="23"/>
  <c r="K412" i="23"/>
  <c r="J412" i="23"/>
  <c r="I412" i="23"/>
  <c r="H412" i="23"/>
  <c r="G412" i="23"/>
  <c r="B412" i="23"/>
  <c r="K411" i="23"/>
  <c r="J411" i="23"/>
  <c r="I411" i="23"/>
  <c r="H411" i="23"/>
  <c r="K410" i="23"/>
  <c r="J410" i="23"/>
  <c r="I410" i="23"/>
  <c r="H410" i="23"/>
  <c r="K409" i="23"/>
  <c r="J409" i="23"/>
  <c r="I409" i="23"/>
  <c r="H409" i="23"/>
  <c r="K408" i="23"/>
  <c r="J408" i="23"/>
  <c r="I408" i="23"/>
  <c r="H408" i="23"/>
  <c r="K407" i="23"/>
  <c r="J407" i="23"/>
  <c r="I407" i="23"/>
  <c r="H407" i="23"/>
  <c r="K406" i="23"/>
  <c r="J406" i="23"/>
  <c r="I406" i="23"/>
  <c r="H406" i="23"/>
  <c r="K405" i="23"/>
  <c r="J405" i="23"/>
  <c r="I405" i="23"/>
  <c r="H405" i="23"/>
  <c r="K404" i="23"/>
  <c r="J404" i="23"/>
  <c r="I404" i="23"/>
  <c r="H404" i="23"/>
  <c r="G404" i="23"/>
  <c r="B404" i="23"/>
  <c r="K403" i="23"/>
  <c r="J403" i="23"/>
  <c r="I403" i="23"/>
  <c r="H403" i="23"/>
  <c r="K402" i="23"/>
  <c r="J402" i="23"/>
  <c r="I402" i="23"/>
  <c r="H402" i="23"/>
  <c r="K401" i="23"/>
  <c r="J401" i="23"/>
  <c r="I401" i="23"/>
  <c r="H401" i="23"/>
  <c r="K400" i="23"/>
  <c r="J400" i="23"/>
  <c r="I400" i="23"/>
  <c r="H400" i="23"/>
  <c r="K399" i="23"/>
  <c r="J399" i="23"/>
  <c r="I399" i="23"/>
  <c r="H399" i="23"/>
  <c r="K398" i="23"/>
  <c r="J398" i="23"/>
  <c r="I398" i="23"/>
  <c r="H398" i="23"/>
  <c r="K397" i="23"/>
  <c r="J397" i="23"/>
  <c r="I397" i="23"/>
  <c r="H397" i="23"/>
  <c r="K396" i="23"/>
  <c r="J396" i="23"/>
  <c r="I396" i="23"/>
  <c r="H396" i="23"/>
  <c r="G396" i="23"/>
  <c r="B396" i="23"/>
  <c r="K395" i="23"/>
  <c r="J395" i="23"/>
  <c r="I395" i="23"/>
  <c r="H395" i="23"/>
  <c r="K394" i="23"/>
  <c r="J394" i="23"/>
  <c r="I394" i="23"/>
  <c r="H394" i="23"/>
  <c r="K393" i="23"/>
  <c r="J393" i="23"/>
  <c r="I393" i="23"/>
  <c r="H393" i="23"/>
  <c r="K392" i="23"/>
  <c r="J392" i="23"/>
  <c r="I392" i="23"/>
  <c r="H392" i="23"/>
  <c r="K391" i="23"/>
  <c r="J391" i="23"/>
  <c r="I391" i="23"/>
  <c r="H391" i="23"/>
  <c r="K390" i="23"/>
  <c r="J390" i="23"/>
  <c r="I390" i="23"/>
  <c r="H390" i="23"/>
  <c r="K389" i="23"/>
  <c r="J389" i="23"/>
  <c r="I389" i="23"/>
  <c r="H389" i="23"/>
  <c r="K388" i="23"/>
  <c r="J388" i="23"/>
  <c r="I388" i="23"/>
  <c r="H388" i="23"/>
  <c r="G388" i="23"/>
  <c r="B388" i="23"/>
  <c r="K387" i="23"/>
  <c r="J387" i="23"/>
  <c r="I387" i="23"/>
  <c r="H387" i="23"/>
  <c r="K386" i="23"/>
  <c r="J386" i="23"/>
  <c r="I386" i="23"/>
  <c r="H386" i="23"/>
  <c r="K385" i="23"/>
  <c r="J385" i="23"/>
  <c r="I385" i="23"/>
  <c r="H385" i="23"/>
  <c r="K384" i="23"/>
  <c r="J384" i="23"/>
  <c r="I384" i="23"/>
  <c r="H384" i="23"/>
  <c r="K383" i="23"/>
  <c r="J383" i="23"/>
  <c r="I383" i="23"/>
  <c r="H383" i="23"/>
  <c r="K382" i="23"/>
  <c r="J382" i="23"/>
  <c r="I382" i="23"/>
  <c r="H382" i="23"/>
  <c r="K381" i="23"/>
  <c r="J381" i="23"/>
  <c r="I381" i="23"/>
  <c r="H381" i="23"/>
  <c r="K380" i="23"/>
  <c r="J380" i="23"/>
  <c r="I380" i="23"/>
  <c r="H380" i="23"/>
  <c r="G380" i="23"/>
  <c r="B380" i="23"/>
  <c r="K379" i="23"/>
  <c r="J379" i="23"/>
  <c r="I379" i="23"/>
  <c r="H379" i="23"/>
  <c r="K378" i="23"/>
  <c r="J378" i="23"/>
  <c r="I378" i="23"/>
  <c r="H378" i="23"/>
  <c r="K377" i="23"/>
  <c r="J377" i="23"/>
  <c r="I377" i="23"/>
  <c r="H377" i="23"/>
  <c r="K376" i="23"/>
  <c r="J376" i="23"/>
  <c r="I376" i="23"/>
  <c r="H376" i="23"/>
  <c r="K375" i="23"/>
  <c r="J375" i="23"/>
  <c r="I375" i="23"/>
  <c r="H375" i="23"/>
  <c r="K374" i="23"/>
  <c r="J374" i="23"/>
  <c r="I374" i="23"/>
  <c r="H374" i="23"/>
  <c r="K373" i="23"/>
  <c r="J373" i="23"/>
  <c r="I373" i="23"/>
  <c r="H373" i="23"/>
  <c r="K372" i="23"/>
  <c r="J372" i="23"/>
  <c r="I372" i="23"/>
  <c r="H372" i="23"/>
  <c r="G372" i="23"/>
  <c r="B372" i="23"/>
  <c r="K371" i="23"/>
  <c r="J371" i="23"/>
  <c r="I371" i="23"/>
  <c r="H371" i="23"/>
  <c r="K370" i="23"/>
  <c r="J370" i="23"/>
  <c r="I370" i="23"/>
  <c r="H370" i="23"/>
  <c r="K369" i="23"/>
  <c r="J369" i="23"/>
  <c r="I369" i="23"/>
  <c r="H369" i="23"/>
  <c r="K368" i="23"/>
  <c r="J368" i="23"/>
  <c r="I368" i="23"/>
  <c r="H368" i="23"/>
  <c r="K367" i="23"/>
  <c r="J367" i="23"/>
  <c r="I367" i="23"/>
  <c r="H367" i="23"/>
  <c r="K366" i="23"/>
  <c r="J366" i="23"/>
  <c r="I366" i="23"/>
  <c r="H366" i="23"/>
  <c r="K365" i="23"/>
  <c r="J365" i="23"/>
  <c r="I365" i="23"/>
  <c r="H365" i="23"/>
  <c r="K364" i="23"/>
  <c r="J364" i="23"/>
  <c r="I364" i="23"/>
  <c r="H364" i="23"/>
  <c r="G364" i="23"/>
  <c r="B364" i="23"/>
  <c r="K363" i="23"/>
  <c r="J363" i="23"/>
  <c r="I363" i="23"/>
  <c r="H363" i="23"/>
  <c r="K362" i="23"/>
  <c r="J362" i="23"/>
  <c r="I362" i="23"/>
  <c r="H362" i="23"/>
  <c r="K361" i="23"/>
  <c r="J361" i="23"/>
  <c r="I361" i="23"/>
  <c r="H361" i="23"/>
  <c r="K360" i="23"/>
  <c r="J360" i="23"/>
  <c r="I360" i="23"/>
  <c r="H360" i="23"/>
  <c r="K359" i="23"/>
  <c r="J359" i="23"/>
  <c r="I359" i="23"/>
  <c r="H359" i="23"/>
  <c r="K358" i="23"/>
  <c r="J358" i="23"/>
  <c r="I358" i="23"/>
  <c r="H358" i="23"/>
  <c r="K357" i="23"/>
  <c r="J357" i="23"/>
  <c r="I357" i="23"/>
  <c r="H357" i="23"/>
  <c r="K356" i="23"/>
  <c r="J356" i="23"/>
  <c r="I356" i="23"/>
  <c r="H356" i="23"/>
  <c r="G356" i="23"/>
  <c r="B356" i="23"/>
  <c r="K355" i="23"/>
  <c r="J355" i="23"/>
  <c r="I355" i="23"/>
  <c r="H355" i="23"/>
  <c r="K354" i="23"/>
  <c r="J354" i="23"/>
  <c r="I354" i="23"/>
  <c r="H354" i="23"/>
  <c r="K353" i="23"/>
  <c r="J353" i="23"/>
  <c r="I353" i="23"/>
  <c r="H353" i="23"/>
  <c r="K352" i="23"/>
  <c r="J352" i="23"/>
  <c r="I352" i="23"/>
  <c r="H352" i="23"/>
  <c r="K351" i="23"/>
  <c r="J351" i="23"/>
  <c r="I351" i="23"/>
  <c r="H351" i="23"/>
  <c r="K350" i="23"/>
  <c r="J350" i="23"/>
  <c r="I350" i="23"/>
  <c r="H350" i="23"/>
  <c r="K349" i="23"/>
  <c r="J349" i="23"/>
  <c r="I349" i="23"/>
  <c r="H349" i="23"/>
  <c r="K348" i="23"/>
  <c r="J348" i="23"/>
  <c r="I348" i="23"/>
  <c r="H348" i="23"/>
  <c r="G348" i="23"/>
  <c r="B348" i="23"/>
  <c r="K347" i="23"/>
  <c r="J347" i="23"/>
  <c r="I347" i="23"/>
  <c r="H347" i="23"/>
  <c r="K346" i="23"/>
  <c r="J346" i="23"/>
  <c r="I346" i="23"/>
  <c r="H346" i="23"/>
  <c r="K345" i="23"/>
  <c r="J345" i="23"/>
  <c r="I345" i="23"/>
  <c r="H345" i="23"/>
  <c r="K344" i="23"/>
  <c r="J344" i="23"/>
  <c r="I344" i="23"/>
  <c r="H344" i="23"/>
  <c r="K343" i="23"/>
  <c r="J343" i="23"/>
  <c r="I343" i="23"/>
  <c r="H343" i="23"/>
  <c r="K342" i="23"/>
  <c r="J342" i="23"/>
  <c r="I342" i="23"/>
  <c r="H342" i="23"/>
  <c r="K341" i="23"/>
  <c r="J341" i="23"/>
  <c r="I341" i="23"/>
  <c r="H341" i="23"/>
  <c r="K340" i="23"/>
  <c r="J340" i="23"/>
  <c r="I340" i="23"/>
  <c r="H340" i="23"/>
  <c r="G340" i="23"/>
  <c r="B340" i="23"/>
  <c r="K339" i="23"/>
  <c r="J339" i="23"/>
  <c r="I339" i="23"/>
  <c r="H339" i="23"/>
  <c r="K338" i="23"/>
  <c r="J338" i="23"/>
  <c r="I338" i="23"/>
  <c r="H338" i="23"/>
  <c r="K337" i="23"/>
  <c r="J337" i="23"/>
  <c r="I337" i="23"/>
  <c r="H337" i="23"/>
  <c r="K336" i="23"/>
  <c r="J336" i="23"/>
  <c r="I336" i="23"/>
  <c r="H336" i="23"/>
  <c r="K335" i="23"/>
  <c r="J335" i="23"/>
  <c r="I335" i="23"/>
  <c r="H335" i="23"/>
  <c r="K334" i="23"/>
  <c r="J334" i="23"/>
  <c r="I334" i="23"/>
  <c r="H334" i="23"/>
  <c r="K333" i="23"/>
  <c r="J333" i="23"/>
  <c r="I333" i="23"/>
  <c r="H333" i="23"/>
  <c r="K332" i="23"/>
  <c r="J332" i="23"/>
  <c r="I332" i="23"/>
  <c r="H332" i="23"/>
  <c r="G332" i="23"/>
  <c r="B332" i="23"/>
  <c r="K331" i="23"/>
  <c r="J331" i="23"/>
  <c r="I331" i="23"/>
  <c r="H331" i="23"/>
  <c r="K330" i="23"/>
  <c r="J330" i="23"/>
  <c r="I330" i="23"/>
  <c r="H330" i="23"/>
  <c r="K329" i="23"/>
  <c r="J329" i="23"/>
  <c r="I329" i="23"/>
  <c r="H329" i="23"/>
  <c r="K328" i="23"/>
  <c r="J328" i="23"/>
  <c r="I328" i="23"/>
  <c r="H328" i="23"/>
  <c r="K327" i="23"/>
  <c r="J327" i="23"/>
  <c r="I327" i="23"/>
  <c r="H327" i="23"/>
  <c r="K326" i="23"/>
  <c r="J326" i="23"/>
  <c r="I326" i="23"/>
  <c r="H326" i="23"/>
  <c r="K325" i="23"/>
  <c r="J325" i="23"/>
  <c r="I325" i="23"/>
  <c r="H325" i="23"/>
  <c r="K324" i="23"/>
  <c r="J324" i="23"/>
  <c r="I324" i="23"/>
  <c r="H324" i="23"/>
  <c r="G324" i="23"/>
  <c r="B324" i="23"/>
  <c r="K323" i="23"/>
  <c r="J323" i="23"/>
  <c r="I323" i="23"/>
  <c r="H323" i="23"/>
  <c r="K322" i="23"/>
  <c r="J322" i="23"/>
  <c r="I322" i="23"/>
  <c r="H322" i="23"/>
  <c r="K321" i="23"/>
  <c r="J321" i="23"/>
  <c r="I321" i="23"/>
  <c r="H321" i="23"/>
  <c r="K320" i="23"/>
  <c r="J320" i="23"/>
  <c r="I320" i="23"/>
  <c r="H320" i="23"/>
  <c r="K319" i="23"/>
  <c r="J319" i="23"/>
  <c r="I319" i="23"/>
  <c r="H319" i="23"/>
  <c r="K318" i="23"/>
  <c r="J318" i="23"/>
  <c r="I318" i="23"/>
  <c r="H318" i="23"/>
  <c r="K317" i="23"/>
  <c r="J317" i="23"/>
  <c r="I317" i="23"/>
  <c r="H317" i="23"/>
  <c r="K316" i="23"/>
  <c r="J316" i="23"/>
  <c r="I316" i="23"/>
  <c r="H316" i="23"/>
  <c r="G316" i="23"/>
  <c r="B316" i="23"/>
  <c r="K315" i="23"/>
  <c r="J315" i="23"/>
  <c r="I315" i="23"/>
  <c r="H315" i="23"/>
  <c r="K314" i="23"/>
  <c r="J314" i="23"/>
  <c r="I314" i="23"/>
  <c r="H314" i="23"/>
  <c r="K313" i="23"/>
  <c r="J313" i="23"/>
  <c r="I313" i="23"/>
  <c r="H313" i="23"/>
  <c r="K312" i="23"/>
  <c r="J312" i="23"/>
  <c r="I312" i="23"/>
  <c r="H312" i="23"/>
  <c r="K311" i="23"/>
  <c r="J311" i="23"/>
  <c r="I311" i="23"/>
  <c r="H311" i="23"/>
  <c r="K310" i="23"/>
  <c r="J310" i="23"/>
  <c r="I310" i="23"/>
  <c r="H310" i="23"/>
  <c r="K309" i="23"/>
  <c r="J309" i="23"/>
  <c r="I309" i="23"/>
  <c r="H309" i="23"/>
  <c r="K308" i="23"/>
  <c r="J308" i="23"/>
  <c r="I308" i="23"/>
  <c r="H308" i="23"/>
  <c r="G308" i="23"/>
  <c r="B308" i="23"/>
  <c r="K307" i="23"/>
  <c r="J307" i="23"/>
  <c r="I307" i="23"/>
  <c r="H307" i="23"/>
  <c r="K306" i="23"/>
  <c r="J306" i="23"/>
  <c r="I306" i="23"/>
  <c r="H306" i="23"/>
  <c r="K305" i="23"/>
  <c r="J305" i="23"/>
  <c r="I305" i="23"/>
  <c r="H305" i="23"/>
  <c r="K304" i="23"/>
  <c r="J304" i="23"/>
  <c r="I304" i="23"/>
  <c r="H304" i="23"/>
  <c r="K303" i="23"/>
  <c r="J303" i="23"/>
  <c r="I303" i="23"/>
  <c r="H303" i="23"/>
  <c r="K302" i="23"/>
  <c r="J302" i="23"/>
  <c r="I302" i="23"/>
  <c r="H302" i="23"/>
  <c r="K301" i="23"/>
  <c r="J301" i="23"/>
  <c r="I301" i="23"/>
  <c r="H301" i="23"/>
  <c r="K300" i="23"/>
  <c r="J300" i="23"/>
  <c r="I300" i="23"/>
  <c r="H300" i="23"/>
  <c r="G300" i="23"/>
  <c r="B300" i="23"/>
  <c r="K299" i="23"/>
  <c r="J299" i="23"/>
  <c r="I299" i="23"/>
  <c r="H299" i="23"/>
  <c r="K298" i="23"/>
  <c r="J298" i="23"/>
  <c r="I298" i="23"/>
  <c r="H298" i="23"/>
  <c r="K297" i="23"/>
  <c r="J297" i="23"/>
  <c r="I297" i="23"/>
  <c r="H297" i="23"/>
  <c r="K296" i="23"/>
  <c r="J296" i="23"/>
  <c r="I296" i="23"/>
  <c r="H296" i="23"/>
  <c r="K295" i="23"/>
  <c r="J295" i="23"/>
  <c r="I295" i="23"/>
  <c r="H295" i="23"/>
  <c r="K294" i="23"/>
  <c r="J294" i="23"/>
  <c r="I294" i="23"/>
  <c r="H294" i="23"/>
  <c r="K293" i="23"/>
  <c r="J293" i="23"/>
  <c r="I293" i="23"/>
  <c r="H293" i="23"/>
  <c r="K292" i="23"/>
  <c r="J292" i="23"/>
  <c r="I292" i="23"/>
  <c r="H292" i="23"/>
  <c r="G292" i="23"/>
  <c r="B292" i="23"/>
  <c r="K291" i="23"/>
  <c r="J291" i="23"/>
  <c r="I291" i="23"/>
  <c r="H291" i="23"/>
  <c r="K290" i="23"/>
  <c r="J290" i="23"/>
  <c r="I290" i="23"/>
  <c r="H290" i="23"/>
  <c r="K289" i="23"/>
  <c r="J289" i="23"/>
  <c r="I289" i="23"/>
  <c r="H289" i="23"/>
  <c r="K288" i="23"/>
  <c r="J288" i="23"/>
  <c r="I288" i="23"/>
  <c r="H288" i="23"/>
  <c r="K287" i="23"/>
  <c r="J287" i="23"/>
  <c r="I287" i="23"/>
  <c r="H287" i="23"/>
  <c r="K286" i="23"/>
  <c r="J286" i="23"/>
  <c r="I286" i="23"/>
  <c r="H286" i="23"/>
  <c r="K285" i="23"/>
  <c r="J285" i="23"/>
  <c r="I285" i="23"/>
  <c r="H285" i="23"/>
  <c r="K284" i="23"/>
  <c r="J284" i="23"/>
  <c r="I284" i="23"/>
  <c r="H284" i="23"/>
  <c r="G284" i="23"/>
  <c r="B284" i="23"/>
  <c r="K283" i="23"/>
  <c r="J283" i="23"/>
  <c r="I283" i="23"/>
  <c r="H283" i="23"/>
  <c r="K282" i="23"/>
  <c r="J282" i="23"/>
  <c r="I282" i="23"/>
  <c r="H282" i="23"/>
  <c r="K281" i="23"/>
  <c r="J281" i="23"/>
  <c r="I281" i="23"/>
  <c r="H281" i="23"/>
  <c r="K280" i="23"/>
  <c r="J280" i="23"/>
  <c r="I280" i="23"/>
  <c r="H280" i="23"/>
  <c r="K279" i="23"/>
  <c r="J279" i="23"/>
  <c r="I279" i="23"/>
  <c r="H279" i="23"/>
  <c r="K278" i="23"/>
  <c r="J278" i="23"/>
  <c r="I278" i="23"/>
  <c r="H278" i="23"/>
  <c r="K277" i="23"/>
  <c r="J277" i="23"/>
  <c r="I277" i="23"/>
  <c r="H277" i="23"/>
  <c r="K276" i="23"/>
  <c r="J276" i="23"/>
  <c r="I276" i="23"/>
  <c r="H276" i="23"/>
  <c r="G276" i="23"/>
  <c r="B276" i="23"/>
  <c r="K275" i="23"/>
  <c r="J275" i="23"/>
  <c r="I275" i="23"/>
  <c r="H275" i="23"/>
  <c r="K274" i="23"/>
  <c r="J274" i="23"/>
  <c r="I274" i="23"/>
  <c r="H274" i="23"/>
  <c r="K273" i="23"/>
  <c r="J273" i="23"/>
  <c r="I273" i="23"/>
  <c r="H273" i="23"/>
  <c r="K272" i="23"/>
  <c r="J272" i="23"/>
  <c r="I272" i="23"/>
  <c r="H272" i="23"/>
  <c r="K271" i="23"/>
  <c r="J271" i="23"/>
  <c r="I271" i="23"/>
  <c r="H271" i="23"/>
  <c r="K270" i="23"/>
  <c r="J270" i="23"/>
  <c r="I270" i="23"/>
  <c r="H270" i="23"/>
  <c r="K269" i="23"/>
  <c r="J269" i="23"/>
  <c r="I269" i="23"/>
  <c r="H269" i="23"/>
  <c r="K268" i="23"/>
  <c r="J268" i="23"/>
  <c r="I268" i="23"/>
  <c r="H268" i="23"/>
  <c r="G268" i="23"/>
  <c r="B268" i="23"/>
  <c r="K267" i="23"/>
  <c r="J267" i="23"/>
  <c r="I267" i="23"/>
  <c r="H267" i="23"/>
  <c r="K266" i="23"/>
  <c r="J266" i="23"/>
  <c r="I266" i="23"/>
  <c r="H266" i="23"/>
  <c r="K265" i="23"/>
  <c r="J265" i="23"/>
  <c r="I265" i="23"/>
  <c r="H265" i="23"/>
  <c r="K264" i="23"/>
  <c r="J264" i="23"/>
  <c r="I264" i="23"/>
  <c r="H264" i="23"/>
  <c r="K263" i="23"/>
  <c r="J263" i="23"/>
  <c r="I263" i="23"/>
  <c r="H263" i="23"/>
  <c r="K262" i="23"/>
  <c r="J262" i="23"/>
  <c r="I262" i="23"/>
  <c r="H262" i="23"/>
  <c r="K261" i="23"/>
  <c r="J261" i="23"/>
  <c r="I261" i="23"/>
  <c r="H261" i="23"/>
  <c r="K260" i="23"/>
  <c r="J260" i="23"/>
  <c r="I260" i="23"/>
  <c r="H260" i="23"/>
  <c r="G260" i="23"/>
  <c r="B260" i="23"/>
  <c r="K259" i="23"/>
  <c r="J259" i="23"/>
  <c r="I259" i="23"/>
  <c r="H259" i="23"/>
  <c r="K258" i="23"/>
  <c r="J258" i="23"/>
  <c r="I258" i="23"/>
  <c r="H258" i="23"/>
  <c r="K257" i="23"/>
  <c r="J257" i="23"/>
  <c r="I257" i="23"/>
  <c r="H257" i="23"/>
  <c r="K256" i="23"/>
  <c r="J256" i="23"/>
  <c r="I256" i="23"/>
  <c r="H256" i="23"/>
  <c r="K255" i="23"/>
  <c r="J255" i="23"/>
  <c r="I255" i="23"/>
  <c r="H255" i="23"/>
  <c r="K254" i="23"/>
  <c r="J254" i="23"/>
  <c r="I254" i="23"/>
  <c r="H254" i="23"/>
  <c r="K253" i="23"/>
  <c r="J253" i="23"/>
  <c r="I253" i="23"/>
  <c r="H253" i="23"/>
  <c r="K252" i="23"/>
  <c r="J252" i="23"/>
  <c r="I252" i="23"/>
  <c r="H252" i="23"/>
  <c r="G252" i="23"/>
  <c r="B252" i="23"/>
  <c r="K251" i="23"/>
  <c r="J251" i="23"/>
  <c r="I251" i="23"/>
  <c r="H251" i="23"/>
  <c r="K250" i="23"/>
  <c r="J250" i="23"/>
  <c r="I250" i="23"/>
  <c r="H250" i="23"/>
  <c r="K249" i="23"/>
  <c r="J249" i="23"/>
  <c r="I249" i="23"/>
  <c r="H249" i="23"/>
  <c r="K248" i="23"/>
  <c r="J248" i="23"/>
  <c r="I248" i="23"/>
  <c r="H248" i="23"/>
  <c r="K247" i="23"/>
  <c r="J247" i="23"/>
  <c r="I247" i="23"/>
  <c r="H247" i="23"/>
  <c r="K246" i="23"/>
  <c r="J246" i="23"/>
  <c r="I246" i="23"/>
  <c r="H246" i="23"/>
  <c r="K245" i="23"/>
  <c r="J245" i="23"/>
  <c r="I245" i="23"/>
  <c r="H245" i="23"/>
  <c r="K244" i="23"/>
  <c r="J244" i="23"/>
  <c r="I244" i="23"/>
  <c r="H244" i="23"/>
  <c r="G244" i="23"/>
  <c r="B244" i="23"/>
  <c r="K243" i="23"/>
  <c r="J243" i="23"/>
  <c r="I243" i="23"/>
  <c r="H243" i="23"/>
  <c r="K242" i="23"/>
  <c r="J242" i="23"/>
  <c r="I242" i="23"/>
  <c r="H242" i="23"/>
  <c r="K241" i="23"/>
  <c r="J241" i="23"/>
  <c r="I241" i="23"/>
  <c r="H241" i="23"/>
  <c r="K240" i="23"/>
  <c r="J240" i="23"/>
  <c r="I240" i="23"/>
  <c r="H240" i="23"/>
  <c r="K239" i="23"/>
  <c r="J239" i="23"/>
  <c r="I239" i="23"/>
  <c r="H239" i="23"/>
  <c r="K238" i="23"/>
  <c r="J238" i="23"/>
  <c r="I238" i="23"/>
  <c r="H238" i="23"/>
  <c r="K237" i="23"/>
  <c r="J237" i="23"/>
  <c r="I237" i="23"/>
  <c r="H237" i="23"/>
  <c r="K236" i="23"/>
  <c r="J236" i="23"/>
  <c r="I236" i="23"/>
  <c r="H236" i="23"/>
  <c r="G236" i="23"/>
  <c r="B236" i="23"/>
  <c r="K235" i="23"/>
  <c r="J235" i="23"/>
  <c r="I235" i="23"/>
  <c r="H235" i="23"/>
  <c r="K234" i="23"/>
  <c r="J234" i="23"/>
  <c r="I234" i="23"/>
  <c r="H234" i="23"/>
  <c r="K233" i="23"/>
  <c r="J233" i="23"/>
  <c r="I233" i="23"/>
  <c r="H233" i="23"/>
  <c r="K232" i="23"/>
  <c r="J232" i="23"/>
  <c r="I232" i="23"/>
  <c r="H232" i="23"/>
  <c r="K231" i="23"/>
  <c r="J231" i="23"/>
  <c r="I231" i="23"/>
  <c r="H231" i="23"/>
  <c r="K230" i="23"/>
  <c r="J230" i="23"/>
  <c r="I230" i="23"/>
  <c r="H230" i="23"/>
  <c r="K229" i="23"/>
  <c r="J229" i="23"/>
  <c r="I229" i="23"/>
  <c r="H229" i="23"/>
  <c r="K228" i="23"/>
  <c r="J228" i="23"/>
  <c r="I228" i="23"/>
  <c r="H228" i="23"/>
  <c r="G228" i="23"/>
  <c r="B228" i="23"/>
  <c r="K227" i="23"/>
  <c r="J227" i="23"/>
  <c r="I227" i="23"/>
  <c r="H227" i="23"/>
  <c r="K226" i="23"/>
  <c r="J226" i="23"/>
  <c r="I226" i="23"/>
  <c r="H226" i="23"/>
  <c r="K225" i="23"/>
  <c r="J225" i="23"/>
  <c r="I225" i="23"/>
  <c r="H225" i="23"/>
  <c r="K224" i="23"/>
  <c r="J224" i="23"/>
  <c r="I224" i="23"/>
  <c r="H224" i="23"/>
  <c r="K223" i="23"/>
  <c r="J223" i="23"/>
  <c r="I223" i="23"/>
  <c r="H223" i="23"/>
  <c r="K222" i="23"/>
  <c r="J222" i="23"/>
  <c r="I222" i="23"/>
  <c r="H222" i="23"/>
  <c r="K221" i="23"/>
  <c r="J221" i="23"/>
  <c r="I221" i="23"/>
  <c r="H221" i="23"/>
  <c r="K220" i="23"/>
  <c r="J220" i="23"/>
  <c r="I220" i="23"/>
  <c r="H220" i="23"/>
  <c r="G220" i="23"/>
  <c r="B220" i="23"/>
  <c r="K219" i="23"/>
  <c r="J219" i="23"/>
  <c r="I219" i="23"/>
  <c r="H219" i="23"/>
  <c r="K218" i="23"/>
  <c r="J218" i="23"/>
  <c r="I218" i="23"/>
  <c r="H218" i="23"/>
  <c r="K217" i="23"/>
  <c r="J217" i="23"/>
  <c r="I217" i="23"/>
  <c r="H217" i="23"/>
  <c r="K216" i="23"/>
  <c r="J216" i="23"/>
  <c r="I216" i="23"/>
  <c r="H216" i="23"/>
  <c r="K215" i="23"/>
  <c r="J215" i="23"/>
  <c r="I215" i="23"/>
  <c r="H215" i="23"/>
  <c r="K214" i="23"/>
  <c r="J214" i="23"/>
  <c r="I214" i="23"/>
  <c r="H214" i="23"/>
  <c r="K213" i="23"/>
  <c r="J213" i="23"/>
  <c r="I213" i="23"/>
  <c r="H213" i="23"/>
  <c r="K212" i="23"/>
  <c r="J212" i="23"/>
  <c r="I212" i="23"/>
  <c r="H212" i="23"/>
  <c r="G212" i="23"/>
  <c r="B212" i="23"/>
  <c r="K211" i="23"/>
  <c r="J211" i="23"/>
  <c r="I211" i="23"/>
  <c r="H211" i="23"/>
  <c r="K210" i="23"/>
  <c r="J210" i="23"/>
  <c r="I210" i="23"/>
  <c r="H210" i="23"/>
  <c r="K209" i="23"/>
  <c r="J209" i="23"/>
  <c r="I209" i="23"/>
  <c r="H209" i="23"/>
  <c r="K208" i="23"/>
  <c r="J208" i="23"/>
  <c r="I208" i="23"/>
  <c r="H208" i="23"/>
  <c r="K207" i="23"/>
  <c r="J207" i="23"/>
  <c r="I207" i="23"/>
  <c r="H207" i="23"/>
  <c r="K206" i="23"/>
  <c r="J206" i="23"/>
  <c r="I206" i="23"/>
  <c r="H206" i="23"/>
  <c r="K205" i="23"/>
  <c r="J205" i="23"/>
  <c r="I205" i="23"/>
  <c r="H205" i="23"/>
  <c r="K204" i="23"/>
  <c r="J204" i="23"/>
  <c r="I204" i="23"/>
  <c r="H204" i="23"/>
  <c r="G204" i="23"/>
  <c r="B204" i="23"/>
  <c r="K203" i="23"/>
  <c r="J203" i="23"/>
  <c r="I203" i="23"/>
  <c r="H203" i="23"/>
  <c r="K202" i="23"/>
  <c r="J202" i="23"/>
  <c r="I202" i="23"/>
  <c r="H202" i="23"/>
  <c r="K201" i="23"/>
  <c r="J201" i="23"/>
  <c r="I201" i="23"/>
  <c r="H201" i="23"/>
  <c r="K200" i="23"/>
  <c r="J200" i="23"/>
  <c r="I200" i="23"/>
  <c r="H200" i="23"/>
  <c r="K199" i="23"/>
  <c r="J199" i="23"/>
  <c r="I199" i="23"/>
  <c r="H199" i="23"/>
  <c r="K198" i="23"/>
  <c r="J198" i="23"/>
  <c r="I198" i="23"/>
  <c r="H198" i="23"/>
  <c r="K197" i="23"/>
  <c r="J197" i="23"/>
  <c r="I197" i="23"/>
  <c r="H197" i="23"/>
  <c r="K196" i="23"/>
  <c r="J196" i="23"/>
  <c r="I196" i="23"/>
  <c r="H196" i="23"/>
  <c r="G196" i="23"/>
  <c r="B196" i="23"/>
  <c r="K195" i="23"/>
  <c r="J195" i="23"/>
  <c r="I195" i="23"/>
  <c r="H195" i="23"/>
  <c r="K194" i="23"/>
  <c r="J194" i="23"/>
  <c r="I194" i="23"/>
  <c r="H194" i="23"/>
  <c r="K193" i="23"/>
  <c r="J193" i="23"/>
  <c r="I193" i="23"/>
  <c r="H193" i="23"/>
  <c r="K192" i="23"/>
  <c r="J192" i="23"/>
  <c r="I192" i="23"/>
  <c r="H192" i="23"/>
  <c r="K191" i="23"/>
  <c r="J191" i="23"/>
  <c r="I191" i="23"/>
  <c r="H191" i="23"/>
  <c r="K190" i="23"/>
  <c r="J190" i="23"/>
  <c r="I190" i="23"/>
  <c r="H190" i="23"/>
  <c r="K189" i="23"/>
  <c r="J189" i="23"/>
  <c r="I189" i="23"/>
  <c r="H189" i="23"/>
  <c r="K188" i="23"/>
  <c r="J188" i="23"/>
  <c r="I188" i="23"/>
  <c r="H188" i="23"/>
  <c r="G188" i="23"/>
  <c r="B188" i="23"/>
  <c r="K187" i="23"/>
  <c r="J187" i="23"/>
  <c r="I187" i="23"/>
  <c r="H187" i="23"/>
  <c r="K186" i="23"/>
  <c r="J186" i="23"/>
  <c r="I186" i="23"/>
  <c r="H186" i="23"/>
  <c r="K185" i="23"/>
  <c r="J185" i="23"/>
  <c r="I185" i="23"/>
  <c r="H185" i="23"/>
  <c r="K184" i="23"/>
  <c r="J184" i="23"/>
  <c r="I184" i="23"/>
  <c r="H184" i="23"/>
  <c r="K183" i="23"/>
  <c r="J183" i="23"/>
  <c r="I183" i="23"/>
  <c r="H183" i="23"/>
  <c r="K182" i="23"/>
  <c r="J182" i="23"/>
  <c r="I182" i="23"/>
  <c r="H182" i="23"/>
  <c r="K181" i="23"/>
  <c r="J181" i="23"/>
  <c r="I181" i="23"/>
  <c r="H181" i="23"/>
  <c r="K180" i="23"/>
  <c r="J180" i="23"/>
  <c r="I180" i="23"/>
  <c r="H180" i="23"/>
  <c r="G180" i="23"/>
  <c r="B180" i="23"/>
  <c r="K179" i="23"/>
  <c r="J179" i="23"/>
  <c r="I179" i="23"/>
  <c r="H179" i="23"/>
  <c r="K178" i="23"/>
  <c r="J178" i="23"/>
  <c r="I178" i="23"/>
  <c r="H178" i="23"/>
  <c r="K177" i="23"/>
  <c r="J177" i="23"/>
  <c r="I177" i="23"/>
  <c r="H177" i="23"/>
  <c r="K176" i="23"/>
  <c r="J176" i="23"/>
  <c r="I176" i="23"/>
  <c r="H176" i="23"/>
  <c r="K175" i="23"/>
  <c r="J175" i="23"/>
  <c r="I175" i="23"/>
  <c r="H175" i="23"/>
  <c r="K174" i="23"/>
  <c r="J174" i="23"/>
  <c r="I174" i="23"/>
  <c r="H174" i="23"/>
  <c r="K173" i="23"/>
  <c r="J173" i="23"/>
  <c r="I173" i="23"/>
  <c r="H173" i="23"/>
  <c r="K172" i="23"/>
  <c r="J172" i="23"/>
  <c r="I172" i="23"/>
  <c r="H172" i="23"/>
  <c r="G172" i="23"/>
  <c r="B172" i="23"/>
  <c r="K171" i="23"/>
  <c r="J171" i="23"/>
  <c r="I171" i="23"/>
  <c r="H171" i="23"/>
  <c r="K170" i="23"/>
  <c r="J170" i="23"/>
  <c r="I170" i="23"/>
  <c r="H170" i="23"/>
  <c r="K169" i="23"/>
  <c r="J169" i="23"/>
  <c r="I169" i="23"/>
  <c r="H169" i="23"/>
  <c r="K168" i="23"/>
  <c r="J168" i="23"/>
  <c r="I168" i="23"/>
  <c r="H168" i="23"/>
  <c r="K167" i="23"/>
  <c r="J167" i="23"/>
  <c r="I167" i="23"/>
  <c r="H167" i="23"/>
  <c r="K166" i="23"/>
  <c r="J166" i="23"/>
  <c r="I166" i="23"/>
  <c r="H166" i="23"/>
  <c r="K165" i="23"/>
  <c r="J165" i="23"/>
  <c r="I165" i="23"/>
  <c r="H165" i="23"/>
  <c r="K164" i="23"/>
  <c r="J164" i="23"/>
  <c r="I164" i="23"/>
  <c r="H164" i="23"/>
  <c r="G164" i="23"/>
  <c r="B164" i="23"/>
  <c r="K163" i="23"/>
  <c r="J163" i="23"/>
  <c r="I163" i="23"/>
  <c r="H163" i="23"/>
  <c r="K162" i="23"/>
  <c r="J162" i="23"/>
  <c r="I162" i="23"/>
  <c r="H162" i="23"/>
  <c r="K161" i="23"/>
  <c r="J161" i="23"/>
  <c r="I161" i="23"/>
  <c r="H161" i="23"/>
  <c r="K160" i="23"/>
  <c r="J160" i="23"/>
  <c r="I160" i="23"/>
  <c r="H160" i="23"/>
  <c r="K159" i="23"/>
  <c r="J159" i="23"/>
  <c r="I159" i="23"/>
  <c r="H159" i="23"/>
  <c r="K158" i="23"/>
  <c r="J158" i="23"/>
  <c r="I158" i="23"/>
  <c r="H158" i="23"/>
  <c r="K157" i="23"/>
  <c r="J157" i="23"/>
  <c r="I157" i="23"/>
  <c r="H157" i="23"/>
  <c r="K156" i="23"/>
  <c r="J156" i="23"/>
  <c r="I156" i="23"/>
  <c r="H156" i="23"/>
  <c r="G156" i="23"/>
  <c r="B156" i="23"/>
  <c r="K155" i="23"/>
  <c r="J155" i="23"/>
  <c r="I155" i="23"/>
  <c r="H155" i="23"/>
  <c r="K154" i="23"/>
  <c r="J154" i="23"/>
  <c r="I154" i="23"/>
  <c r="H154" i="23"/>
  <c r="K153" i="23"/>
  <c r="J153" i="23"/>
  <c r="I153" i="23"/>
  <c r="H153" i="23"/>
  <c r="K152" i="23"/>
  <c r="J152" i="23"/>
  <c r="I152" i="23"/>
  <c r="H152" i="23"/>
  <c r="K151" i="23"/>
  <c r="J151" i="23"/>
  <c r="I151" i="23"/>
  <c r="H151" i="23"/>
  <c r="K150" i="23"/>
  <c r="J150" i="23"/>
  <c r="I150" i="23"/>
  <c r="H150" i="23"/>
  <c r="K149" i="23"/>
  <c r="J149" i="23"/>
  <c r="I149" i="23"/>
  <c r="H149" i="23"/>
  <c r="K148" i="23"/>
  <c r="J148" i="23"/>
  <c r="I148" i="23"/>
  <c r="H148" i="23"/>
  <c r="G148" i="23"/>
  <c r="B148" i="23"/>
  <c r="K147" i="23"/>
  <c r="J147" i="23"/>
  <c r="I147" i="23"/>
  <c r="H147" i="23"/>
  <c r="K146" i="23"/>
  <c r="J146" i="23"/>
  <c r="I146" i="23"/>
  <c r="H146" i="23"/>
  <c r="K145" i="23"/>
  <c r="J145" i="23"/>
  <c r="I145" i="23"/>
  <c r="H145" i="23"/>
  <c r="K144" i="23"/>
  <c r="J144" i="23"/>
  <c r="I144" i="23"/>
  <c r="H144" i="23"/>
  <c r="K143" i="23"/>
  <c r="J143" i="23"/>
  <c r="I143" i="23"/>
  <c r="H143" i="23"/>
  <c r="K142" i="23"/>
  <c r="J142" i="23"/>
  <c r="I142" i="23"/>
  <c r="H142" i="23"/>
  <c r="K141" i="23"/>
  <c r="J141" i="23"/>
  <c r="I141" i="23"/>
  <c r="H141" i="23"/>
  <c r="K140" i="23"/>
  <c r="J140" i="23"/>
  <c r="I140" i="23"/>
  <c r="H140" i="23"/>
  <c r="G140" i="23"/>
  <c r="B140" i="23"/>
  <c r="K139" i="23"/>
  <c r="J139" i="23"/>
  <c r="I139" i="23"/>
  <c r="H139" i="23"/>
  <c r="K138" i="23"/>
  <c r="J138" i="23"/>
  <c r="I138" i="23"/>
  <c r="H138" i="23"/>
  <c r="K137" i="23"/>
  <c r="J137" i="23"/>
  <c r="I137" i="23"/>
  <c r="H137" i="23"/>
  <c r="K136" i="23"/>
  <c r="J136" i="23"/>
  <c r="I136" i="23"/>
  <c r="H136" i="23"/>
  <c r="K135" i="23"/>
  <c r="J135" i="23"/>
  <c r="I135" i="23"/>
  <c r="H135" i="23"/>
  <c r="K134" i="23"/>
  <c r="J134" i="23"/>
  <c r="I134" i="23"/>
  <c r="H134" i="23"/>
  <c r="K133" i="23"/>
  <c r="J133" i="23"/>
  <c r="I133" i="23"/>
  <c r="H133" i="23"/>
  <c r="K132" i="23"/>
  <c r="J132" i="23"/>
  <c r="I132" i="23"/>
  <c r="H132" i="23"/>
  <c r="G132" i="23"/>
  <c r="B132" i="23"/>
  <c r="K131" i="23"/>
  <c r="J131" i="23"/>
  <c r="I131" i="23"/>
  <c r="H131" i="23"/>
  <c r="K130" i="23"/>
  <c r="J130" i="23"/>
  <c r="I130" i="23"/>
  <c r="H130" i="23"/>
  <c r="K129" i="23"/>
  <c r="J129" i="23"/>
  <c r="I129" i="23"/>
  <c r="H129" i="23"/>
  <c r="K128" i="23"/>
  <c r="J128" i="23"/>
  <c r="I128" i="23"/>
  <c r="H128" i="23"/>
  <c r="K127" i="23"/>
  <c r="J127" i="23"/>
  <c r="I127" i="23"/>
  <c r="H127" i="23"/>
  <c r="K126" i="23"/>
  <c r="J126" i="23"/>
  <c r="I126" i="23"/>
  <c r="H126" i="23"/>
  <c r="K125" i="23"/>
  <c r="J125" i="23"/>
  <c r="I125" i="23"/>
  <c r="H125" i="23"/>
  <c r="K124" i="23"/>
  <c r="J124" i="23"/>
  <c r="I124" i="23"/>
  <c r="H124" i="23"/>
  <c r="G124" i="23"/>
  <c r="B124" i="23"/>
  <c r="K123" i="23"/>
  <c r="J123" i="23"/>
  <c r="I123" i="23"/>
  <c r="H123" i="23"/>
  <c r="K122" i="23"/>
  <c r="J122" i="23"/>
  <c r="I122" i="23"/>
  <c r="H122" i="23"/>
  <c r="K121" i="23"/>
  <c r="J121" i="23"/>
  <c r="I121" i="23"/>
  <c r="H121" i="23"/>
  <c r="K120" i="23"/>
  <c r="J120" i="23"/>
  <c r="I120" i="23"/>
  <c r="H120" i="23"/>
  <c r="K119" i="23"/>
  <c r="J119" i="23"/>
  <c r="I119" i="23"/>
  <c r="H119" i="23"/>
  <c r="K118" i="23"/>
  <c r="J118" i="23"/>
  <c r="I118" i="23"/>
  <c r="H118" i="23"/>
  <c r="K117" i="23"/>
  <c r="J117" i="23"/>
  <c r="I117" i="23"/>
  <c r="H117" i="23"/>
  <c r="K116" i="23"/>
  <c r="J116" i="23"/>
  <c r="I116" i="23"/>
  <c r="H116" i="23"/>
  <c r="G116" i="23"/>
  <c r="B116" i="23"/>
  <c r="K115" i="23"/>
  <c r="J115" i="23"/>
  <c r="I115" i="23"/>
  <c r="H115" i="23"/>
  <c r="K114" i="23"/>
  <c r="J114" i="23"/>
  <c r="I114" i="23"/>
  <c r="H114" i="23"/>
  <c r="K113" i="23"/>
  <c r="J113" i="23"/>
  <c r="I113" i="23"/>
  <c r="H113" i="23"/>
  <c r="K112" i="23"/>
  <c r="J112" i="23"/>
  <c r="I112" i="23"/>
  <c r="H112" i="23"/>
  <c r="K111" i="23"/>
  <c r="J111" i="23"/>
  <c r="I111" i="23"/>
  <c r="H111" i="23"/>
  <c r="K110" i="23"/>
  <c r="J110" i="23"/>
  <c r="I110" i="23"/>
  <c r="H110" i="23"/>
  <c r="K109" i="23"/>
  <c r="J109" i="23"/>
  <c r="I109" i="23"/>
  <c r="H109" i="23"/>
  <c r="K108" i="23"/>
  <c r="J108" i="23"/>
  <c r="I108" i="23"/>
  <c r="H108" i="23"/>
  <c r="G108" i="23"/>
  <c r="B108" i="23"/>
  <c r="K107" i="23"/>
  <c r="J107" i="23"/>
  <c r="I107" i="23"/>
  <c r="H107" i="23"/>
  <c r="K106" i="23"/>
  <c r="J106" i="23"/>
  <c r="I106" i="23"/>
  <c r="H106" i="23"/>
  <c r="K105" i="23"/>
  <c r="J105" i="23"/>
  <c r="I105" i="23"/>
  <c r="H105" i="23"/>
  <c r="K104" i="23"/>
  <c r="J104" i="23"/>
  <c r="I104" i="23"/>
  <c r="H104" i="23"/>
  <c r="K103" i="23"/>
  <c r="J103" i="23"/>
  <c r="I103" i="23"/>
  <c r="H103" i="23"/>
  <c r="K102" i="23"/>
  <c r="J102" i="23"/>
  <c r="I102" i="23"/>
  <c r="H102" i="23"/>
  <c r="K101" i="23"/>
  <c r="J101" i="23"/>
  <c r="I101" i="23"/>
  <c r="H101" i="23"/>
  <c r="K100" i="23"/>
  <c r="J100" i="23"/>
  <c r="I100" i="23"/>
  <c r="H100" i="23"/>
  <c r="G100" i="23"/>
  <c r="B100" i="23"/>
  <c r="K99" i="23"/>
  <c r="J99" i="23"/>
  <c r="I99" i="23"/>
  <c r="H99" i="23"/>
  <c r="K98" i="23"/>
  <c r="J98" i="23"/>
  <c r="I98" i="23"/>
  <c r="H98" i="23"/>
  <c r="K97" i="23"/>
  <c r="J97" i="23"/>
  <c r="I97" i="23"/>
  <c r="H97" i="23"/>
  <c r="K96" i="23"/>
  <c r="J96" i="23"/>
  <c r="I96" i="23"/>
  <c r="H96" i="23"/>
  <c r="K95" i="23"/>
  <c r="J95" i="23"/>
  <c r="I95" i="23"/>
  <c r="H95" i="23"/>
  <c r="K94" i="23"/>
  <c r="J94" i="23"/>
  <c r="I94" i="23"/>
  <c r="H94" i="23"/>
  <c r="K93" i="23"/>
  <c r="J93" i="23"/>
  <c r="I93" i="23"/>
  <c r="H93" i="23"/>
  <c r="K92" i="23"/>
  <c r="J92" i="23"/>
  <c r="I92" i="23"/>
  <c r="H92" i="23"/>
  <c r="G92" i="23"/>
  <c r="B92" i="23"/>
  <c r="K91" i="23"/>
  <c r="J91" i="23"/>
  <c r="I91" i="23"/>
  <c r="H91" i="23"/>
  <c r="K90" i="23"/>
  <c r="J90" i="23"/>
  <c r="I90" i="23"/>
  <c r="H90" i="23"/>
  <c r="K89" i="23"/>
  <c r="J89" i="23"/>
  <c r="I89" i="23"/>
  <c r="H89" i="23"/>
  <c r="K88" i="23"/>
  <c r="J88" i="23"/>
  <c r="I88" i="23"/>
  <c r="H88" i="23"/>
  <c r="K87" i="23"/>
  <c r="J87" i="23"/>
  <c r="I87" i="23"/>
  <c r="H87" i="23"/>
  <c r="K86" i="23"/>
  <c r="J86" i="23"/>
  <c r="I86" i="23"/>
  <c r="H86" i="23"/>
  <c r="K85" i="23"/>
  <c r="J85" i="23"/>
  <c r="I85" i="23"/>
  <c r="H85" i="23"/>
  <c r="K84" i="23"/>
  <c r="J84" i="23"/>
  <c r="I84" i="23"/>
  <c r="H84" i="23"/>
  <c r="G84" i="23"/>
  <c r="B84" i="23"/>
  <c r="K83" i="23"/>
  <c r="J83" i="23"/>
  <c r="I83" i="23"/>
  <c r="H83" i="23"/>
  <c r="K82" i="23"/>
  <c r="J82" i="23"/>
  <c r="I82" i="23"/>
  <c r="H82" i="23"/>
  <c r="K81" i="23"/>
  <c r="J81" i="23"/>
  <c r="I81" i="23"/>
  <c r="H81" i="23"/>
  <c r="K80" i="23"/>
  <c r="J80" i="23"/>
  <c r="I80" i="23"/>
  <c r="H80" i="23"/>
  <c r="K79" i="23"/>
  <c r="J79" i="23"/>
  <c r="I79" i="23"/>
  <c r="H79" i="23"/>
  <c r="K78" i="23"/>
  <c r="J78" i="23"/>
  <c r="I78" i="23"/>
  <c r="H78" i="23"/>
  <c r="K77" i="23"/>
  <c r="J77" i="23"/>
  <c r="I77" i="23"/>
  <c r="H77" i="23"/>
  <c r="K76" i="23"/>
  <c r="J76" i="23"/>
  <c r="I76" i="23"/>
  <c r="H76" i="23"/>
  <c r="G76" i="23"/>
  <c r="B76" i="23"/>
  <c r="K75" i="23"/>
  <c r="J75" i="23"/>
  <c r="I75" i="23"/>
  <c r="H75" i="23"/>
  <c r="K74" i="23"/>
  <c r="J74" i="23"/>
  <c r="I74" i="23"/>
  <c r="H74" i="23"/>
  <c r="K73" i="23"/>
  <c r="J73" i="23"/>
  <c r="I73" i="23"/>
  <c r="H73" i="23"/>
  <c r="K72" i="23"/>
  <c r="J72" i="23"/>
  <c r="I72" i="23"/>
  <c r="H72" i="23"/>
  <c r="K71" i="23"/>
  <c r="J71" i="23"/>
  <c r="I71" i="23"/>
  <c r="H71" i="23"/>
  <c r="K70" i="23"/>
  <c r="J70" i="23"/>
  <c r="I70" i="23"/>
  <c r="H70" i="23"/>
  <c r="K69" i="23"/>
  <c r="J69" i="23"/>
  <c r="I69" i="23"/>
  <c r="H69" i="23"/>
  <c r="K68" i="23"/>
  <c r="J68" i="23"/>
  <c r="I68" i="23"/>
  <c r="H68" i="23"/>
  <c r="G68" i="23"/>
  <c r="B68" i="23"/>
  <c r="K67" i="23"/>
  <c r="J67" i="23"/>
  <c r="I67" i="23"/>
  <c r="H67" i="23"/>
  <c r="K66" i="23"/>
  <c r="J66" i="23"/>
  <c r="I66" i="23"/>
  <c r="H66" i="23"/>
  <c r="K65" i="23"/>
  <c r="J65" i="23"/>
  <c r="I65" i="23"/>
  <c r="H65" i="23"/>
  <c r="K64" i="23"/>
  <c r="J64" i="23"/>
  <c r="I64" i="23"/>
  <c r="H64" i="23"/>
  <c r="K63" i="23"/>
  <c r="J63" i="23"/>
  <c r="I63" i="23"/>
  <c r="H63" i="23"/>
  <c r="K62" i="23"/>
  <c r="J62" i="23"/>
  <c r="I62" i="23"/>
  <c r="H62" i="23"/>
  <c r="K61" i="23"/>
  <c r="J61" i="23"/>
  <c r="I61" i="23"/>
  <c r="H61" i="23"/>
  <c r="K60" i="23"/>
  <c r="J60" i="23"/>
  <c r="I60" i="23"/>
  <c r="H60" i="23"/>
  <c r="G60" i="23"/>
  <c r="B60" i="23"/>
  <c r="K59" i="23"/>
  <c r="J59" i="23"/>
  <c r="I59" i="23"/>
  <c r="H59" i="23"/>
  <c r="K58" i="23"/>
  <c r="J58" i="23"/>
  <c r="I58" i="23"/>
  <c r="H58" i="23"/>
  <c r="K57" i="23"/>
  <c r="J57" i="23"/>
  <c r="I57" i="23"/>
  <c r="H57" i="23"/>
  <c r="K56" i="23"/>
  <c r="J56" i="23"/>
  <c r="I56" i="23"/>
  <c r="H56" i="23"/>
  <c r="K55" i="23"/>
  <c r="J55" i="23"/>
  <c r="I55" i="23"/>
  <c r="H55" i="23"/>
  <c r="K54" i="23"/>
  <c r="J54" i="23"/>
  <c r="I54" i="23"/>
  <c r="H54" i="23"/>
  <c r="K53" i="23"/>
  <c r="J53" i="23"/>
  <c r="I53" i="23"/>
  <c r="H53" i="23"/>
  <c r="K52" i="23"/>
  <c r="J52" i="23"/>
  <c r="I52" i="23"/>
  <c r="H52" i="23"/>
  <c r="G52" i="23"/>
  <c r="B52" i="23"/>
  <c r="K51" i="23"/>
  <c r="J51" i="23"/>
  <c r="I51" i="23"/>
  <c r="H51" i="23"/>
  <c r="K50" i="23"/>
  <c r="J50" i="23"/>
  <c r="I50" i="23"/>
  <c r="H50" i="23"/>
  <c r="K49" i="23"/>
  <c r="J49" i="23"/>
  <c r="I49" i="23"/>
  <c r="H49" i="23"/>
  <c r="K48" i="23"/>
  <c r="J48" i="23"/>
  <c r="I48" i="23"/>
  <c r="H48" i="23"/>
  <c r="K47" i="23"/>
  <c r="J47" i="23"/>
  <c r="I47" i="23"/>
  <c r="H47" i="23"/>
  <c r="K46" i="23"/>
  <c r="J46" i="23"/>
  <c r="I46" i="23"/>
  <c r="H46" i="23"/>
  <c r="K45" i="23"/>
  <c r="J45" i="23"/>
  <c r="I45" i="23"/>
  <c r="H45" i="23"/>
  <c r="K44" i="23"/>
  <c r="J44" i="23"/>
  <c r="I44" i="23"/>
  <c r="H44" i="23"/>
  <c r="G44" i="23"/>
  <c r="B44" i="23"/>
  <c r="K43" i="23"/>
  <c r="J43" i="23"/>
  <c r="I43" i="23"/>
  <c r="H43" i="23"/>
  <c r="K42" i="23"/>
  <c r="J42" i="23"/>
  <c r="I42" i="23"/>
  <c r="H42" i="23"/>
  <c r="K41" i="23"/>
  <c r="J41" i="23"/>
  <c r="I41" i="23"/>
  <c r="H41" i="23"/>
  <c r="K40" i="23"/>
  <c r="J40" i="23"/>
  <c r="I40" i="23"/>
  <c r="H40" i="23"/>
  <c r="K39" i="23"/>
  <c r="J39" i="23"/>
  <c r="I39" i="23"/>
  <c r="H39" i="23"/>
  <c r="K38" i="23"/>
  <c r="J38" i="23"/>
  <c r="I38" i="23"/>
  <c r="H38" i="23"/>
  <c r="K37" i="23"/>
  <c r="J37" i="23"/>
  <c r="I37" i="23"/>
  <c r="H37" i="23"/>
  <c r="K36" i="23"/>
  <c r="J36" i="23"/>
  <c r="I36" i="23"/>
  <c r="H36" i="23"/>
  <c r="G36" i="23"/>
  <c r="B36" i="23"/>
  <c r="K35" i="23"/>
  <c r="J35" i="23"/>
  <c r="I35" i="23"/>
  <c r="H35" i="23"/>
  <c r="K34" i="23"/>
  <c r="J34" i="23"/>
  <c r="I34" i="23"/>
  <c r="H34" i="23"/>
  <c r="K33" i="23"/>
  <c r="J33" i="23"/>
  <c r="I33" i="23"/>
  <c r="H33" i="23"/>
  <c r="K32" i="23"/>
  <c r="J32" i="23"/>
  <c r="I32" i="23"/>
  <c r="H32" i="23"/>
  <c r="K31" i="23"/>
  <c r="J31" i="23"/>
  <c r="I31" i="23"/>
  <c r="H31" i="23"/>
  <c r="K30" i="23"/>
  <c r="J30" i="23"/>
  <c r="I30" i="23"/>
  <c r="H30" i="23"/>
  <c r="K29" i="23"/>
  <c r="J29" i="23"/>
  <c r="I29" i="23"/>
  <c r="H29" i="23"/>
  <c r="K28" i="23"/>
  <c r="J28" i="23"/>
  <c r="I28" i="23"/>
  <c r="H28" i="23"/>
  <c r="G28" i="23"/>
  <c r="B28" i="23"/>
  <c r="K27" i="23"/>
  <c r="J27" i="23"/>
  <c r="I27" i="23"/>
  <c r="H27" i="23"/>
  <c r="K26" i="23"/>
  <c r="J26" i="23"/>
  <c r="I26" i="23"/>
  <c r="H26" i="23"/>
  <c r="K25" i="23"/>
  <c r="J25" i="23"/>
  <c r="I25" i="23"/>
  <c r="H25" i="23"/>
  <c r="K24" i="23"/>
  <c r="J24" i="23"/>
  <c r="I24" i="23"/>
  <c r="H24" i="23"/>
  <c r="K23" i="23"/>
  <c r="J23" i="23"/>
  <c r="I23" i="23"/>
  <c r="H23" i="23"/>
  <c r="K22" i="23"/>
  <c r="J22" i="23"/>
  <c r="I22" i="23"/>
  <c r="H22" i="23"/>
  <c r="K21" i="23"/>
  <c r="J21" i="23"/>
  <c r="I21" i="23"/>
  <c r="H21" i="23"/>
  <c r="K20" i="23"/>
  <c r="J20" i="23"/>
  <c r="I20" i="23"/>
  <c r="H20" i="23"/>
  <c r="G20" i="23"/>
  <c r="B20" i="23"/>
  <c r="AK9" i="23"/>
  <c r="C7" i="23"/>
  <c r="B7" i="23"/>
  <c r="E739" i="19"/>
  <c r="E738" i="19"/>
  <c r="E737" i="19"/>
  <c r="E736" i="19"/>
  <c r="E735" i="19"/>
  <c r="E734" i="19"/>
  <c r="E733" i="19"/>
  <c r="I732" i="19"/>
  <c r="E732" i="19"/>
  <c r="B732" i="19"/>
  <c r="E731" i="19"/>
  <c r="E730" i="19"/>
  <c r="E729" i="19"/>
  <c r="E728" i="19"/>
  <c r="E727" i="19"/>
  <c r="E726" i="19"/>
  <c r="E725" i="19"/>
  <c r="I724" i="19"/>
  <c r="E724" i="19"/>
  <c r="B724" i="19"/>
  <c r="E723" i="19"/>
  <c r="E722" i="19"/>
  <c r="E721" i="19"/>
  <c r="E720" i="19"/>
  <c r="E719" i="19"/>
  <c r="E718" i="19"/>
  <c r="E717" i="19"/>
  <c r="I716" i="19"/>
  <c r="E716" i="19"/>
  <c r="B716" i="19"/>
  <c r="E715" i="19"/>
  <c r="E714" i="19"/>
  <c r="E713" i="19"/>
  <c r="E712" i="19"/>
  <c r="E711" i="19"/>
  <c r="E710" i="19"/>
  <c r="E709" i="19"/>
  <c r="I708" i="19"/>
  <c r="E708" i="19"/>
  <c r="B708" i="19"/>
  <c r="E707" i="19"/>
  <c r="E706" i="19"/>
  <c r="E705" i="19"/>
  <c r="E704" i="19"/>
  <c r="E703" i="19"/>
  <c r="E702" i="19"/>
  <c r="E701" i="19"/>
  <c r="I700" i="19"/>
  <c r="E700" i="19"/>
  <c r="B700" i="19"/>
  <c r="E699" i="19"/>
  <c r="E698" i="19"/>
  <c r="E697" i="19"/>
  <c r="E696" i="19"/>
  <c r="E695" i="19"/>
  <c r="E694" i="19"/>
  <c r="E693" i="19"/>
  <c r="I692" i="19"/>
  <c r="E692" i="19"/>
  <c r="B692" i="19"/>
  <c r="E691" i="19"/>
  <c r="E690" i="19"/>
  <c r="E689" i="19"/>
  <c r="E688" i="19"/>
  <c r="E687" i="19"/>
  <c r="E686" i="19"/>
  <c r="E685" i="19"/>
  <c r="I684" i="19"/>
  <c r="E684" i="19"/>
  <c r="B684" i="19"/>
  <c r="E683" i="19"/>
  <c r="E682" i="19"/>
  <c r="E681" i="19"/>
  <c r="E680" i="19"/>
  <c r="E679" i="19"/>
  <c r="E678" i="19"/>
  <c r="E677" i="19"/>
  <c r="I676" i="19"/>
  <c r="E676" i="19"/>
  <c r="B676" i="19"/>
  <c r="E675" i="19"/>
  <c r="E674" i="19"/>
  <c r="E673" i="19"/>
  <c r="E672" i="19"/>
  <c r="E671" i="19"/>
  <c r="E670" i="19"/>
  <c r="E669" i="19"/>
  <c r="I668" i="19"/>
  <c r="E668" i="19"/>
  <c r="B668" i="19"/>
  <c r="E667" i="19"/>
  <c r="E666" i="19"/>
  <c r="E665" i="19"/>
  <c r="E664" i="19"/>
  <c r="E663" i="19"/>
  <c r="E662" i="19"/>
  <c r="E661" i="19"/>
  <c r="I660" i="19"/>
  <c r="E660" i="19"/>
  <c r="B660" i="19"/>
  <c r="E659" i="19"/>
  <c r="E658" i="19"/>
  <c r="E657" i="19"/>
  <c r="E656" i="19"/>
  <c r="E655" i="19"/>
  <c r="E654" i="19"/>
  <c r="E653" i="19"/>
  <c r="I652" i="19"/>
  <c r="E652" i="19"/>
  <c r="B652" i="19"/>
  <c r="E651" i="19"/>
  <c r="E650" i="19"/>
  <c r="E649" i="19"/>
  <c r="E648" i="19"/>
  <c r="E647" i="19"/>
  <c r="E646" i="19"/>
  <c r="E645" i="19"/>
  <c r="I644" i="19"/>
  <c r="E644" i="19"/>
  <c r="B644" i="19"/>
  <c r="E643" i="19"/>
  <c r="E642" i="19"/>
  <c r="E641" i="19"/>
  <c r="E640" i="19"/>
  <c r="E639" i="19"/>
  <c r="E638" i="19"/>
  <c r="E637" i="19"/>
  <c r="I636" i="19"/>
  <c r="E636" i="19"/>
  <c r="B636" i="19"/>
  <c r="E635" i="19"/>
  <c r="E634" i="19"/>
  <c r="E633" i="19"/>
  <c r="E632" i="19"/>
  <c r="E631" i="19"/>
  <c r="E630" i="19"/>
  <c r="E629" i="19"/>
  <c r="I628" i="19"/>
  <c r="E628" i="19"/>
  <c r="B628" i="19"/>
  <c r="E627" i="19"/>
  <c r="E626" i="19"/>
  <c r="E625" i="19"/>
  <c r="E624" i="19"/>
  <c r="E623" i="19"/>
  <c r="E622" i="19"/>
  <c r="E621" i="19"/>
  <c r="I620" i="19"/>
  <c r="E620" i="19"/>
  <c r="B620" i="19"/>
  <c r="E619" i="19"/>
  <c r="E618" i="19"/>
  <c r="E617" i="19"/>
  <c r="E616" i="19"/>
  <c r="E615" i="19"/>
  <c r="E614" i="19"/>
  <c r="E613" i="19"/>
  <c r="I612" i="19"/>
  <c r="E612" i="19"/>
  <c r="B612" i="19"/>
  <c r="E611" i="19"/>
  <c r="E610" i="19"/>
  <c r="E609" i="19"/>
  <c r="E608" i="19"/>
  <c r="E607" i="19"/>
  <c r="E606" i="19"/>
  <c r="E605" i="19"/>
  <c r="I604" i="19"/>
  <c r="E604" i="19"/>
  <c r="B604" i="19"/>
  <c r="E603" i="19"/>
  <c r="E602" i="19"/>
  <c r="E601" i="19"/>
  <c r="E600" i="19"/>
  <c r="E599" i="19"/>
  <c r="E598" i="19"/>
  <c r="E597" i="19"/>
  <c r="I596" i="19"/>
  <c r="E596" i="19"/>
  <c r="B596" i="19"/>
  <c r="E595" i="19"/>
  <c r="E594" i="19"/>
  <c r="E593" i="19"/>
  <c r="E592" i="19"/>
  <c r="E591" i="19"/>
  <c r="E590" i="19"/>
  <c r="E589" i="19"/>
  <c r="I588" i="19"/>
  <c r="E588" i="19"/>
  <c r="B588" i="19"/>
  <c r="E587" i="19"/>
  <c r="E586" i="19"/>
  <c r="E585" i="19"/>
  <c r="E584" i="19"/>
  <c r="E583" i="19"/>
  <c r="E582" i="19"/>
  <c r="E581" i="19"/>
  <c r="I580" i="19"/>
  <c r="E580" i="19"/>
  <c r="B580" i="19"/>
  <c r="E579" i="19"/>
  <c r="E578" i="19"/>
  <c r="E577" i="19"/>
  <c r="E576" i="19"/>
  <c r="E575" i="19"/>
  <c r="E574" i="19"/>
  <c r="E573" i="19"/>
  <c r="I572" i="19"/>
  <c r="E572" i="19"/>
  <c r="B572" i="19"/>
  <c r="E571" i="19"/>
  <c r="E570" i="19"/>
  <c r="E569" i="19"/>
  <c r="E568" i="19"/>
  <c r="E567" i="19"/>
  <c r="E566" i="19"/>
  <c r="E565" i="19"/>
  <c r="I564" i="19"/>
  <c r="E564" i="19"/>
  <c r="B564" i="19"/>
  <c r="E563" i="19"/>
  <c r="E562" i="19"/>
  <c r="E561" i="19"/>
  <c r="E560" i="19"/>
  <c r="E559" i="19"/>
  <c r="E558" i="19"/>
  <c r="E557" i="19"/>
  <c r="I556" i="19"/>
  <c r="E556" i="19"/>
  <c r="B556" i="19"/>
  <c r="E555" i="19"/>
  <c r="E554" i="19"/>
  <c r="E553" i="19"/>
  <c r="E552" i="19"/>
  <c r="E551" i="19"/>
  <c r="E550" i="19"/>
  <c r="E549" i="19"/>
  <c r="I548" i="19"/>
  <c r="E548" i="19"/>
  <c r="B548" i="19"/>
  <c r="E547" i="19"/>
  <c r="E546" i="19"/>
  <c r="E545" i="19"/>
  <c r="E544" i="19"/>
  <c r="E543" i="19"/>
  <c r="E542" i="19"/>
  <c r="E541" i="19"/>
  <c r="I540" i="19"/>
  <c r="E540" i="19"/>
  <c r="B540" i="19"/>
  <c r="E539" i="19"/>
  <c r="E538" i="19"/>
  <c r="E537" i="19"/>
  <c r="E536" i="19"/>
  <c r="E535" i="19"/>
  <c r="E534" i="19"/>
  <c r="E533" i="19"/>
  <c r="I532" i="19"/>
  <c r="E532" i="19"/>
  <c r="B532" i="19"/>
  <c r="E531" i="19"/>
  <c r="E530" i="19"/>
  <c r="E529" i="19"/>
  <c r="E528" i="19"/>
  <c r="E527" i="19"/>
  <c r="E526" i="19"/>
  <c r="E525" i="19"/>
  <c r="I524" i="19"/>
  <c r="E524" i="19"/>
  <c r="B524" i="19"/>
  <c r="E523" i="19"/>
  <c r="E522" i="19"/>
  <c r="E521" i="19"/>
  <c r="E520" i="19"/>
  <c r="E519" i="19"/>
  <c r="E518" i="19"/>
  <c r="E517" i="19"/>
  <c r="I516" i="19"/>
  <c r="E516" i="19"/>
  <c r="B516" i="19"/>
  <c r="E515" i="19"/>
  <c r="E514" i="19"/>
  <c r="E513" i="19"/>
  <c r="E512" i="19"/>
  <c r="E511" i="19"/>
  <c r="E510" i="19"/>
  <c r="E509" i="19"/>
  <c r="I508" i="19"/>
  <c r="E508" i="19"/>
  <c r="B508" i="19"/>
  <c r="E507" i="19"/>
  <c r="E506" i="19"/>
  <c r="E505" i="19"/>
  <c r="E504" i="19"/>
  <c r="E503" i="19"/>
  <c r="E502" i="19"/>
  <c r="E501" i="19"/>
  <c r="I500" i="19"/>
  <c r="E500" i="19"/>
  <c r="B500" i="19"/>
  <c r="E499" i="19"/>
  <c r="E498" i="19"/>
  <c r="E497" i="19"/>
  <c r="E496" i="19"/>
  <c r="E495" i="19"/>
  <c r="E494" i="19"/>
  <c r="E493" i="19"/>
  <c r="I492" i="19"/>
  <c r="E492" i="19"/>
  <c r="B492" i="19"/>
  <c r="E491" i="19"/>
  <c r="E490" i="19"/>
  <c r="E489" i="19"/>
  <c r="E488" i="19"/>
  <c r="E487" i="19"/>
  <c r="E486" i="19"/>
  <c r="E485" i="19"/>
  <c r="I484" i="19"/>
  <c r="E484" i="19"/>
  <c r="B484" i="19"/>
  <c r="E483" i="19"/>
  <c r="E482" i="19"/>
  <c r="E481" i="19"/>
  <c r="E480" i="19"/>
  <c r="E479" i="19"/>
  <c r="E478" i="19"/>
  <c r="E477" i="19"/>
  <c r="I476" i="19"/>
  <c r="E476" i="19"/>
  <c r="B476" i="19"/>
  <c r="E475" i="19"/>
  <c r="E474" i="19"/>
  <c r="E473" i="19"/>
  <c r="E472" i="19"/>
  <c r="E471" i="19"/>
  <c r="E470" i="19"/>
  <c r="E469" i="19"/>
  <c r="I468" i="19"/>
  <c r="E468" i="19"/>
  <c r="B468" i="19"/>
  <c r="E467" i="19"/>
  <c r="E466" i="19"/>
  <c r="E465" i="19"/>
  <c r="E464" i="19"/>
  <c r="E463" i="19"/>
  <c r="E462" i="19"/>
  <c r="E461" i="19"/>
  <c r="I460" i="19"/>
  <c r="E460" i="19"/>
  <c r="B460" i="19"/>
  <c r="E459" i="19"/>
  <c r="E458" i="19"/>
  <c r="E457" i="19"/>
  <c r="E456" i="19"/>
  <c r="E455" i="19"/>
  <c r="E454" i="19"/>
  <c r="E453" i="19"/>
  <c r="I452" i="19"/>
  <c r="E452" i="19"/>
  <c r="B452" i="19"/>
  <c r="E451" i="19"/>
  <c r="E450" i="19"/>
  <c r="E449" i="19"/>
  <c r="E448" i="19"/>
  <c r="E447" i="19"/>
  <c r="E446" i="19"/>
  <c r="E445" i="19"/>
  <c r="I444" i="19"/>
  <c r="E444" i="19"/>
  <c r="B444" i="19"/>
  <c r="E443" i="19"/>
  <c r="E442" i="19"/>
  <c r="E441" i="19"/>
  <c r="E440" i="19"/>
  <c r="E439" i="19"/>
  <c r="E438" i="19"/>
  <c r="E437" i="19"/>
  <c r="I436" i="19"/>
  <c r="E436" i="19"/>
  <c r="B436" i="19"/>
  <c r="E435" i="19"/>
  <c r="E434" i="19"/>
  <c r="E433" i="19"/>
  <c r="E432" i="19"/>
  <c r="E431" i="19"/>
  <c r="E430" i="19"/>
  <c r="E429" i="19"/>
  <c r="I428" i="19"/>
  <c r="E428" i="19"/>
  <c r="B428" i="19"/>
  <c r="E427" i="19"/>
  <c r="E426" i="19"/>
  <c r="E425" i="19"/>
  <c r="E424" i="19"/>
  <c r="E423" i="19"/>
  <c r="E422" i="19"/>
  <c r="E421" i="19"/>
  <c r="I420" i="19"/>
  <c r="E420" i="19"/>
  <c r="B420" i="19"/>
  <c r="E419" i="19"/>
  <c r="E418" i="19"/>
  <c r="E417" i="19"/>
  <c r="E416" i="19"/>
  <c r="E415" i="19"/>
  <c r="E414" i="19"/>
  <c r="E413" i="19"/>
  <c r="I412" i="19"/>
  <c r="E412" i="19"/>
  <c r="B412" i="19"/>
  <c r="A412" i="19"/>
  <c r="E411" i="19"/>
  <c r="E410" i="19"/>
  <c r="E409" i="19"/>
  <c r="E408" i="19"/>
  <c r="E407" i="19"/>
  <c r="E406" i="19"/>
  <c r="E405" i="19"/>
  <c r="I404" i="19"/>
  <c r="E404" i="19"/>
  <c r="B404" i="19"/>
  <c r="A404" i="19"/>
  <c r="E403" i="19"/>
  <c r="E402" i="19"/>
  <c r="E401" i="19"/>
  <c r="E400" i="19"/>
  <c r="E399" i="19"/>
  <c r="E398" i="19"/>
  <c r="E397" i="19"/>
  <c r="I396" i="19"/>
  <c r="E396" i="19"/>
  <c r="B396" i="19"/>
  <c r="A396" i="19"/>
  <c r="E395" i="19"/>
  <c r="E394" i="19"/>
  <c r="E393" i="19"/>
  <c r="E392" i="19"/>
  <c r="E391" i="19"/>
  <c r="E390" i="19"/>
  <c r="E389" i="19"/>
  <c r="I388" i="19"/>
  <c r="E388" i="19"/>
  <c r="B388" i="19"/>
  <c r="A388" i="19"/>
  <c r="E387" i="19"/>
  <c r="E386" i="19"/>
  <c r="E385" i="19"/>
  <c r="E384" i="19"/>
  <c r="E383" i="19"/>
  <c r="E382" i="19"/>
  <c r="E381" i="19"/>
  <c r="I380" i="19"/>
  <c r="E380" i="19"/>
  <c r="B380" i="19"/>
  <c r="A380" i="19"/>
  <c r="E379" i="19"/>
  <c r="E378" i="19"/>
  <c r="E377" i="19"/>
  <c r="E376" i="19"/>
  <c r="E375" i="19"/>
  <c r="E374" i="19"/>
  <c r="E373" i="19"/>
  <c r="I372" i="19"/>
  <c r="E372" i="19"/>
  <c r="B372" i="19"/>
  <c r="A372" i="19"/>
  <c r="E371" i="19"/>
  <c r="E370" i="19"/>
  <c r="E369" i="19"/>
  <c r="E368" i="19"/>
  <c r="E367" i="19"/>
  <c r="E366" i="19"/>
  <c r="E365" i="19"/>
  <c r="I364" i="19"/>
  <c r="E364" i="19"/>
  <c r="B364" i="19"/>
  <c r="A364" i="19"/>
  <c r="E363" i="19"/>
  <c r="E362" i="19"/>
  <c r="E361" i="19"/>
  <c r="E360" i="19"/>
  <c r="E359" i="19"/>
  <c r="E358" i="19"/>
  <c r="E357" i="19"/>
  <c r="I356" i="19"/>
  <c r="E356" i="19"/>
  <c r="B356" i="19"/>
  <c r="A356" i="19"/>
  <c r="E355" i="19"/>
  <c r="E354" i="19"/>
  <c r="E353" i="19"/>
  <c r="E352" i="19"/>
  <c r="E351" i="19"/>
  <c r="E350" i="19"/>
  <c r="E349" i="19"/>
  <c r="I348" i="19"/>
  <c r="E348" i="19"/>
  <c r="B348" i="19"/>
  <c r="A348" i="19"/>
  <c r="E347" i="19"/>
  <c r="E346" i="19"/>
  <c r="E345" i="19"/>
  <c r="E344" i="19"/>
  <c r="E343" i="19"/>
  <c r="E342" i="19"/>
  <c r="E341" i="19"/>
  <c r="I340" i="19"/>
  <c r="E340" i="19"/>
  <c r="B340" i="19"/>
  <c r="A340" i="19"/>
  <c r="E339" i="19"/>
  <c r="E338" i="19"/>
  <c r="E337" i="19"/>
  <c r="E336" i="19"/>
  <c r="E335" i="19"/>
  <c r="E334" i="19"/>
  <c r="E333" i="19"/>
  <c r="I332" i="19"/>
  <c r="E332" i="19"/>
  <c r="B332" i="19"/>
  <c r="A332" i="19"/>
  <c r="E331" i="19"/>
  <c r="E330" i="19"/>
  <c r="E329" i="19"/>
  <c r="E328" i="19"/>
  <c r="E327" i="19"/>
  <c r="E326" i="19"/>
  <c r="E325" i="19"/>
  <c r="I324" i="19"/>
  <c r="E324" i="19"/>
  <c r="B324" i="19"/>
  <c r="A324" i="19"/>
  <c r="E323" i="19"/>
  <c r="E322" i="19"/>
  <c r="E321" i="19"/>
  <c r="E320" i="19"/>
  <c r="E319" i="19"/>
  <c r="E318" i="19"/>
  <c r="E317" i="19"/>
  <c r="I316" i="19"/>
  <c r="E316" i="19"/>
  <c r="B316" i="19"/>
  <c r="A316" i="19"/>
  <c r="E315" i="19"/>
  <c r="E314" i="19"/>
  <c r="E313" i="19"/>
  <c r="E312" i="19"/>
  <c r="E311" i="19"/>
  <c r="E310" i="19"/>
  <c r="E309" i="19"/>
  <c r="I308" i="19"/>
  <c r="E308" i="19"/>
  <c r="B308" i="19"/>
  <c r="A308" i="19"/>
  <c r="E307" i="19"/>
  <c r="E306" i="19"/>
  <c r="E305" i="19"/>
  <c r="E304" i="19"/>
  <c r="E303" i="19"/>
  <c r="E302" i="19"/>
  <c r="E301" i="19"/>
  <c r="I300" i="19"/>
  <c r="E300" i="19"/>
  <c r="B300" i="19"/>
  <c r="A300" i="19"/>
  <c r="E299" i="19"/>
  <c r="E298" i="19"/>
  <c r="E297" i="19"/>
  <c r="E296" i="19"/>
  <c r="E295" i="19"/>
  <c r="E294" i="19"/>
  <c r="E293" i="19"/>
  <c r="I292" i="19"/>
  <c r="E292" i="19"/>
  <c r="B292" i="19"/>
  <c r="A292" i="19"/>
  <c r="E291" i="19"/>
  <c r="E290" i="19"/>
  <c r="E289" i="19"/>
  <c r="E288" i="19"/>
  <c r="E287" i="19"/>
  <c r="E286" i="19"/>
  <c r="E285" i="19"/>
  <c r="I284" i="19"/>
  <c r="E284" i="19"/>
  <c r="B284" i="19"/>
  <c r="A284" i="19"/>
  <c r="E283" i="19"/>
  <c r="E282" i="19"/>
  <c r="E281" i="19"/>
  <c r="E280" i="19"/>
  <c r="E279" i="19"/>
  <c r="E278" i="19"/>
  <c r="E277" i="19"/>
  <c r="I276" i="19"/>
  <c r="E276" i="19"/>
  <c r="B276" i="19"/>
  <c r="A276" i="19"/>
  <c r="E275" i="19"/>
  <c r="E274" i="19"/>
  <c r="E273" i="19"/>
  <c r="E272" i="19"/>
  <c r="E271" i="19"/>
  <c r="E270" i="19"/>
  <c r="E269" i="19"/>
  <c r="I268" i="19"/>
  <c r="E268" i="19"/>
  <c r="B268" i="19"/>
  <c r="A268" i="19"/>
  <c r="E267" i="19"/>
  <c r="E266" i="19"/>
  <c r="E265" i="19"/>
  <c r="E264" i="19"/>
  <c r="E263" i="19"/>
  <c r="E262" i="19"/>
  <c r="E261" i="19"/>
  <c r="I260" i="19"/>
  <c r="E260" i="19"/>
  <c r="B260" i="19"/>
  <c r="A260" i="19"/>
  <c r="E259" i="19"/>
  <c r="E258" i="19"/>
  <c r="E257" i="19"/>
  <c r="E256" i="19"/>
  <c r="E255" i="19"/>
  <c r="E254" i="19"/>
  <c r="E253" i="19"/>
  <c r="I252" i="19"/>
  <c r="E252" i="19"/>
  <c r="B252" i="19"/>
  <c r="A252" i="19"/>
  <c r="E251" i="19"/>
  <c r="E250" i="19"/>
  <c r="E249" i="19"/>
  <c r="E248" i="19"/>
  <c r="E247" i="19"/>
  <c r="E246" i="19"/>
  <c r="E245" i="19"/>
  <c r="I244" i="19"/>
  <c r="E244" i="19"/>
  <c r="B244" i="19"/>
  <c r="A244" i="19"/>
  <c r="E243" i="19"/>
  <c r="E242" i="19"/>
  <c r="E241" i="19"/>
  <c r="E240" i="19"/>
  <c r="E239" i="19"/>
  <c r="E238" i="19"/>
  <c r="E237" i="19"/>
  <c r="I236" i="19"/>
  <c r="E236" i="19"/>
  <c r="B236" i="19"/>
  <c r="A236" i="19"/>
  <c r="E235" i="19"/>
  <c r="E234" i="19"/>
  <c r="E233" i="19"/>
  <c r="E232" i="19"/>
  <c r="E231" i="19"/>
  <c r="E230" i="19"/>
  <c r="E229" i="19"/>
  <c r="I228" i="19"/>
  <c r="E228" i="19"/>
  <c r="B228" i="19"/>
  <c r="A228" i="19"/>
  <c r="E227" i="19"/>
  <c r="E226" i="19"/>
  <c r="E225" i="19"/>
  <c r="E224" i="19"/>
  <c r="E223" i="19"/>
  <c r="E222" i="19"/>
  <c r="E221" i="19"/>
  <c r="I220" i="19"/>
  <c r="E220" i="19"/>
  <c r="B220" i="19"/>
  <c r="A220" i="19"/>
  <c r="E219" i="19"/>
  <c r="E218" i="19"/>
  <c r="E217" i="19"/>
  <c r="E216" i="19"/>
  <c r="E215" i="19"/>
  <c r="E214" i="19"/>
  <c r="E213" i="19"/>
  <c r="I212" i="19"/>
  <c r="E212" i="19"/>
  <c r="B212" i="19"/>
  <c r="A212" i="19"/>
  <c r="E211" i="19"/>
  <c r="E210" i="19"/>
  <c r="E209" i="19"/>
  <c r="E208" i="19"/>
  <c r="E207" i="19"/>
  <c r="E206" i="19"/>
  <c r="E205" i="19"/>
  <c r="I204" i="19"/>
  <c r="E204" i="19"/>
  <c r="B204" i="19"/>
  <c r="A204" i="19"/>
  <c r="E203" i="19"/>
  <c r="E202" i="19"/>
  <c r="E201" i="19"/>
  <c r="E200" i="19"/>
  <c r="E199" i="19"/>
  <c r="E198" i="19"/>
  <c r="E197" i="19"/>
  <c r="I196" i="19"/>
  <c r="E196" i="19"/>
  <c r="B196" i="19"/>
  <c r="A196" i="19"/>
  <c r="E195" i="19"/>
  <c r="E194" i="19"/>
  <c r="E193" i="19"/>
  <c r="E192" i="19"/>
  <c r="E191" i="19"/>
  <c r="E190" i="19"/>
  <c r="E189" i="19"/>
  <c r="I188" i="19"/>
  <c r="E188" i="19"/>
  <c r="B188" i="19"/>
  <c r="A188" i="19"/>
  <c r="E187" i="19"/>
  <c r="E186" i="19"/>
  <c r="E185" i="19"/>
  <c r="E184" i="19"/>
  <c r="E183" i="19"/>
  <c r="E182" i="19"/>
  <c r="E181" i="19"/>
  <c r="I180" i="19"/>
  <c r="E180" i="19"/>
  <c r="B180" i="19"/>
  <c r="A180" i="19"/>
  <c r="E179" i="19"/>
  <c r="E178" i="19"/>
  <c r="E177" i="19"/>
  <c r="E176" i="19"/>
  <c r="E175" i="19"/>
  <c r="E174" i="19"/>
  <c r="E173" i="19"/>
  <c r="I172" i="19"/>
  <c r="E172" i="19"/>
  <c r="B172" i="19"/>
  <c r="A172" i="19"/>
  <c r="E171" i="19"/>
  <c r="E170" i="19"/>
  <c r="E169" i="19"/>
  <c r="E168" i="19"/>
  <c r="E167" i="19"/>
  <c r="E166" i="19"/>
  <c r="E165" i="19"/>
  <c r="I164" i="19"/>
  <c r="E164" i="19"/>
  <c r="B164" i="19"/>
  <c r="A164" i="19"/>
  <c r="E163" i="19"/>
  <c r="E162" i="19"/>
  <c r="E161" i="19"/>
  <c r="E160" i="19"/>
  <c r="E159" i="19"/>
  <c r="E158" i="19"/>
  <c r="E157" i="19"/>
  <c r="I156" i="19"/>
  <c r="E156" i="19"/>
  <c r="B156" i="19"/>
  <c r="A156" i="19"/>
  <c r="E155" i="19"/>
  <c r="E154" i="19"/>
  <c r="E153" i="19"/>
  <c r="E152" i="19"/>
  <c r="E151" i="19"/>
  <c r="E150" i="19"/>
  <c r="E149" i="19"/>
  <c r="I148" i="19"/>
  <c r="E148" i="19"/>
  <c r="B148" i="19"/>
  <c r="A148" i="19"/>
  <c r="E147" i="19"/>
  <c r="E146" i="19"/>
  <c r="E145" i="19"/>
  <c r="E144" i="19"/>
  <c r="E143" i="19"/>
  <c r="E142" i="19"/>
  <c r="E141" i="19"/>
  <c r="I140" i="19"/>
  <c r="E140" i="19"/>
  <c r="B140" i="19"/>
  <c r="A140" i="19"/>
  <c r="E139" i="19"/>
  <c r="E138" i="19"/>
  <c r="E137" i="19"/>
  <c r="E136" i="19"/>
  <c r="E135" i="19"/>
  <c r="E134" i="19"/>
  <c r="E133" i="19"/>
  <c r="I132" i="19"/>
  <c r="E132" i="19"/>
  <c r="B132" i="19"/>
  <c r="A132" i="19"/>
  <c r="E131" i="19"/>
  <c r="E130" i="19"/>
  <c r="E129" i="19"/>
  <c r="E128" i="19"/>
  <c r="E127" i="19"/>
  <c r="E126" i="19"/>
  <c r="E125" i="19"/>
  <c r="I124" i="19"/>
  <c r="E124" i="19"/>
  <c r="B124" i="19"/>
  <c r="A124" i="19"/>
  <c r="E123" i="19"/>
  <c r="E122" i="19"/>
  <c r="E121" i="19"/>
  <c r="E120" i="19"/>
  <c r="E119" i="19"/>
  <c r="E118" i="19"/>
  <c r="E117" i="19"/>
  <c r="I116" i="19"/>
  <c r="E116" i="19"/>
  <c r="B116" i="19"/>
  <c r="A116" i="19"/>
  <c r="M115" i="19"/>
  <c r="L115" i="19"/>
  <c r="K115" i="19"/>
  <c r="J115" i="19"/>
  <c r="E115" i="19"/>
  <c r="M114" i="19"/>
  <c r="L114" i="19"/>
  <c r="K114" i="19"/>
  <c r="J114" i="19"/>
  <c r="E114" i="19"/>
  <c r="M113" i="19"/>
  <c r="L113" i="19"/>
  <c r="K113" i="19"/>
  <c r="J113" i="19"/>
  <c r="E113" i="19"/>
  <c r="M112" i="19"/>
  <c r="L112" i="19"/>
  <c r="K112" i="19"/>
  <c r="J112" i="19"/>
  <c r="E112" i="19"/>
  <c r="M111" i="19"/>
  <c r="L111" i="19"/>
  <c r="K111" i="19"/>
  <c r="J111" i="19"/>
  <c r="E111" i="19"/>
  <c r="M110" i="19"/>
  <c r="L110" i="19"/>
  <c r="K110" i="19"/>
  <c r="J110" i="19"/>
  <c r="E110" i="19"/>
  <c r="M109" i="19"/>
  <c r="L109" i="19"/>
  <c r="K109" i="19"/>
  <c r="J109" i="19"/>
  <c r="E109" i="19"/>
  <c r="M108" i="19"/>
  <c r="L108" i="19"/>
  <c r="K108" i="19"/>
  <c r="J108" i="19"/>
  <c r="I108" i="19"/>
  <c r="E108" i="19"/>
  <c r="B108" i="19"/>
  <c r="A108" i="19"/>
  <c r="M107" i="19"/>
  <c r="L107" i="19"/>
  <c r="K107" i="19"/>
  <c r="J107" i="19"/>
  <c r="E107" i="19"/>
  <c r="M106" i="19"/>
  <c r="L106" i="19"/>
  <c r="K106" i="19"/>
  <c r="J106" i="19"/>
  <c r="E106" i="19"/>
  <c r="M105" i="19"/>
  <c r="L105" i="19"/>
  <c r="K105" i="19"/>
  <c r="J105" i="19"/>
  <c r="E105" i="19"/>
  <c r="M104" i="19"/>
  <c r="L104" i="19"/>
  <c r="K104" i="19"/>
  <c r="J104" i="19"/>
  <c r="E104" i="19"/>
  <c r="M103" i="19"/>
  <c r="L103" i="19"/>
  <c r="K103" i="19"/>
  <c r="J103" i="19"/>
  <c r="E103" i="19"/>
  <c r="M102" i="19"/>
  <c r="L102" i="19"/>
  <c r="K102" i="19"/>
  <c r="J102" i="19"/>
  <c r="E102" i="19"/>
  <c r="M101" i="19"/>
  <c r="L101" i="19"/>
  <c r="K101" i="19"/>
  <c r="J101" i="19"/>
  <c r="E101" i="19"/>
  <c r="M100" i="19"/>
  <c r="L100" i="19"/>
  <c r="K100" i="19"/>
  <c r="J100" i="19"/>
  <c r="I100" i="19"/>
  <c r="E100" i="19"/>
  <c r="B100" i="19"/>
  <c r="A100" i="19"/>
  <c r="M99" i="19"/>
  <c r="L99" i="19"/>
  <c r="K99" i="19"/>
  <c r="J99" i="19"/>
  <c r="E99" i="19"/>
  <c r="M98" i="19"/>
  <c r="L98" i="19"/>
  <c r="K98" i="19"/>
  <c r="J98" i="19"/>
  <c r="E98" i="19"/>
  <c r="M97" i="19"/>
  <c r="L97" i="19"/>
  <c r="K97" i="19"/>
  <c r="J97" i="19"/>
  <c r="E97" i="19"/>
  <c r="M96" i="19"/>
  <c r="L96" i="19"/>
  <c r="K96" i="19"/>
  <c r="J96" i="19"/>
  <c r="E96" i="19"/>
  <c r="M95" i="19"/>
  <c r="L95" i="19"/>
  <c r="K95" i="19"/>
  <c r="J95" i="19"/>
  <c r="E95" i="19"/>
  <c r="M94" i="19"/>
  <c r="L94" i="19"/>
  <c r="K94" i="19"/>
  <c r="J94" i="19"/>
  <c r="E94" i="19"/>
  <c r="M93" i="19"/>
  <c r="L93" i="19"/>
  <c r="K93" i="19"/>
  <c r="J93" i="19"/>
  <c r="E93" i="19"/>
  <c r="M92" i="19"/>
  <c r="L92" i="19"/>
  <c r="K92" i="19"/>
  <c r="J92" i="19"/>
  <c r="I92" i="19"/>
  <c r="E92" i="19"/>
  <c r="B92" i="19"/>
  <c r="A92" i="19"/>
  <c r="N91" i="19"/>
  <c r="M91" i="19"/>
  <c r="L91" i="19"/>
  <c r="K91" i="19"/>
  <c r="J91" i="19"/>
  <c r="E91" i="19"/>
  <c r="N90" i="19"/>
  <c r="M90" i="19"/>
  <c r="L90" i="19"/>
  <c r="K90" i="19"/>
  <c r="J90" i="19"/>
  <c r="E90" i="19"/>
  <c r="N89" i="19"/>
  <c r="M89" i="19"/>
  <c r="L89" i="19"/>
  <c r="K89" i="19"/>
  <c r="J89" i="19"/>
  <c r="E89" i="19"/>
  <c r="N88" i="19"/>
  <c r="M88" i="19"/>
  <c r="L88" i="19"/>
  <c r="K88" i="19"/>
  <c r="J88" i="19"/>
  <c r="E88" i="19"/>
  <c r="N87" i="19"/>
  <c r="M87" i="19"/>
  <c r="L87" i="19"/>
  <c r="K87" i="19"/>
  <c r="J87" i="19"/>
  <c r="E87" i="19"/>
  <c r="N86" i="19"/>
  <c r="M86" i="19"/>
  <c r="L86" i="19"/>
  <c r="K86" i="19"/>
  <c r="J86" i="19"/>
  <c r="E86" i="19"/>
  <c r="N85" i="19"/>
  <c r="M85" i="19"/>
  <c r="L85" i="19"/>
  <c r="K85" i="19"/>
  <c r="J85" i="19"/>
  <c r="E85" i="19"/>
  <c r="N84" i="19"/>
  <c r="M84" i="19"/>
  <c r="L84" i="19"/>
  <c r="K84" i="19"/>
  <c r="J84" i="19"/>
  <c r="I84" i="19"/>
  <c r="E84" i="19"/>
  <c r="B84" i="19"/>
  <c r="A84" i="19"/>
  <c r="M83" i="19"/>
  <c r="L83" i="19"/>
  <c r="K83" i="19"/>
  <c r="J83" i="19"/>
  <c r="E83" i="19"/>
  <c r="M82" i="19"/>
  <c r="L82" i="19"/>
  <c r="K82" i="19"/>
  <c r="J82" i="19"/>
  <c r="E82" i="19"/>
  <c r="M81" i="19"/>
  <c r="L81" i="19"/>
  <c r="K81" i="19"/>
  <c r="J81" i="19"/>
  <c r="E81" i="19"/>
  <c r="M80" i="19"/>
  <c r="L80" i="19"/>
  <c r="K80" i="19"/>
  <c r="J80" i="19"/>
  <c r="E80" i="19"/>
  <c r="M79" i="19"/>
  <c r="L79" i="19"/>
  <c r="K79" i="19"/>
  <c r="J79" i="19"/>
  <c r="E79" i="19"/>
  <c r="M78" i="19"/>
  <c r="L78" i="19"/>
  <c r="K78" i="19"/>
  <c r="J78" i="19"/>
  <c r="E78" i="19"/>
  <c r="M77" i="19"/>
  <c r="L77" i="19"/>
  <c r="K77" i="19"/>
  <c r="J77" i="19"/>
  <c r="E77" i="19"/>
  <c r="M76" i="19"/>
  <c r="L76" i="19"/>
  <c r="K76" i="19"/>
  <c r="J76" i="19"/>
  <c r="I76" i="19"/>
  <c r="E76" i="19"/>
  <c r="B76" i="19"/>
  <c r="A76" i="19"/>
  <c r="M75" i="19"/>
  <c r="L75" i="19"/>
  <c r="K75" i="19"/>
  <c r="J75" i="19"/>
  <c r="E75" i="19"/>
  <c r="M74" i="19"/>
  <c r="L74" i="19"/>
  <c r="K74" i="19"/>
  <c r="J74" i="19"/>
  <c r="E74" i="19"/>
  <c r="M73" i="19"/>
  <c r="L73" i="19"/>
  <c r="K73" i="19"/>
  <c r="J73" i="19"/>
  <c r="E73" i="19"/>
  <c r="M72" i="19"/>
  <c r="L72" i="19"/>
  <c r="K72" i="19"/>
  <c r="J72" i="19"/>
  <c r="E72" i="19"/>
  <c r="M71" i="19"/>
  <c r="L71" i="19"/>
  <c r="K71" i="19"/>
  <c r="J71" i="19"/>
  <c r="E71" i="19"/>
  <c r="M70" i="19"/>
  <c r="L70" i="19"/>
  <c r="K70" i="19"/>
  <c r="J70" i="19"/>
  <c r="E70" i="19"/>
  <c r="M69" i="19"/>
  <c r="L69" i="19"/>
  <c r="K69" i="19"/>
  <c r="J69" i="19"/>
  <c r="E69" i="19"/>
  <c r="M68" i="19"/>
  <c r="L68" i="19"/>
  <c r="K68" i="19"/>
  <c r="J68" i="19"/>
  <c r="I68" i="19"/>
  <c r="E68" i="19"/>
  <c r="B68" i="19"/>
  <c r="A68" i="19"/>
  <c r="M67" i="19"/>
  <c r="L67" i="19"/>
  <c r="K67" i="19"/>
  <c r="J67" i="19"/>
  <c r="E67" i="19"/>
  <c r="M66" i="19"/>
  <c r="L66" i="19"/>
  <c r="K66" i="19"/>
  <c r="J66" i="19"/>
  <c r="E66" i="19"/>
  <c r="M65" i="19"/>
  <c r="L65" i="19"/>
  <c r="K65" i="19"/>
  <c r="J65" i="19"/>
  <c r="E65" i="19"/>
  <c r="M64" i="19"/>
  <c r="L64" i="19"/>
  <c r="K64" i="19"/>
  <c r="J64" i="19"/>
  <c r="E64" i="19"/>
  <c r="M63" i="19"/>
  <c r="L63" i="19"/>
  <c r="K63" i="19"/>
  <c r="J63" i="19"/>
  <c r="E63" i="19"/>
  <c r="M62" i="19"/>
  <c r="L62" i="19"/>
  <c r="K62" i="19"/>
  <c r="J62" i="19"/>
  <c r="E62" i="19"/>
  <c r="M61" i="19"/>
  <c r="L61" i="19"/>
  <c r="K61" i="19"/>
  <c r="J61" i="19"/>
  <c r="E61" i="19"/>
  <c r="M60" i="19"/>
  <c r="L60" i="19"/>
  <c r="K60" i="19"/>
  <c r="J60" i="19"/>
  <c r="I60" i="19"/>
  <c r="E60" i="19"/>
  <c r="B60" i="19"/>
  <c r="A60" i="19"/>
  <c r="M59" i="19"/>
  <c r="L59" i="19"/>
  <c r="K59" i="19"/>
  <c r="J59" i="19"/>
  <c r="E59" i="19"/>
  <c r="M58" i="19"/>
  <c r="L58" i="19"/>
  <c r="K58" i="19"/>
  <c r="J58" i="19"/>
  <c r="E58" i="19"/>
  <c r="M57" i="19"/>
  <c r="L57" i="19"/>
  <c r="K57" i="19"/>
  <c r="J57" i="19"/>
  <c r="E57" i="19"/>
  <c r="M56" i="19"/>
  <c r="L56" i="19"/>
  <c r="K56" i="19"/>
  <c r="J56" i="19"/>
  <c r="E56" i="19"/>
  <c r="M55" i="19"/>
  <c r="L55" i="19"/>
  <c r="K55" i="19"/>
  <c r="J55" i="19"/>
  <c r="E55" i="19"/>
  <c r="M54" i="19"/>
  <c r="L54" i="19"/>
  <c r="K54" i="19"/>
  <c r="J54" i="19"/>
  <c r="E54" i="19"/>
  <c r="M53" i="19"/>
  <c r="L53" i="19"/>
  <c r="K53" i="19"/>
  <c r="J53" i="19"/>
  <c r="E53" i="19"/>
  <c r="M52" i="19"/>
  <c r="L52" i="19"/>
  <c r="K52" i="19"/>
  <c r="J52" i="19"/>
  <c r="I52" i="19"/>
  <c r="E52" i="19"/>
  <c r="B52" i="19"/>
  <c r="A52" i="19"/>
  <c r="M51" i="19"/>
  <c r="L51" i="19"/>
  <c r="K51" i="19"/>
  <c r="J51" i="19"/>
  <c r="E51" i="19"/>
  <c r="M50" i="19"/>
  <c r="L50" i="19"/>
  <c r="K50" i="19"/>
  <c r="J50" i="19"/>
  <c r="E50" i="19"/>
  <c r="M49" i="19"/>
  <c r="L49" i="19"/>
  <c r="K49" i="19"/>
  <c r="J49" i="19"/>
  <c r="E49" i="19"/>
  <c r="M48" i="19"/>
  <c r="L48" i="19"/>
  <c r="K48" i="19"/>
  <c r="J48" i="19"/>
  <c r="E48" i="19"/>
  <c r="M47" i="19"/>
  <c r="L47" i="19"/>
  <c r="K47" i="19"/>
  <c r="J47" i="19"/>
  <c r="E47" i="19"/>
  <c r="M46" i="19"/>
  <c r="L46" i="19"/>
  <c r="K46" i="19"/>
  <c r="J46" i="19"/>
  <c r="E46" i="19"/>
  <c r="M45" i="19"/>
  <c r="L45" i="19"/>
  <c r="K45" i="19"/>
  <c r="J45" i="19"/>
  <c r="E45" i="19"/>
  <c r="M44" i="19"/>
  <c r="L44" i="19"/>
  <c r="K44" i="19"/>
  <c r="J44" i="19"/>
  <c r="I44" i="19"/>
  <c r="E44" i="19"/>
  <c r="B44" i="19"/>
  <c r="A44" i="19"/>
  <c r="M43" i="19"/>
  <c r="L43" i="19"/>
  <c r="K43" i="19"/>
  <c r="J43" i="19"/>
  <c r="E43" i="19"/>
  <c r="M42" i="19"/>
  <c r="L42" i="19"/>
  <c r="K42" i="19"/>
  <c r="J42" i="19"/>
  <c r="E42" i="19"/>
  <c r="M41" i="19"/>
  <c r="L41" i="19"/>
  <c r="K41" i="19"/>
  <c r="J41" i="19"/>
  <c r="E41" i="19"/>
  <c r="M40" i="19"/>
  <c r="L40" i="19"/>
  <c r="K40" i="19"/>
  <c r="J40" i="19"/>
  <c r="E40" i="19"/>
  <c r="M39" i="19"/>
  <c r="L39" i="19"/>
  <c r="K39" i="19"/>
  <c r="J39" i="19"/>
  <c r="E39" i="19"/>
  <c r="M38" i="19"/>
  <c r="L38" i="19"/>
  <c r="K38" i="19"/>
  <c r="J38" i="19"/>
  <c r="E38" i="19"/>
  <c r="M37" i="19"/>
  <c r="L37" i="19"/>
  <c r="K37" i="19"/>
  <c r="J37" i="19"/>
  <c r="E37" i="19"/>
  <c r="M36" i="19"/>
  <c r="L36" i="19"/>
  <c r="K36" i="19"/>
  <c r="J36" i="19"/>
  <c r="I36" i="19"/>
  <c r="E36" i="19"/>
  <c r="B36" i="19"/>
  <c r="A36" i="19"/>
  <c r="M35" i="19"/>
  <c r="L35" i="19"/>
  <c r="K35" i="19"/>
  <c r="J35" i="19"/>
  <c r="E35" i="19"/>
  <c r="M34" i="19"/>
  <c r="L34" i="19"/>
  <c r="K34" i="19"/>
  <c r="J34" i="19"/>
  <c r="E34" i="19"/>
  <c r="M33" i="19"/>
  <c r="L33" i="19"/>
  <c r="K33" i="19"/>
  <c r="J33" i="19"/>
  <c r="E33" i="19"/>
  <c r="M32" i="19"/>
  <c r="L32" i="19"/>
  <c r="K32" i="19"/>
  <c r="J32" i="19"/>
  <c r="E32" i="19"/>
  <c r="M31" i="19"/>
  <c r="L31" i="19"/>
  <c r="K31" i="19"/>
  <c r="J31" i="19"/>
  <c r="E31" i="19"/>
  <c r="M30" i="19"/>
  <c r="L30" i="19"/>
  <c r="K30" i="19"/>
  <c r="J30" i="19"/>
  <c r="E30" i="19"/>
  <c r="M29" i="19"/>
  <c r="L29" i="19"/>
  <c r="K29" i="19"/>
  <c r="J29" i="19"/>
  <c r="E29" i="19"/>
  <c r="M28" i="19"/>
  <c r="L28" i="19"/>
  <c r="K28" i="19"/>
  <c r="J28" i="19"/>
  <c r="I28" i="19"/>
  <c r="E28" i="19"/>
  <c r="B28" i="19"/>
  <c r="A28" i="19"/>
  <c r="M27" i="19"/>
  <c r="L27" i="19"/>
  <c r="K27" i="19"/>
  <c r="J27" i="19"/>
  <c r="E27" i="19"/>
  <c r="M26" i="19"/>
  <c r="L26" i="19"/>
  <c r="K26" i="19"/>
  <c r="J26" i="19"/>
  <c r="E26" i="19"/>
  <c r="M25" i="19"/>
  <c r="L25" i="19"/>
  <c r="K25" i="19"/>
  <c r="J25" i="19"/>
  <c r="E25" i="19"/>
  <c r="M24" i="19"/>
  <c r="L24" i="19"/>
  <c r="K24" i="19"/>
  <c r="J24" i="19"/>
  <c r="E24" i="19"/>
  <c r="M23" i="19"/>
  <c r="L23" i="19"/>
  <c r="K23" i="19"/>
  <c r="J23" i="19"/>
  <c r="E23" i="19"/>
  <c r="M22" i="19"/>
  <c r="L22" i="19"/>
  <c r="K22" i="19"/>
  <c r="J22" i="19"/>
  <c r="E22" i="19"/>
  <c r="M21" i="19"/>
  <c r="L21" i="19"/>
  <c r="K21" i="19"/>
  <c r="J21" i="19"/>
  <c r="E21" i="19"/>
  <c r="M20" i="19"/>
  <c r="L20" i="19"/>
  <c r="K20" i="19"/>
  <c r="J20" i="19"/>
  <c r="I20" i="19"/>
  <c r="E20" i="19"/>
  <c r="B20" i="19"/>
  <c r="A20" i="19"/>
  <c r="AF9" i="19"/>
  <c r="G732" i="8"/>
  <c r="B732" i="8"/>
  <c r="G724" i="8"/>
  <c r="B724" i="8"/>
  <c r="G716" i="8"/>
  <c r="B716" i="8"/>
  <c r="G708" i="8"/>
  <c r="B708" i="8"/>
  <c r="A708" i="8"/>
  <c r="G700" i="8"/>
  <c r="B700" i="8"/>
  <c r="G692" i="8"/>
  <c r="B692" i="8"/>
  <c r="G684" i="8"/>
  <c r="B684" i="8"/>
  <c r="G676" i="8"/>
  <c r="B676" i="8"/>
  <c r="G668" i="8"/>
  <c r="B668" i="8"/>
  <c r="G660" i="8"/>
  <c r="B660" i="8"/>
  <c r="G652" i="8"/>
  <c r="C652" i="8"/>
  <c r="B652" i="8"/>
  <c r="G644" i="8"/>
  <c r="B644" i="8"/>
  <c r="G636" i="8"/>
  <c r="B636" i="8"/>
  <c r="G628" i="8"/>
  <c r="B628" i="8"/>
  <c r="G620" i="8"/>
  <c r="B620" i="8"/>
  <c r="G612" i="8"/>
  <c r="B612" i="8"/>
  <c r="G604" i="8"/>
  <c r="B604" i="8"/>
  <c r="G596" i="8"/>
  <c r="B596" i="8"/>
  <c r="G588" i="8"/>
  <c r="B588" i="8"/>
  <c r="G580" i="8"/>
  <c r="C580" i="8"/>
  <c r="B580" i="8"/>
  <c r="G572" i="8"/>
  <c r="B572" i="8"/>
  <c r="G564" i="8"/>
  <c r="B564" i="8"/>
  <c r="G556" i="8"/>
  <c r="B556" i="8"/>
  <c r="G548" i="8"/>
  <c r="B548" i="8"/>
  <c r="G540" i="8"/>
  <c r="B540" i="8"/>
  <c r="G532" i="8"/>
  <c r="B532" i="8"/>
  <c r="G524" i="8"/>
  <c r="B524" i="8"/>
  <c r="G516" i="8"/>
  <c r="B516" i="8"/>
  <c r="G508" i="8"/>
  <c r="B508" i="8"/>
  <c r="G500" i="8"/>
  <c r="B500" i="8"/>
  <c r="G492" i="8"/>
  <c r="B492" i="8"/>
  <c r="G484" i="8"/>
  <c r="B484" i="8"/>
  <c r="G476" i="8"/>
  <c r="B476" i="8"/>
  <c r="G468" i="8"/>
  <c r="B468" i="8"/>
  <c r="G460" i="8"/>
  <c r="B460" i="8"/>
  <c r="G452" i="8"/>
  <c r="B452" i="8"/>
  <c r="G444" i="8"/>
  <c r="B444" i="8"/>
  <c r="G436" i="8"/>
  <c r="B436" i="8"/>
  <c r="G428" i="8"/>
  <c r="B428" i="8"/>
  <c r="G420" i="8"/>
  <c r="B420" i="8"/>
  <c r="G412" i="8"/>
  <c r="B412" i="8"/>
  <c r="G404" i="8"/>
  <c r="B404" i="8"/>
  <c r="G396" i="8"/>
  <c r="B396" i="8"/>
  <c r="G388" i="8"/>
  <c r="B388" i="8"/>
  <c r="G380" i="8"/>
  <c r="B380" i="8"/>
  <c r="G372" i="8"/>
  <c r="B372" i="8"/>
  <c r="G364" i="8"/>
  <c r="B364" i="8"/>
  <c r="G356" i="8"/>
  <c r="B356" i="8"/>
  <c r="G348" i="8"/>
  <c r="B348" i="8"/>
  <c r="G340" i="8"/>
  <c r="B340" i="8"/>
  <c r="G332" i="8"/>
  <c r="B332" i="8"/>
  <c r="G324" i="8"/>
  <c r="B324" i="8"/>
  <c r="G316" i="8"/>
  <c r="B316" i="8"/>
  <c r="G308" i="8"/>
  <c r="B308" i="8"/>
  <c r="G300" i="8"/>
  <c r="B300" i="8"/>
  <c r="G292" i="8"/>
  <c r="B292" i="8"/>
  <c r="G284" i="8"/>
  <c r="B284" i="8"/>
  <c r="G276" i="8"/>
  <c r="B276" i="8"/>
  <c r="G268" i="8"/>
  <c r="B268" i="8"/>
  <c r="G260" i="8"/>
  <c r="B260" i="8"/>
  <c r="G252" i="8"/>
  <c r="B252" i="8"/>
  <c r="G244" i="8"/>
  <c r="B244" i="8"/>
  <c r="G236" i="8"/>
  <c r="B236" i="8"/>
  <c r="G228" i="8"/>
  <c r="B228" i="8"/>
  <c r="G220" i="8"/>
  <c r="B220" i="8"/>
  <c r="G212" i="8"/>
  <c r="B212" i="8"/>
  <c r="G204" i="8"/>
  <c r="B204" i="8"/>
  <c r="G196" i="8"/>
  <c r="B196" i="8"/>
  <c r="G188" i="8"/>
  <c r="B188" i="8"/>
  <c r="G180" i="8"/>
  <c r="B180" i="8"/>
  <c r="G172" i="8"/>
  <c r="B172" i="8"/>
  <c r="G164" i="8"/>
  <c r="B164" i="8"/>
  <c r="G156" i="8"/>
  <c r="B156" i="8"/>
  <c r="G148" i="8"/>
  <c r="B148" i="8"/>
  <c r="G140" i="8"/>
  <c r="B140" i="8"/>
  <c r="G132" i="8"/>
  <c r="B132" i="8"/>
  <c r="G124" i="8"/>
  <c r="B124" i="8"/>
  <c r="G116" i="8"/>
  <c r="B116" i="8"/>
  <c r="G108" i="8"/>
  <c r="B108" i="8"/>
  <c r="G100" i="8"/>
  <c r="B100" i="8"/>
  <c r="G92" i="8"/>
  <c r="B92" i="8"/>
  <c r="G84" i="8"/>
  <c r="B84" i="8"/>
  <c r="G76" i="8"/>
  <c r="B76" i="8"/>
  <c r="G68" i="8"/>
  <c r="B68" i="8"/>
  <c r="G60" i="8"/>
  <c r="B60" i="8"/>
  <c r="G52" i="8"/>
  <c r="B52" i="8"/>
  <c r="G44" i="8"/>
  <c r="B44" i="8"/>
  <c r="G36" i="8"/>
  <c r="B36" i="8"/>
  <c r="G28" i="8"/>
  <c r="B28" i="8"/>
  <c r="G20" i="8"/>
  <c r="B20" i="8"/>
  <c r="AE9" i="8"/>
  <c r="C7" i="8"/>
  <c r="B7" i="8"/>
  <c r="Y740" i="12"/>
  <c r="H740" i="12"/>
  <c r="G740" i="12"/>
  <c r="F740" i="12"/>
  <c r="E740" i="12"/>
  <c r="D740" i="12"/>
  <c r="Z739" i="12"/>
  <c r="Y739" i="12"/>
  <c r="Q739" i="12"/>
  <c r="P739" i="12" s="1"/>
  <c r="Z738" i="12"/>
  <c r="Y738" i="12" s="1"/>
  <c r="Q738" i="12"/>
  <c r="P738" i="12"/>
  <c r="Z737" i="12"/>
  <c r="Y737" i="12"/>
  <c r="Q737" i="12"/>
  <c r="P737" i="12"/>
  <c r="Z736" i="12"/>
  <c r="Y736" i="12" s="1"/>
  <c r="Q736" i="12"/>
  <c r="P736" i="12" s="1"/>
  <c r="Z735" i="12"/>
  <c r="Y735" i="12"/>
  <c r="Q735" i="12"/>
  <c r="Z734" i="12"/>
  <c r="Y734" i="12" s="1"/>
  <c r="Q734" i="12"/>
  <c r="P734" i="12" s="1"/>
  <c r="Z733" i="12"/>
  <c r="Y733" i="12"/>
  <c r="Q733" i="12"/>
  <c r="P733" i="12"/>
  <c r="Z732" i="12"/>
  <c r="AA732" i="12" s="1"/>
  <c r="AB732" i="12" s="1"/>
  <c r="Q732" i="12"/>
  <c r="P732" i="12"/>
  <c r="F732" i="12"/>
  <c r="D732" i="12"/>
  <c r="C732" i="12"/>
  <c r="B732" i="12"/>
  <c r="C732" i="19" s="1"/>
  <c r="A732" i="12"/>
  <c r="Z731" i="12"/>
  <c r="Y731" i="12" s="1"/>
  <c r="Q731" i="12"/>
  <c r="P731" i="12" s="1"/>
  <c r="Z730" i="12"/>
  <c r="Y730" i="12" s="1"/>
  <c r="Q730" i="12"/>
  <c r="P730" i="12"/>
  <c r="Z729" i="12"/>
  <c r="Y729" i="12" s="1"/>
  <c r="Q729" i="12"/>
  <c r="P729" i="12" s="1"/>
  <c r="Z728" i="12"/>
  <c r="Y728" i="12"/>
  <c r="Q728" i="12"/>
  <c r="P728" i="12"/>
  <c r="Z727" i="12"/>
  <c r="Y727" i="12" s="1"/>
  <c r="Q727" i="12"/>
  <c r="P727" i="12" s="1"/>
  <c r="Z726" i="12"/>
  <c r="Q726" i="12"/>
  <c r="P726" i="12"/>
  <c r="Z725" i="12"/>
  <c r="Y725" i="12" s="1"/>
  <c r="Q725" i="12"/>
  <c r="P725" i="12" s="1"/>
  <c r="Z724" i="12"/>
  <c r="Y724" i="12" s="1"/>
  <c r="Q724" i="12"/>
  <c r="F724" i="12"/>
  <c r="D724" i="12"/>
  <c r="C724" i="12"/>
  <c r="C724" i="23" s="1"/>
  <c r="B724" i="12"/>
  <c r="C724" i="19" s="1"/>
  <c r="A724" i="12"/>
  <c r="A724" i="23" s="1"/>
  <c r="Z723" i="12"/>
  <c r="Y723" i="12"/>
  <c r="Q723" i="12"/>
  <c r="P723" i="12" s="1"/>
  <c r="Z722" i="12"/>
  <c r="Y722" i="12"/>
  <c r="Q722" i="12"/>
  <c r="P722" i="12" s="1"/>
  <c r="Z721" i="12"/>
  <c r="Y721" i="12"/>
  <c r="Q721" i="12"/>
  <c r="P721" i="12" s="1"/>
  <c r="Z720" i="12"/>
  <c r="Y720" i="12" s="1"/>
  <c r="Q720" i="12"/>
  <c r="P720" i="12" s="1"/>
  <c r="Z719" i="12"/>
  <c r="Y719" i="12"/>
  <c r="Q719" i="12"/>
  <c r="P719" i="12" s="1"/>
  <c r="Z718" i="12"/>
  <c r="Y718" i="12" s="1"/>
  <c r="Q718" i="12"/>
  <c r="P718" i="12" s="1"/>
  <c r="Z717" i="12"/>
  <c r="Y717" i="12"/>
  <c r="Q717" i="12"/>
  <c r="Z716" i="12"/>
  <c r="AA716" i="12" s="1"/>
  <c r="AB716" i="12" s="1"/>
  <c r="Y716" i="12"/>
  <c r="Q716" i="12"/>
  <c r="P716" i="12"/>
  <c r="F716" i="12"/>
  <c r="D716" i="12"/>
  <c r="C716" i="12"/>
  <c r="C716" i="8" s="1"/>
  <c r="B716" i="12"/>
  <c r="C716" i="19" s="1"/>
  <c r="A716" i="12"/>
  <c r="Z715" i="12"/>
  <c r="Y715" i="12"/>
  <c r="Q715" i="12"/>
  <c r="P715" i="12" s="1"/>
  <c r="Z714" i="12"/>
  <c r="Y714" i="12" s="1"/>
  <c r="Q714" i="12"/>
  <c r="P714" i="12"/>
  <c r="Z713" i="12"/>
  <c r="Y713" i="12"/>
  <c r="Q713" i="12"/>
  <c r="P713" i="12"/>
  <c r="Z712" i="12"/>
  <c r="Y712" i="12" s="1"/>
  <c r="Q712" i="12"/>
  <c r="P712" i="12"/>
  <c r="Z711" i="12"/>
  <c r="Y711" i="12"/>
  <c r="Q711" i="12"/>
  <c r="P711" i="12" s="1"/>
  <c r="Z710" i="12"/>
  <c r="Y710" i="12" s="1"/>
  <c r="Q710" i="12"/>
  <c r="P710" i="12"/>
  <c r="Z709" i="12"/>
  <c r="Y709" i="12"/>
  <c r="Q709" i="12"/>
  <c r="P709" i="12"/>
  <c r="Z708" i="12"/>
  <c r="AA708" i="12" s="1"/>
  <c r="AB708" i="12" s="1"/>
  <c r="Y708" i="12"/>
  <c r="Q708" i="12"/>
  <c r="P708" i="12" s="1"/>
  <c r="F708" i="12"/>
  <c r="D708" i="12"/>
  <c r="C708" i="12"/>
  <c r="C708" i="23" s="1"/>
  <c r="B708" i="12"/>
  <c r="C708" i="19" s="1"/>
  <c r="A708" i="12"/>
  <c r="A708" i="23" s="1"/>
  <c r="Z707" i="12"/>
  <c r="Y707" i="12" s="1"/>
  <c r="Q707" i="12"/>
  <c r="P707" i="12"/>
  <c r="Z706" i="12"/>
  <c r="Y706" i="12" s="1"/>
  <c r="Q706" i="12"/>
  <c r="P706" i="12" s="1"/>
  <c r="Z705" i="12"/>
  <c r="Y705" i="12" s="1"/>
  <c r="Q705" i="12"/>
  <c r="P705" i="12" s="1"/>
  <c r="Z704" i="12"/>
  <c r="Y704" i="12" s="1"/>
  <c r="Q704" i="12"/>
  <c r="P704" i="12" s="1"/>
  <c r="Z703" i="12"/>
  <c r="Y703" i="12" s="1"/>
  <c r="Q703" i="12"/>
  <c r="P703" i="12"/>
  <c r="Z702" i="12"/>
  <c r="Q702" i="12"/>
  <c r="P702" i="12" s="1"/>
  <c r="Z701" i="12"/>
  <c r="Y701" i="12" s="1"/>
  <c r="Q701" i="12"/>
  <c r="P701" i="12" s="1"/>
  <c r="Z700" i="12"/>
  <c r="Y700" i="12"/>
  <c r="Q700" i="12"/>
  <c r="P700" i="12" s="1"/>
  <c r="F700" i="12"/>
  <c r="D700" i="12"/>
  <c r="C700" i="12"/>
  <c r="B700" i="12"/>
  <c r="C700" i="19" s="1"/>
  <c r="A700" i="12"/>
  <c r="A700" i="23" s="1"/>
  <c r="Z699" i="12"/>
  <c r="Y699" i="12"/>
  <c r="Q699" i="12"/>
  <c r="P699" i="12"/>
  <c r="Z698" i="12"/>
  <c r="Y698" i="12"/>
  <c r="Q698" i="12"/>
  <c r="P698" i="12" s="1"/>
  <c r="Z697" i="12"/>
  <c r="Y697" i="12"/>
  <c r="Q697" i="12"/>
  <c r="P697" i="12"/>
  <c r="Z696" i="12"/>
  <c r="Y696" i="12" s="1"/>
  <c r="Q696" i="12"/>
  <c r="P696" i="12" s="1"/>
  <c r="Z695" i="12"/>
  <c r="Y695" i="12"/>
  <c r="Q695" i="12"/>
  <c r="P695" i="12"/>
  <c r="Z694" i="12"/>
  <c r="Y694" i="12" s="1"/>
  <c r="Q694" i="12"/>
  <c r="P694" i="12" s="1"/>
  <c r="Z693" i="12"/>
  <c r="Y693" i="12"/>
  <c r="Q693" i="12"/>
  <c r="P693" i="12"/>
  <c r="Z692" i="12"/>
  <c r="R692" i="12"/>
  <c r="S692" i="12" s="1"/>
  <c r="Q692" i="12"/>
  <c r="P692" i="12" s="1"/>
  <c r="F692" i="12"/>
  <c r="D692" i="12"/>
  <c r="C692" i="12"/>
  <c r="B692" i="12"/>
  <c r="C692" i="19" s="1"/>
  <c r="A692" i="12"/>
  <c r="A692" i="23" s="1"/>
  <c r="Z691" i="12"/>
  <c r="Y691" i="12" s="1"/>
  <c r="Q691" i="12"/>
  <c r="P691" i="12" s="1"/>
  <c r="Z690" i="12"/>
  <c r="Y690" i="12"/>
  <c r="Q690" i="12"/>
  <c r="P690" i="12" s="1"/>
  <c r="Z689" i="12"/>
  <c r="Y689" i="12" s="1"/>
  <c r="Q689" i="12"/>
  <c r="P689" i="12" s="1"/>
  <c r="Z688" i="12"/>
  <c r="Y688" i="12" s="1"/>
  <c r="Q688" i="12"/>
  <c r="Z687" i="12"/>
  <c r="Y687" i="12" s="1"/>
  <c r="Q687" i="12"/>
  <c r="P687" i="12" s="1"/>
  <c r="Z686" i="12"/>
  <c r="Q686" i="12"/>
  <c r="P686" i="12" s="1"/>
  <c r="Z685" i="12"/>
  <c r="Y685" i="12" s="1"/>
  <c r="Q685" i="12"/>
  <c r="P685" i="12" s="1"/>
  <c r="Z684" i="12"/>
  <c r="Y684" i="12"/>
  <c r="Q684" i="12"/>
  <c r="P684" i="12" s="1"/>
  <c r="F684" i="12"/>
  <c r="D684" i="12"/>
  <c r="C684" i="12"/>
  <c r="B684" i="12"/>
  <c r="C684" i="19" s="1"/>
  <c r="A684" i="12"/>
  <c r="Z683" i="12"/>
  <c r="Y683" i="12" s="1"/>
  <c r="Q683" i="12"/>
  <c r="P683" i="12"/>
  <c r="Z682" i="12"/>
  <c r="Y682" i="12"/>
  <c r="Q682" i="12"/>
  <c r="P682" i="12" s="1"/>
  <c r="Z681" i="12"/>
  <c r="Y681" i="12" s="1"/>
  <c r="Q681" i="12"/>
  <c r="P681" i="12"/>
  <c r="Z680" i="12"/>
  <c r="Y680" i="12"/>
  <c r="Q680" i="12"/>
  <c r="P680" i="12" s="1"/>
  <c r="Z679" i="12"/>
  <c r="Y679" i="12" s="1"/>
  <c r="Q679" i="12"/>
  <c r="P679" i="12"/>
  <c r="Z678" i="12"/>
  <c r="Y678" i="12"/>
  <c r="Q678" i="12"/>
  <c r="P678" i="12"/>
  <c r="Z677" i="12"/>
  <c r="Y677" i="12" s="1"/>
  <c r="Q677" i="12"/>
  <c r="P677" i="12"/>
  <c r="AB676" i="12"/>
  <c r="AA676" i="12"/>
  <c r="Z676" i="12"/>
  <c r="Y676" i="12" s="1"/>
  <c r="Q676" i="12"/>
  <c r="P676" i="12"/>
  <c r="F676" i="12"/>
  <c r="D676" i="12"/>
  <c r="C676" i="12"/>
  <c r="B676" i="12"/>
  <c r="C676" i="19" s="1"/>
  <c r="A676" i="12"/>
  <c r="Z675" i="12"/>
  <c r="Y675" i="12" s="1"/>
  <c r="Q675" i="12"/>
  <c r="P675" i="12" s="1"/>
  <c r="Z674" i="12"/>
  <c r="Y674" i="12" s="1"/>
  <c r="Q674" i="12"/>
  <c r="P674" i="12" s="1"/>
  <c r="Z673" i="12"/>
  <c r="Y673" i="12" s="1"/>
  <c r="Q673" i="12"/>
  <c r="P673" i="12" s="1"/>
  <c r="Z672" i="12"/>
  <c r="Y672" i="12" s="1"/>
  <c r="Q672" i="12"/>
  <c r="P672" i="12"/>
  <c r="Z671" i="12"/>
  <c r="Y671" i="12" s="1"/>
  <c r="Q671" i="12"/>
  <c r="P671" i="12" s="1"/>
  <c r="Z670" i="12"/>
  <c r="Y670" i="12" s="1"/>
  <c r="Q670" i="12"/>
  <c r="R668" i="12" s="1"/>
  <c r="S668" i="12" s="1"/>
  <c r="P670" i="12"/>
  <c r="Z669" i="12"/>
  <c r="Q669" i="12"/>
  <c r="P669" i="12" s="1"/>
  <c r="Z668" i="12"/>
  <c r="Y668" i="12" s="1"/>
  <c r="Q668" i="12"/>
  <c r="P668" i="12"/>
  <c r="F668" i="12"/>
  <c r="D668" i="12"/>
  <c r="C668" i="12"/>
  <c r="B668" i="12"/>
  <c r="C668" i="19" s="1"/>
  <c r="A668" i="12"/>
  <c r="Z667" i="12"/>
  <c r="Y667" i="12" s="1"/>
  <c r="Q667" i="12"/>
  <c r="P667" i="12" s="1"/>
  <c r="Z666" i="12"/>
  <c r="Y666" i="12"/>
  <c r="Q666" i="12"/>
  <c r="P666" i="12"/>
  <c r="Z665" i="12"/>
  <c r="Q665" i="12"/>
  <c r="P665" i="12" s="1"/>
  <c r="Z664" i="12"/>
  <c r="Y664" i="12"/>
  <c r="Q664" i="12"/>
  <c r="P664" i="12"/>
  <c r="Z663" i="12"/>
  <c r="Y663" i="12"/>
  <c r="Q663" i="12"/>
  <c r="P663" i="12" s="1"/>
  <c r="Z662" i="12"/>
  <c r="Y662" i="12"/>
  <c r="Q662" i="12"/>
  <c r="P662" i="12"/>
  <c r="Z661" i="12"/>
  <c r="Y661" i="12" s="1"/>
  <c r="Q661" i="12"/>
  <c r="P661" i="12" s="1"/>
  <c r="Z660" i="12"/>
  <c r="Y660" i="12" s="1"/>
  <c r="Q660" i="12"/>
  <c r="R660" i="12" s="1"/>
  <c r="S660" i="12" s="1"/>
  <c r="F660" i="12"/>
  <c r="D660" i="12"/>
  <c r="C660" i="12"/>
  <c r="C660" i="23" s="1"/>
  <c r="B660" i="12"/>
  <c r="C660" i="19" s="1"/>
  <c r="A660" i="12"/>
  <c r="Z659" i="12"/>
  <c r="Y659" i="12" s="1"/>
  <c r="Q659" i="12"/>
  <c r="P659" i="12" s="1"/>
  <c r="Z658" i="12"/>
  <c r="Y658" i="12" s="1"/>
  <c r="Q658" i="12"/>
  <c r="P658" i="12" s="1"/>
  <c r="Z657" i="12"/>
  <c r="Y657" i="12"/>
  <c r="Q657" i="12"/>
  <c r="P657" i="12"/>
  <c r="Z656" i="12"/>
  <c r="Y656" i="12" s="1"/>
  <c r="Q656" i="12"/>
  <c r="P656" i="12" s="1"/>
  <c r="Z655" i="12"/>
  <c r="Y655" i="12"/>
  <c r="Q655" i="12"/>
  <c r="P655" i="12"/>
  <c r="Z654" i="12"/>
  <c r="Y654" i="12" s="1"/>
  <c r="Q654" i="12"/>
  <c r="P654" i="12" s="1"/>
  <c r="Z653" i="12"/>
  <c r="Y653" i="12" s="1"/>
  <c r="Q653" i="12"/>
  <c r="P653" i="12"/>
  <c r="AA652" i="12"/>
  <c r="AB652" i="12" s="1"/>
  <c r="Z652" i="12"/>
  <c r="Y652" i="12" s="1"/>
  <c r="Q652" i="12"/>
  <c r="F652" i="12"/>
  <c r="D652" i="12"/>
  <c r="C652" i="12"/>
  <c r="B652" i="12"/>
  <c r="C652" i="19" s="1"/>
  <c r="A652" i="12"/>
  <c r="Z651" i="12"/>
  <c r="Y651" i="12" s="1"/>
  <c r="Q651" i="12"/>
  <c r="P651" i="12" s="1"/>
  <c r="Z650" i="12"/>
  <c r="Y650" i="12" s="1"/>
  <c r="Q650" i="12"/>
  <c r="P650" i="12"/>
  <c r="Z649" i="12"/>
  <c r="Y649" i="12"/>
  <c r="Q649" i="12"/>
  <c r="P649" i="12" s="1"/>
  <c r="Z648" i="12"/>
  <c r="Y648" i="12" s="1"/>
  <c r="Q648" i="12"/>
  <c r="P648" i="12" s="1"/>
  <c r="Z647" i="12"/>
  <c r="Y647" i="12"/>
  <c r="Q647" i="12"/>
  <c r="P647" i="12" s="1"/>
  <c r="Z646" i="12"/>
  <c r="Y646" i="12" s="1"/>
  <c r="Q646" i="12"/>
  <c r="P646" i="12" s="1"/>
  <c r="Z645" i="12"/>
  <c r="Y645" i="12" s="1"/>
  <c r="Q645" i="12"/>
  <c r="AA644" i="12"/>
  <c r="AB644" i="12" s="1"/>
  <c r="Z644" i="12"/>
  <c r="Y644" i="12" s="1"/>
  <c r="Q644" i="12"/>
  <c r="P644" i="12"/>
  <c r="F644" i="12"/>
  <c r="D644" i="12"/>
  <c r="C644" i="12"/>
  <c r="B644" i="12"/>
  <c r="C644" i="19" s="1"/>
  <c r="A644" i="12"/>
  <c r="Z643" i="12"/>
  <c r="Y643" i="12"/>
  <c r="Q643" i="12"/>
  <c r="P643" i="12"/>
  <c r="Z642" i="12"/>
  <c r="Y642" i="12" s="1"/>
  <c r="Q642" i="12"/>
  <c r="P642" i="12"/>
  <c r="Z641" i="12"/>
  <c r="Y641" i="12" s="1"/>
  <c r="Q641" i="12"/>
  <c r="P641" i="12" s="1"/>
  <c r="Z640" i="12"/>
  <c r="Y640" i="12" s="1"/>
  <c r="Q640" i="12"/>
  <c r="P640" i="12"/>
  <c r="Z639" i="12"/>
  <c r="Y639" i="12" s="1"/>
  <c r="Q639" i="12"/>
  <c r="P639" i="12"/>
  <c r="Z638" i="12"/>
  <c r="Y638" i="12" s="1"/>
  <c r="Q638" i="12"/>
  <c r="P638" i="12"/>
  <c r="Z637" i="12"/>
  <c r="Y637" i="12"/>
  <c r="Q637" i="12"/>
  <c r="P637" i="12" s="1"/>
  <c r="Z636" i="12"/>
  <c r="Q636" i="12"/>
  <c r="P636" i="12" s="1"/>
  <c r="F636" i="12"/>
  <c r="D636" i="12"/>
  <c r="C636" i="12"/>
  <c r="B636" i="12"/>
  <c r="C636" i="19" s="1"/>
  <c r="A636" i="12"/>
  <c r="Z635" i="12"/>
  <c r="Y635" i="12" s="1"/>
  <c r="Q635" i="12"/>
  <c r="P635" i="12" s="1"/>
  <c r="Z634" i="12"/>
  <c r="Y634" i="12" s="1"/>
  <c r="Q634" i="12"/>
  <c r="P634" i="12" s="1"/>
  <c r="Z633" i="12"/>
  <c r="Y633" i="12"/>
  <c r="Q633" i="12"/>
  <c r="P633" i="12" s="1"/>
  <c r="Z632" i="12"/>
  <c r="Y632" i="12" s="1"/>
  <c r="Q632" i="12"/>
  <c r="P632" i="12" s="1"/>
  <c r="Z631" i="12"/>
  <c r="Q631" i="12"/>
  <c r="P631" i="12"/>
  <c r="Z630" i="12"/>
  <c r="Y630" i="12" s="1"/>
  <c r="Q630" i="12"/>
  <c r="P630" i="12" s="1"/>
  <c r="Z629" i="12"/>
  <c r="Y629" i="12" s="1"/>
  <c r="Q629" i="12"/>
  <c r="Z628" i="12"/>
  <c r="Y628" i="12" s="1"/>
  <c r="Q628" i="12"/>
  <c r="P628" i="12" s="1"/>
  <c r="F628" i="12"/>
  <c r="D628" i="12"/>
  <c r="C628" i="12"/>
  <c r="B628" i="12"/>
  <c r="C628" i="19" s="1"/>
  <c r="A628" i="12"/>
  <c r="A628" i="23" s="1"/>
  <c r="Z627" i="12"/>
  <c r="Y627" i="12"/>
  <c r="Q627" i="12"/>
  <c r="P627" i="12"/>
  <c r="Z626" i="12"/>
  <c r="Y626" i="12" s="1"/>
  <c r="Q626" i="12"/>
  <c r="P626" i="12" s="1"/>
  <c r="Z625" i="12"/>
  <c r="Y625" i="12"/>
  <c r="Q625" i="12"/>
  <c r="P625" i="12" s="1"/>
  <c r="Z624" i="12"/>
  <c r="Y624" i="12" s="1"/>
  <c r="Q624" i="12"/>
  <c r="P624" i="12" s="1"/>
  <c r="Z623" i="12"/>
  <c r="Y623" i="12"/>
  <c r="Q623" i="12"/>
  <c r="Z622" i="12"/>
  <c r="Y622" i="12"/>
  <c r="Q622" i="12"/>
  <c r="P622" i="12" s="1"/>
  <c r="Z621" i="12"/>
  <c r="Y621" i="12"/>
  <c r="Q621" i="12"/>
  <c r="P621" i="12"/>
  <c r="Z620" i="12"/>
  <c r="AA620" i="12" s="1"/>
  <c r="AB620" i="12" s="1"/>
  <c r="Q620" i="12"/>
  <c r="P620" i="12" s="1"/>
  <c r="F620" i="12"/>
  <c r="D620" i="12"/>
  <c r="C620" i="12"/>
  <c r="B620" i="12"/>
  <c r="C620" i="19" s="1"/>
  <c r="A620" i="12"/>
  <c r="Z619" i="12"/>
  <c r="Y619" i="12" s="1"/>
  <c r="Q619" i="12"/>
  <c r="P619" i="12"/>
  <c r="Z618" i="12"/>
  <c r="Y618" i="12" s="1"/>
  <c r="Q618" i="12"/>
  <c r="P618" i="12" s="1"/>
  <c r="Z617" i="12"/>
  <c r="Y617" i="12" s="1"/>
  <c r="Q617" i="12"/>
  <c r="P617" i="12"/>
  <c r="Z616" i="12"/>
  <c r="Y616" i="12"/>
  <c r="Q616" i="12"/>
  <c r="P616" i="12" s="1"/>
  <c r="Z615" i="12"/>
  <c r="Y615" i="12" s="1"/>
  <c r="Q615" i="12"/>
  <c r="R612" i="12" s="1"/>
  <c r="Z614" i="12"/>
  <c r="Y614" i="12"/>
  <c r="Q614" i="12"/>
  <c r="P614" i="12" s="1"/>
  <c r="Z613" i="12"/>
  <c r="Y613" i="12" s="1"/>
  <c r="Q613" i="12"/>
  <c r="P613" i="12" s="1"/>
  <c r="Z612" i="12"/>
  <c r="Y612" i="12"/>
  <c r="S612" i="12"/>
  <c r="Q612" i="12"/>
  <c r="P612" i="12"/>
  <c r="F612" i="12"/>
  <c r="D612" i="12"/>
  <c r="C612" i="12"/>
  <c r="B612" i="12"/>
  <c r="C612" i="19" s="1"/>
  <c r="A612" i="12"/>
  <c r="Z611" i="12"/>
  <c r="Y611" i="12" s="1"/>
  <c r="Q611" i="12"/>
  <c r="P611" i="12"/>
  <c r="Z610" i="12"/>
  <c r="Y610" i="12"/>
  <c r="Q610" i="12"/>
  <c r="P610" i="12"/>
  <c r="Z609" i="12"/>
  <c r="Y609" i="12" s="1"/>
  <c r="Q609" i="12"/>
  <c r="P609" i="12"/>
  <c r="Z608" i="12"/>
  <c r="Y608" i="12" s="1"/>
  <c r="Q608" i="12"/>
  <c r="P608" i="12" s="1"/>
  <c r="Z607" i="12"/>
  <c r="Y607" i="12" s="1"/>
  <c r="Q607" i="12"/>
  <c r="P607" i="12"/>
  <c r="Z606" i="12"/>
  <c r="AA604" i="12" s="1"/>
  <c r="AB604" i="12" s="1"/>
  <c r="Q606" i="12"/>
  <c r="P606" i="12"/>
  <c r="Z605" i="12"/>
  <c r="Y605" i="12" s="1"/>
  <c r="Q605" i="12"/>
  <c r="P605" i="12"/>
  <c r="Z604" i="12"/>
  <c r="Y604" i="12" s="1"/>
  <c r="R604" i="12"/>
  <c r="S604" i="12" s="1"/>
  <c r="Q604" i="12"/>
  <c r="P604" i="12" s="1"/>
  <c r="F604" i="12"/>
  <c r="D604" i="12"/>
  <c r="C604" i="12"/>
  <c r="B604" i="12"/>
  <c r="C604" i="19" s="1"/>
  <c r="A604" i="12"/>
  <c r="Z603" i="12"/>
  <c r="Y603" i="12" s="1"/>
  <c r="Q603" i="12"/>
  <c r="P603" i="12" s="1"/>
  <c r="Z602" i="12"/>
  <c r="Y602" i="12" s="1"/>
  <c r="Q602" i="12"/>
  <c r="P602" i="12"/>
  <c r="Z601" i="12"/>
  <c r="Y601" i="12" s="1"/>
  <c r="Q601" i="12"/>
  <c r="P601" i="12" s="1"/>
  <c r="Z600" i="12"/>
  <c r="Y600" i="12" s="1"/>
  <c r="Q600" i="12"/>
  <c r="P600" i="12" s="1"/>
  <c r="Z599" i="12"/>
  <c r="Y599" i="12" s="1"/>
  <c r="Q599" i="12"/>
  <c r="P599" i="12" s="1"/>
  <c r="Z598" i="12"/>
  <c r="Y598" i="12"/>
  <c r="Q598" i="12"/>
  <c r="P598" i="12" s="1"/>
  <c r="Z597" i="12"/>
  <c r="Y597" i="12" s="1"/>
  <c r="Q597" i="12"/>
  <c r="P597" i="12" s="1"/>
  <c r="Z596" i="12"/>
  <c r="Y596" i="12" s="1"/>
  <c r="R596" i="12"/>
  <c r="S596" i="12" s="1"/>
  <c r="Q596" i="12"/>
  <c r="P596" i="12" s="1"/>
  <c r="F596" i="12"/>
  <c r="D596" i="12"/>
  <c r="C596" i="12"/>
  <c r="B596" i="12"/>
  <c r="C596" i="19" s="1"/>
  <c r="A596" i="12"/>
  <c r="Z595" i="12"/>
  <c r="Y595" i="12"/>
  <c r="Q595" i="12"/>
  <c r="P595" i="12" s="1"/>
  <c r="Z594" i="12"/>
  <c r="Y594" i="12"/>
  <c r="Q594" i="12"/>
  <c r="P594" i="12"/>
  <c r="Z593" i="12"/>
  <c r="Y593" i="12" s="1"/>
  <c r="Q593" i="12"/>
  <c r="P593" i="12" s="1"/>
  <c r="Z592" i="12"/>
  <c r="Y592" i="12"/>
  <c r="Q592" i="12"/>
  <c r="P592" i="12" s="1"/>
  <c r="Z591" i="12"/>
  <c r="Y591" i="12" s="1"/>
  <c r="Q591" i="12"/>
  <c r="P591" i="12" s="1"/>
  <c r="Z590" i="12"/>
  <c r="Y590" i="12"/>
  <c r="Q590" i="12"/>
  <c r="P590" i="12" s="1"/>
  <c r="Z589" i="12"/>
  <c r="Y589" i="12"/>
  <c r="Q589" i="12"/>
  <c r="P589" i="12" s="1"/>
  <c r="AA588" i="12"/>
  <c r="AB588" i="12" s="1"/>
  <c r="Z588" i="12"/>
  <c r="Y588" i="12" s="1"/>
  <c r="Q588" i="12"/>
  <c r="P588" i="12"/>
  <c r="F588" i="12"/>
  <c r="D588" i="12"/>
  <c r="C588" i="12"/>
  <c r="B588" i="12"/>
  <c r="C588" i="19" s="1"/>
  <c r="A588" i="12"/>
  <c r="Z587" i="12"/>
  <c r="Y587" i="12" s="1"/>
  <c r="Q587" i="12"/>
  <c r="P587" i="12" s="1"/>
  <c r="Z586" i="12"/>
  <c r="Y586" i="12" s="1"/>
  <c r="Q586" i="12"/>
  <c r="P586" i="12"/>
  <c r="Z585" i="12"/>
  <c r="Y585" i="12" s="1"/>
  <c r="Q585" i="12"/>
  <c r="P585" i="12" s="1"/>
  <c r="Z584" i="12"/>
  <c r="Y584" i="12" s="1"/>
  <c r="Q584" i="12"/>
  <c r="P584" i="12"/>
  <c r="Z583" i="12"/>
  <c r="Y583" i="12"/>
  <c r="Q583" i="12"/>
  <c r="P583" i="12" s="1"/>
  <c r="Z582" i="12"/>
  <c r="Y582" i="12" s="1"/>
  <c r="Q582" i="12"/>
  <c r="P582" i="12" s="1"/>
  <c r="Z581" i="12"/>
  <c r="Y581" i="12"/>
  <c r="Q581" i="12"/>
  <c r="Z580" i="12"/>
  <c r="AA580" i="12" s="1"/>
  <c r="AB580" i="12" s="1"/>
  <c r="Q580" i="12"/>
  <c r="P580" i="12"/>
  <c r="F580" i="12"/>
  <c r="D580" i="12"/>
  <c r="C580" i="12"/>
  <c r="B580" i="12"/>
  <c r="C580" i="19" s="1"/>
  <c r="A580" i="12"/>
  <c r="Z579" i="12"/>
  <c r="Y579" i="12"/>
  <c r="Q579" i="12"/>
  <c r="P579" i="12" s="1"/>
  <c r="Z578" i="12"/>
  <c r="Y578" i="12" s="1"/>
  <c r="Q578" i="12"/>
  <c r="P578" i="12"/>
  <c r="Z577" i="12"/>
  <c r="Y577" i="12" s="1"/>
  <c r="Q577" i="12"/>
  <c r="P577" i="12" s="1"/>
  <c r="Z576" i="12"/>
  <c r="Y576" i="12" s="1"/>
  <c r="Q576" i="12"/>
  <c r="P576" i="12"/>
  <c r="Z575" i="12"/>
  <c r="Y575" i="12"/>
  <c r="Q575" i="12"/>
  <c r="P575" i="12"/>
  <c r="Z574" i="12"/>
  <c r="Y574" i="12" s="1"/>
  <c r="Q574" i="12"/>
  <c r="P574" i="12"/>
  <c r="Z573" i="12"/>
  <c r="Y573" i="12" s="1"/>
  <c r="Q573" i="12"/>
  <c r="P573" i="12" s="1"/>
  <c r="AB572" i="12"/>
  <c r="AA572" i="12"/>
  <c r="Z572" i="12"/>
  <c r="Y572" i="12"/>
  <c r="Q572" i="12"/>
  <c r="P572" i="12" s="1"/>
  <c r="F572" i="12"/>
  <c r="D572" i="12"/>
  <c r="C572" i="12"/>
  <c r="B572" i="12"/>
  <c r="C572" i="19" s="1"/>
  <c r="A572" i="12"/>
  <c r="A572" i="8" s="1"/>
  <c r="Z571" i="12"/>
  <c r="Y571" i="12" s="1"/>
  <c r="Q571" i="12"/>
  <c r="Z570" i="12"/>
  <c r="Y570" i="12" s="1"/>
  <c r="Q570" i="12"/>
  <c r="P570" i="12" s="1"/>
  <c r="Z569" i="12"/>
  <c r="Y569" i="12" s="1"/>
  <c r="Q569" i="12"/>
  <c r="P569" i="12" s="1"/>
  <c r="Z568" i="12"/>
  <c r="Y568" i="12" s="1"/>
  <c r="Q568" i="12"/>
  <c r="P568" i="12" s="1"/>
  <c r="Z567" i="12"/>
  <c r="Y567" i="12"/>
  <c r="Q567" i="12"/>
  <c r="P567" i="12" s="1"/>
  <c r="Z566" i="12"/>
  <c r="Y566" i="12" s="1"/>
  <c r="Q566" i="12"/>
  <c r="P566" i="12" s="1"/>
  <c r="Z565" i="12"/>
  <c r="Y565" i="12" s="1"/>
  <c r="Q565" i="12"/>
  <c r="P565" i="12"/>
  <c r="Z564" i="12"/>
  <c r="AA564" i="12" s="1"/>
  <c r="AB564" i="12" s="1"/>
  <c r="Q564" i="12"/>
  <c r="P564" i="12" s="1"/>
  <c r="F564" i="12"/>
  <c r="D564" i="12"/>
  <c r="C564" i="12"/>
  <c r="B564" i="12"/>
  <c r="C564" i="19" s="1"/>
  <c r="A564" i="12"/>
  <c r="Z563" i="12"/>
  <c r="Y563" i="12"/>
  <c r="Q563" i="12"/>
  <c r="P563" i="12" s="1"/>
  <c r="Z562" i="12"/>
  <c r="Y562" i="12" s="1"/>
  <c r="Q562" i="12"/>
  <c r="P562" i="12" s="1"/>
  <c r="Z561" i="12"/>
  <c r="Y561" i="12"/>
  <c r="Q561" i="12"/>
  <c r="P561" i="12" s="1"/>
  <c r="Z560" i="12"/>
  <c r="Y560" i="12"/>
  <c r="Q560" i="12"/>
  <c r="P560" i="12" s="1"/>
  <c r="Z559" i="12"/>
  <c r="Y559" i="12"/>
  <c r="Q559" i="12"/>
  <c r="P559" i="12"/>
  <c r="Z558" i="12"/>
  <c r="Y558" i="12" s="1"/>
  <c r="Q558" i="12"/>
  <c r="P558" i="12" s="1"/>
  <c r="Z557" i="12"/>
  <c r="Y557" i="12"/>
  <c r="Q557" i="12"/>
  <c r="P557" i="12" s="1"/>
  <c r="Z556" i="12"/>
  <c r="Y556" i="12"/>
  <c r="R556" i="12"/>
  <c r="S556" i="12" s="1"/>
  <c r="Q556" i="12"/>
  <c r="P556" i="12" s="1"/>
  <c r="F556" i="12"/>
  <c r="D556" i="12"/>
  <c r="C556" i="12"/>
  <c r="B556" i="12"/>
  <c r="C556" i="19" s="1"/>
  <c r="A556" i="12"/>
  <c r="A556" i="23" s="1"/>
  <c r="Z555" i="12"/>
  <c r="Y555" i="12" s="1"/>
  <c r="Q555" i="12"/>
  <c r="P555" i="12" s="1"/>
  <c r="Z554" i="12"/>
  <c r="Y554" i="12" s="1"/>
  <c r="Q554" i="12"/>
  <c r="P554" i="12" s="1"/>
  <c r="Z553" i="12"/>
  <c r="Y553" i="12" s="1"/>
  <c r="Q553" i="12"/>
  <c r="P553" i="12"/>
  <c r="Z552" i="12"/>
  <c r="Y552" i="12" s="1"/>
  <c r="Q552" i="12"/>
  <c r="P552" i="12" s="1"/>
  <c r="Z551" i="12"/>
  <c r="Y551" i="12" s="1"/>
  <c r="Q551" i="12"/>
  <c r="P551" i="12"/>
  <c r="Z550" i="12"/>
  <c r="Y550" i="12"/>
  <c r="Q550" i="12"/>
  <c r="P550" i="12" s="1"/>
  <c r="Z549" i="12"/>
  <c r="Y549" i="12" s="1"/>
  <c r="Q549" i="12"/>
  <c r="P549" i="12" s="1"/>
  <c r="Z548" i="12"/>
  <c r="Y548" i="12"/>
  <c r="Q548" i="12"/>
  <c r="P548" i="12"/>
  <c r="F548" i="12"/>
  <c r="D548" i="12"/>
  <c r="C548" i="12"/>
  <c r="B548" i="12"/>
  <c r="C548" i="19" s="1"/>
  <c r="A548" i="12"/>
  <c r="Z547" i="12"/>
  <c r="Y547" i="12" s="1"/>
  <c r="Q547" i="12"/>
  <c r="P547" i="12"/>
  <c r="Z546" i="12"/>
  <c r="Y546" i="12" s="1"/>
  <c r="Q546" i="12"/>
  <c r="P546" i="12" s="1"/>
  <c r="Z545" i="12"/>
  <c r="Y545" i="12" s="1"/>
  <c r="Q545" i="12"/>
  <c r="P545" i="12"/>
  <c r="Z544" i="12"/>
  <c r="Y544" i="12" s="1"/>
  <c r="Q544" i="12"/>
  <c r="P544" i="12"/>
  <c r="Z543" i="12"/>
  <c r="Y543" i="12" s="1"/>
  <c r="Q543" i="12"/>
  <c r="P543" i="12"/>
  <c r="Z542" i="12"/>
  <c r="Y542" i="12"/>
  <c r="Q542" i="12"/>
  <c r="P542" i="12" s="1"/>
  <c r="Z541" i="12"/>
  <c r="Y541" i="12" s="1"/>
  <c r="Q541" i="12"/>
  <c r="P541" i="12"/>
  <c r="Z540" i="12"/>
  <c r="Y540" i="12" s="1"/>
  <c r="Q540" i="12"/>
  <c r="R540" i="12" s="1"/>
  <c r="S540" i="12" s="1"/>
  <c r="F540" i="12"/>
  <c r="D540" i="12"/>
  <c r="C540" i="12"/>
  <c r="B540" i="12"/>
  <c r="C540" i="19" s="1"/>
  <c r="A540" i="12"/>
  <c r="A540" i="23" s="1"/>
  <c r="Z539" i="12"/>
  <c r="Y539" i="12"/>
  <c r="Q539" i="12"/>
  <c r="P539" i="12" s="1"/>
  <c r="Z538" i="12"/>
  <c r="Y538" i="12"/>
  <c r="Q538" i="12"/>
  <c r="P538" i="12" s="1"/>
  <c r="Z537" i="12"/>
  <c r="Y537" i="12" s="1"/>
  <c r="Q537" i="12"/>
  <c r="P537" i="12" s="1"/>
  <c r="Z536" i="12"/>
  <c r="Y536" i="12" s="1"/>
  <c r="Q536" i="12"/>
  <c r="P536" i="12" s="1"/>
  <c r="Z535" i="12"/>
  <c r="Y535" i="12"/>
  <c r="Q535" i="12"/>
  <c r="P535" i="12" s="1"/>
  <c r="Z534" i="12"/>
  <c r="Q534" i="12"/>
  <c r="P534" i="12"/>
  <c r="Z533" i="12"/>
  <c r="Y533" i="12" s="1"/>
  <c r="Q533" i="12"/>
  <c r="P533" i="12" s="1"/>
  <c r="Z532" i="12"/>
  <c r="Y532" i="12" s="1"/>
  <c r="Q532" i="12"/>
  <c r="R532" i="12" s="1"/>
  <c r="S532" i="12" s="1"/>
  <c r="F532" i="12"/>
  <c r="D532" i="12"/>
  <c r="C532" i="12"/>
  <c r="B532" i="12"/>
  <c r="C532" i="19" s="1"/>
  <c r="A532" i="12"/>
  <c r="Z531" i="12"/>
  <c r="Y531" i="12"/>
  <c r="Q531" i="12"/>
  <c r="P531" i="12" s="1"/>
  <c r="Z530" i="12"/>
  <c r="Y530" i="12"/>
  <c r="Q530" i="12"/>
  <c r="P530" i="12" s="1"/>
  <c r="Z529" i="12"/>
  <c r="Y529" i="12" s="1"/>
  <c r="Q529" i="12"/>
  <c r="P529" i="12" s="1"/>
  <c r="Z528" i="12"/>
  <c r="Y528" i="12"/>
  <c r="Q528" i="12"/>
  <c r="P528" i="12" s="1"/>
  <c r="Z527" i="12"/>
  <c r="Y527" i="12"/>
  <c r="Q527" i="12"/>
  <c r="P527" i="12" s="1"/>
  <c r="Z526" i="12"/>
  <c r="Y526" i="12"/>
  <c r="Q526" i="12"/>
  <c r="P526" i="12"/>
  <c r="Z525" i="12"/>
  <c r="Y525" i="12" s="1"/>
  <c r="Q525" i="12"/>
  <c r="P525" i="12" s="1"/>
  <c r="Z524" i="12"/>
  <c r="AA524" i="12" s="1"/>
  <c r="AB524" i="12" s="1"/>
  <c r="Q524" i="12"/>
  <c r="P524" i="12"/>
  <c r="G524" i="12"/>
  <c r="F524" i="12"/>
  <c r="D524" i="12"/>
  <c r="C524" i="12"/>
  <c r="B524" i="12"/>
  <c r="C524" i="19" s="1"/>
  <c r="A524" i="12"/>
  <c r="Z523" i="12"/>
  <c r="Y523" i="12"/>
  <c r="Q523" i="12"/>
  <c r="P523" i="12" s="1"/>
  <c r="Z522" i="12"/>
  <c r="Y522" i="12" s="1"/>
  <c r="Q522" i="12"/>
  <c r="P522" i="12" s="1"/>
  <c r="Z521" i="12"/>
  <c r="Y521" i="12" s="1"/>
  <c r="Q521" i="12"/>
  <c r="P521" i="12" s="1"/>
  <c r="Z520" i="12"/>
  <c r="Y520" i="12" s="1"/>
  <c r="Q520" i="12"/>
  <c r="P520" i="12" s="1"/>
  <c r="Z519" i="12"/>
  <c r="Y519" i="12"/>
  <c r="Q519" i="12"/>
  <c r="P519" i="12"/>
  <c r="Z518" i="12"/>
  <c r="Y518" i="12" s="1"/>
  <c r="Q518" i="12"/>
  <c r="P518" i="12"/>
  <c r="Z517" i="12"/>
  <c r="Y517" i="12" s="1"/>
  <c r="Q517" i="12"/>
  <c r="P517" i="12" s="1"/>
  <c r="Z516" i="12"/>
  <c r="AA516" i="12" s="1"/>
  <c r="AB516" i="12" s="1"/>
  <c r="Q516" i="12"/>
  <c r="P516" i="12"/>
  <c r="F516" i="12"/>
  <c r="D516" i="12"/>
  <c r="C516" i="12"/>
  <c r="B516" i="12"/>
  <c r="C516" i="19" s="1"/>
  <c r="A516" i="12"/>
  <c r="Z515" i="12"/>
  <c r="Y515" i="12" s="1"/>
  <c r="Q515" i="12"/>
  <c r="P515" i="12"/>
  <c r="Z514" i="12"/>
  <c r="Y514" i="12" s="1"/>
  <c r="Q514" i="12"/>
  <c r="P514" i="12"/>
  <c r="Z513" i="12"/>
  <c r="Y513" i="12"/>
  <c r="Q513" i="12"/>
  <c r="P513" i="12" s="1"/>
  <c r="Z512" i="12"/>
  <c r="Y512" i="12" s="1"/>
  <c r="Q512" i="12"/>
  <c r="P512" i="12"/>
  <c r="Z511" i="12"/>
  <c r="AA508" i="12" s="1"/>
  <c r="AB508" i="12" s="1"/>
  <c r="Q511" i="12"/>
  <c r="P511" i="12" s="1"/>
  <c r="Z510" i="12"/>
  <c r="Y510" i="12" s="1"/>
  <c r="Q510" i="12"/>
  <c r="P510" i="12"/>
  <c r="Z509" i="12"/>
  <c r="Y509" i="12"/>
  <c r="Q509" i="12"/>
  <c r="P509" i="12"/>
  <c r="Z508" i="12"/>
  <c r="Y508" i="12"/>
  <c r="R508" i="12"/>
  <c r="S508" i="12" s="1"/>
  <c r="AC508" i="12" s="1"/>
  <c r="Q508" i="12"/>
  <c r="P508" i="12" s="1"/>
  <c r="F508" i="12"/>
  <c r="D508" i="12"/>
  <c r="C508" i="12"/>
  <c r="B508" i="12"/>
  <c r="C508" i="19" s="1"/>
  <c r="A508" i="12"/>
  <c r="A508" i="23" s="1"/>
  <c r="Z507" i="12"/>
  <c r="Y507" i="12"/>
  <c r="Q507" i="12"/>
  <c r="P507" i="12" s="1"/>
  <c r="Z506" i="12"/>
  <c r="Y506" i="12" s="1"/>
  <c r="Q506" i="12"/>
  <c r="P506" i="12" s="1"/>
  <c r="Z505" i="12"/>
  <c r="Y505" i="12"/>
  <c r="Q505" i="12"/>
  <c r="P505" i="12" s="1"/>
  <c r="Z504" i="12"/>
  <c r="Y504" i="12" s="1"/>
  <c r="Q504" i="12"/>
  <c r="P504" i="12" s="1"/>
  <c r="Z503" i="12"/>
  <c r="Y503" i="12"/>
  <c r="Q503" i="12"/>
  <c r="P503" i="12" s="1"/>
  <c r="Z502" i="12"/>
  <c r="Y502" i="12" s="1"/>
  <c r="Q502" i="12"/>
  <c r="Z501" i="12"/>
  <c r="Y501" i="12"/>
  <c r="Q501" i="12"/>
  <c r="P501" i="12" s="1"/>
  <c r="Z500" i="12"/>
  <c r="AA500" i="12" s="1"/>
  <c r="AB500" i="12" s="1"/>
  <c r="Q500" i="12"/>
  <c r="P500" i="12"/>
  <c r="F500" i="12"/>
  <c r="D500" i="12"/>
  <c r="C500" i="12"/>
  <c r="B500" i="12"/>
  <c r="C500" i="19" s="1"/>
  <c r="A500" i="12"/>
  <c r="Z499" i="12"/>
  <c r="Y499" i="12" s="1"/>
  <c r="Q499" i="12"/>
  <c r="P499" i="12" s="1"/>
  <c r="Z498" i="12"/>
  <c r="Y498" i="12"/>
  <c r="Q498" i="12"/>
  <c r="P498" i="12"/>
  <c r="Z497" i="12"/>
  <c r="Y497" i="12" s="1"/>
  <c r="Q497" i="12"/>
  <c r="P497" i="12" s="1"/>
  <c r="Z496" i="12"/>
  <c r="Y496" i="12"/>
  <c r="Q496" i="12"/>
  <c r="P496" i="12"/>
  <c r="Z495" i="12"/>
  <c r="Y495" i="12" s="1"/>
  <c r="Q495" i="12"/>
  <c r="P495" i="12" s="1"/>
  <c r="Z494" i="12"/>
  <c r="Y494" i="12"/>
  <c r="Q494" i="12"/>
  <c r="P494" i="12"/>
  <c r="Z493" i="12"/>
  <c r="Y493" i="12" s="1"/>
  <c r="Q493" i="12"/>
  <c r="P493" i="12" s="1"/>
  <c r="AB492" i="12"/>
  <c r="AA492" i="12"/>
  <c r="Z492" i="12"/>
  <c r="Y492" i="12"/>
  <c r="Q492" i="12"/>
  <c r="R492" i="12" s="1"/>
  <c r="S492" i="12" s="1"/>
  <c r="F492" i="12"/>
  <c r="D492" i="12"/>
  <c r="C492" i="12"/>
  <c r="B492" i="12"/>
  <c r="C492" i="19" s="1"/>
  <c r="A492" i="12"/>
  <c r="Z491" i="12"/>
  <c r="Y491" i="12" s="1"/>
  <c r="Q491" i="12"/>
  <c r="P491" i="12"/>
  <c r="Z490" i="12"/>
  <c r="Y490" i="12" s="1"/>
  <c r="Q490" i="12"/>
  <c r="P490" i="12" s="1"/>
  <c r="Z489" i="12"/>
  <c r="Y489" i="12" s="1"/>
  <c r="Q489" i="12"/>
  <c r="P489" i="12"/>
  <c r="Z488" i="12"/>
  <c r="Y488" i="12" s="1"/>
  <c r="Q488" i="12"/>
  <c r="P488" i="12" s="1"/>
  <c r="Z487" i="12"/>
  <c r="Y487" i="12" s="1"/>
  <c r="Q487" i="12"/>
  <c r="P487" i="12"/>
  <c r="Z486" i="12"/>
  <c r="Y486" i="12" s="1"/>
  <c r="Q486" i="12"/>
  <c r="R484" i="12" s="1"/>
  <c r="S484" i="12" s="1"/>
  <c r="Z485" i="12"/>
  <c r="Q485" i="12"/>
  <c r="P485" i="12"/>
  <c r="Z484" i="12"/>
  <c r="Y484" i="12" s="1"/>
  <c r="Q484" i="12"/>
  <c r="P484" i="12"/>
  <c r="F484" i="12"/>
  <c r="D484" i="12"/>
  <c r="C484" i="12"/>
  <c r="B484" i="12"/>
  <c r="C484" i="19" s="1"/>
  <c r="A484" i="12"/>
  <c r="Z483" i="12"/>
  <c r="Y483" i="12"/>
  <c r="Q483" i="12"/>
  <c r="P483" i="12" s="1"/>
  <c r="Z482" i="12"/>
  <c r="Y482" i="12" s="1"/>
  <c r="Q482" i="12"/>
  <c r="P482" i="12"/>
  <c r="Z481" i="12"/>
  <c r="Y481" i="12"/>
  <c r="Q481" i="12"/>
  <c r="P481" i="12" s="1"/>
  <c r="Z480" i="12"/>
  <c r="Y480" i="12" s="1"/>
  <c r="Q480" i="12"/>
  <c r="P480" i="12"/>
  <c r="Z479" i="12"/>
  <c r="Y479" i="12"/>
  <c r="Q479" i="12"/>
  <c r="P479" i="12" s="1"/>
  <c r="Z478" i="12"/>
  <c r="Y478" i="12" s="1"/>
  <c r="Q478" i="12"/>
  <c r="P478" i="12"/>
  <c r="Z477" i="12"/>
  <c r="Y477" i="12"/>
  <c r="Q477" i="12"/>
  <c r="P477" i="12" s="1"/>
  <c r="Z476" i="12"/>
  <c r="R476" i="12"/>
  <c r="S476" i="12" s="1"/>
  <c r="Q476" i="12"/>
  <c r="P476" i="12" s="1"/>
  <c r="F476" i="12"/>
  <c r="D476" i="12"/>
  <c r="C476" i="12"/>
  <c r="B476" i="12"/>
  <c r="C476" i="19" s="1"/>
  <c r="A476" i="12"/>
  <c r="Z475" i="12"/>
  <c r="Y475" i="12" s="1"/>
  <c r="Q475" i="12"/>
  <c r="P475" i="12" s="1"/>
  <c r="Z474" i="12"/>
  <c r="Y474" i="12"/>
  <c r="Q474" i="12"/>
  <c r="P474" i="12" s="1"/>
  <c r="Z473" i="12"/>
  <c r="Y473" i="12" s="1"/>
  <c r="Q473" i="12"/>
  <c r="P473" i="12" s="1"/>
  <c r="Z472" i="12"/>
  <c r="Y472" i="12"/>
  <c r="Q472" i="12"/>
  <c r="P472" i="12" s="1"/>
  <c r="Z471" i="12"/>
  <c r="Y471" i="12" s="1"/>
  <c r="Q471" i="12"/>
  <c r="P471" i="12" s="1"/>
  <c r="Z470" i="12"/>
  <c r="Y470" i="12"/>
  <c r="Q470" i="12"/>
  <c r="P470" i="12" s="1"/>
  <c r="Z469" i="12"/>
  <c r="Y469" i="12" s="1"/>
  <c r="Q469" i="12"/>
  <c r="P469" i="12" s="1"/>
  <c r="AA468" i="12"/>
  <c r="AB468" i="12" s="1"/>
  <c r="Z468" i="12"/>
  <c r="Y468" i="12"/>
  <c r="Q468" i="12"/>
  <c r="F468" i="12"/>
  <c r="D468" i="12"/>
  <c r="C468" i="12"/>
  <c r="B468" i="12"/>
  <c r="C468" i="19" s="1"/>
  <c r="A468" i="12"/>
  <c r="Z467" i="12"/>
  <c r="Y467" i="12"/>
  <c r="Q467" i="12"/>
  <c r="P467" i="12"/>
  <c r="Z466" i="12"/>
  <c r="Y466" i="12" s="1"/>
  <c r="Q466" i="12"/>
  <c r="P466" i="12" s="1"/>
  <c r="Z465" i="12"/>
  <c r="Y465" i="12"/>
  <c r="Q465" i="12"/>
  <c r="P465" i="12"/>
  <c r="Z464" i="12"/>
  <c r="Y464" i="12" s="1"/>
  <c r="Q464" i="12"/>
  <c r="P464" i="12" s="1"/>
  <c r="Z463" i="12"/>
  <c r="Y463" i="12"/>
  <c r="Q463" i="12"/>
  <c r="P463" i="12"/>
  <c r="Z462" i="12"/>
  <c r="Y462" i="12" s="1"/>
  <c r="Q462" i="12"/>
  <c r="R460" i="12" s="1"/>
  <c r="Z461" i="12"/>
  <c r="Y461" i="12"/>
  <c r="Q461" i="12"/>
  <c r="P461" i="12"/>
  <c r="Z460" i="12"/>
  <c r="AA460" i="12" s="1"/>
  <c r="AB460" i="12" s="1"/>
  <c r="S460" i="12"/>
  <c r="Q460" i="12"/>
  <c r="P460" i="12"/>
  <c r="F460" i="12"/>
  <c r="D460" i="12"/>
  <c r="C460" i="12"/>
  <c r="B460" i="12"/>
  <c r="C460" i="19" s="1"/>
  <c r="A460" i="12"/>
  <c r="Z459" i="12"/>
  <c r="Y459" i="12" s="1"/>
  <c r="Q459" i="12"/>
  <c r="P459" i="12" s="1"/>
  <c r="Z458" i="12"/>
  <c r="Y458" i="12" s="1"/>
  <c r="Q458" i="12"/>
  <c r="P458" i="12"/>
  <c r="Z457" i="12"/>
  <c r="Y457" i="12" s="1"/>
  <c r="Q457" i="12"/>
  <c r="P457" i="12" s="1"/>
  <c r="Z456" i="12"/>
  <c r="Y456" i="12" s="1"/>
  <c r="Q456" i="12"/>
  <c r="P456" i="12"/>
  <c r="Z455" i="12"/>
  <c r="Y455" i="12" s="1"/>
  <c r="Q455" i="12"/>
  <c r="P455" i="12" s="1"/>
  <c r="Z454" i="12"/>
  <c r="Q454" i="12"/>
  <c r="P454" i="12"/>
  <c r="Z453" i="12"/>
  <c r="Y453" i="12" s="1"/>
  <c r="Q453" i="12"/>
  <c r="P453" i="12" s="1"/>
  <c r="Z452" i="12"/>
  <c r="Y452" i="12"/>
  <c r="R452" i="12"/>
  <c r="S452" i="12" s="1"/>
  <c r="Q452" i="12"/>
  <c r="P452" i="12" s="1"/>
  <c r="F452" i="12"/>
  <c r="D452" i="12"/>
  <c r="C452" i="12"/>
  <c r="B452" i="12"/>
  <c r="C452" i="19" s="1"/>
  <c r="A452" i="12"/>
  <c r="Z451" i="12"/>
  <c r="Y451" i="12" s="1"/>
  <c r="Q451" i="12"/>
  <c r="P451" i="12"/>
  <c r="Z450" i="12"/>
  <c r="Y450" i="12"/>
  <c r="Q450" i="12"/>
  <c r="P450" i="12" s="1"/>
  <c r="Z449" i="12"/>
  <c r="Y449" i="12" s="1"/>
  <c r="Q449" i="12"/>
  <c r="P449" i="12"/>
  <c r="Z448" i="12"/>
  <c r="Y448" i="12"/>
  <c r="Q448" i="12"/>
  <c r="P448" i="12" s="1"/>
  <c r="Z447" i="12"/>
  <c r="Y447" i="12" s="1"/>
  <c r="Q447" i="12"/>
  <c r="P447" i="12"/>
  <c r="Z446" i="12"/>
  <c r="Y446" i="12"/>
  <c r="Q446" i="12"/>
  <c r="P446" i="12" s="1"/>
  <c r="Z445" i="12"/>
  <c r="Y445" i="12" s="1"/>
  <c r="Q445" i="12"/>
  <c r="P445" i="12"/>
  <c r="AA444" i="12"/>
  <c r="AB444" i="12" s="1"/>
  <c r="Z444" i="12"/>
  <c r="Y444" i="12" s="1"/>
  <c r="Q444" i="12"/>
  <c r="F444" i="12"/>
  <c r="D444" i="12"/>
  <c r="C444" i="12"/>
  <c r="B444" i="12"/>
  <c r="C444" i="19" s="1"/>
  <c r="A444" i="12"/>
  <c r="Z443" i="12"/>
  <c r="Y443" i="12"/>
  <c r="Q443" i="12"/>
  <c r="P443" i="12" s="1"/>
  <c r="Z442" i="12"/>
  <c r="Y442" i="12" s="1"/>
  <c r="Q442" i="12"/>
  <c r="P442" i="12" s="1"/>
  <c r="Z441" i="12"/>
  <c r="Y441" i="12"/>
  <c r="Q441" i="12"/>
  <c r="P441" i="12" s="1"/>
  <c r="Z440" i="12"/>
  <c r="Y440" i="12" s="1"/>
  <c r="Q440" i="12"/>
  <c r="P440" i="12" s="1"/>
  <c r="Z439" i="12"/>
  <c r="Y439" i="12"/>
  <c r="Q439" i="12"/>
  <c r="P439" i="12" s="1"/>
  <c r="Z438" i="12"/>
  <c r="Y438" i="12" s="1"/>
  <c r="Q438" i="12"/>
  <c r="Z437" i="12"/>
  <c r="Y437" i="12"/>
  <c r="Q437" i="12"/>
  <c r="P437" i="12" s="1"/>
  <c r="Z436" i="12"/>
  <c r="Q436" i="12"/>
  <c r="P436" i="12"/>
  <c r="F436" i="12"/>
  <c r="D436" i="12"/>
  <c r="C436" i="12"/>
  <c r="B436" i="12"/>
  <c r="C436" i="19" s="1"/>
  <c r="A436" i="12"/>
  <c r="Z435" i="12"/>
  <c r="Y435" i="12" s="1"/>
  <c r="Q435" i="12"/>
  <c r="P435" i="12" s="1"/>
  <c r="Z434" i="12"/>
  <c r="Y434" i="12"/>
  <c r="Q434" i="12"/>
  <c r="P434" i="12"/>
  <c r="Z433" i="12"/>
  <c r="Y433" i="12" s="1"/>
  <c r="Q433" i="12"/>
  <c r="P433" i="12" s="1"/>
  <c r="Z432" i="12"/>
  <c r="Y432" i="12"/>
  <c r="Q432" i="12"/>
  <c r="P432" i="12"/>
  <c r="Z431" i="12"/>
  <c r="Y431" i="12" s="1"/>
  <c r="Q431" i="12"/>
  <c r="P431" i="12" s="1"/>
  <c r="Z430" i="12"/>
  <c r="Y430" i="12"/>
  <c r="Q430" i="12"/>
  <c r="P430" i="12"/>
  <c r="Z429" i="12"/>
  <c r="Y429" i="12" s="1"/>
  <c r="Q429" i="12"/>
  <c r="P429" i="12" s="1"/>
  <c r="AB428" i="12"/>
  <c r="AA428" i="12"/>
  <c r="Z428" i="12"/>
  <c r="Y428" i="12"/>
  <c r="Q428" i="12"/>
  <c r="F428" i="12"/>
  <c r="D428" i="12"/>
  <c r="C428" i="12"/>
  <c r="B428" i="12"/>
  <c r="C428" i="19" s="1"/>
  <c r="A428" i="12"/>
  <c r="Z427" i="12"/>
  <c r="Y427" i="12" s="1"/>
  <c r="Q427" i="12"/>
  <c r="P427" i="12"/>
  <c r="Z426" i="12"/>
  <c r="Y426" i="12" s="1"/>
  <c r="Q426" i="12"/>
  <c r="P426" i="12" s="1"/>
  <c r="Z425" i="12"/>
  <c r="Y425" i="12" s="1"/>
  <c r="Q425" i="12"/>
  <c r="P425" i="12"/>
  <c r="Z424" i="12"/>
  <c r="Y424" i="12" s="1"/>
  <c r="Q424" i="12"/>
  <c r="P424" i="12" s="1"/>
  <c r="Z423" i="12"/>
  <c r="Y423" i="12" s="1"/>
  <c r="Q423" i="12"/>
  <c r="P423" i="12"/>
  <c r="Z422" i="12"/>
  <c r="Y422" i="12" s="1"/>
  <c r="Q422" i="12"/>
  <c r="R420" i="12" s="1"/>
  <c r="S420" i="12" s="1"/>
  <c r="AC420" i="12" s="1"/>
  <c r="Z421" i="12"/>
  <c r="Q421" i="12"/>
  <c r="P421" i="12"/>
  <c r="Z420" i="12"/>
  <c r="Y420" i="12" s="1"/>
  <c r="Q420" i="12"/>
  <c r="P420" i="12"/>
  <c r="F420" i="12"/>
  <c r="D420" i="12"/>
  <c r="C420" i="12"/>
  <c r="B420" i="12"/>
  <c r="C420" i="19" s="1"/>
  <c r="A420" i="12"/>
  <c r="Z419" i="12"/>
  <c r="Y419" i="12"/>
  <c r="Q419" i="12"/>
  <c r="P419" i="12" s="1"/>
  <c r="Z418" i="12"/>
  <c r="Y418" i="12" s="1"/>
  <c r="Q418" i="12"/>
  <c r="P418" i="12"/>
  <c r="Z417" i="12"/>
  <c r="Y417" i="12"/>
  <c r="Q417" i="12"/>
  <c r="P417" i="12" s="1"/>
  <c r="Z416" i="12"/>
  <c r="Y416" i="12" s="1"/>
  <c r="Q416" i="12"/>
  <c r="P416" i="12"/>
  <c r="Z415" i="12"/>
  <c r="Y415" i="12"/>
  <c r="Q415" i="12"/>
  <c r="P415" i="12"/>
  <c r="Z414" i="12"/>
  <c r="Y414" i="12" s="1"/>
  <c r="Q414" i="12"/>
  <c r="P414" i="12"/>
  <c r="Z413" i="12"/>
  <c r="Y413" i="12"/>
  <c r="Q413" i="12"/>
  <c r="P413" i="12"/>
  <c r="Z412" i="12"/>
  <c r="Y412" i="12" s="1"/>
  <c r="Q412" i="12"/>
  <c r="F412" i="12"/>
  <c r="D412" i="12"/>
  <c r="C412" i="12"/>
  <c r="B412" i="12"/>
  <c r="C412" i="19" s="1"/>
  <c r="A412" i="12"/>
  <c r="Z411" i="12"/>
  <c r="Y411" i="12" s="1"/>
  <c r="Q411" i="12"/>
  <c r="P411" i="12" s="1"/>
  <c r="Z410" i="12"/>
  <c r="Y410" i="12"/>
  <c r="Q410" i="12"/>
  <c r="P410" i="12" s="1"/>
  <c r="Z409" i="12"/>
  <c r="Y409" i="12" s="1"/>
  <c r="Q409" i="12"/>
  <c r="P409" i="12"/>
  <c r="Z408" i="12"/>
  <c r="Y408" i="12" s="1"/>
  <c r="Q408" i="12"/>
  <c r="P408" i="12" s="1"/>
  <c r="Z407" i="12"/>
  <c r="Y407" i="12" s="1"/>
  <c r="Q407" i="12"/>
  <c r="P407" i="12"/>
  <c r="Z406" i="12"/>
  <c r="Y406" i="12"/>
  <c r="Q406" i="12"/>
  <c r="Z405" i="12"/>
  <c r="Y405" i="12" s="1"/>
  <c r="Q405" i="12"/>
  <c r="P405" i="12"/>
  <c r="Z404" i="12"/>
  <c r="Y404" i="12" s="1"/>
  <c r="Q404" i="12"/>
  <c r="P404" i="12"/>
  <c r="F404" i="12"/>
  <c r="D404" i="12"/>
  <c r="C404" i="12"/>
  <c r="B404" i="12"/>
  <c r="C404" i="19" s="1"/>
  <c r="A404" i="12"/>
  <c r="Z403" i="12"/>
  <c r="Y403" i="12" s="1"/>
  <c r="Q403" i="12"/>
  <c r="P403" i="12"/>
  <c r="Z402" i="12"/>
  <c r="Y402" i="12" s="1"/>
  <c r="Q402" i="12"/>
  <c r="P402" i="12" s="1"/>
  <c r="Z401" i="12"/>
  <c r="Y401" i="12" s="1"/>
  <c r="Q401" i="12"/>
  <c r="P401" i="12"/>
  <c r="Z400" i="12"/>
  <c r="Y400" i="12" s="1"/>
  <c r="Q400" i="12"/>
  <c r="P400" i="12" s="1"/>
  <c r="Z399" i="12"/>
  <c r="Y399" i="12" s="1"/>
  <c r="Q399" i="12"/>
  <c r="P399" i="12" s="1"/>
  <c r="Z398" i="12"/>
  <c r="Y398" i="12" s="1"/>
  <c r="Q398" i="12"/>
  <c r="P398" i="12" s="1"/>
  <c r="Z397" i="12"/>
  <c r="Y397" i="12" s="1"/>
  <c r="Q397" i="12"/>
  <c r="P397" i="12" s="1"/>
  <c r="AA396" i="12"/>
  <c r="AB396" i="12" s="1"/>
  <c r="Z396" i="12"/>
  <c r="Y396" i="12"/>
  <c r="Q396" i="12"/>
  <c r="P396" i="12"/>
  <c r="F396" i="12"/>
  <c r="E396" i="12"/>
  <c r="D396" i="12"/>
  <c r="C396" i="12"/>
  <c r="B396" i="12"/>
  <c r="C396" i="19" s="1"/>
  <c r="A396" i="12"/>
  <c r="Z395" i="12"/>
  <c r="Y395" i="12"/>
  <c r="Q395" i="12"/>
  <c r="P395" i="12"/>
  <c r="Z394" i="12"/>
  <c r="Y394" i="12" s="1"/>
  <c r="Q394" i="12"/>
  <c r="P394" i="12"/>
  <c r="Z393" i="12"/>
  <c r="Y393" i="12"/>
  <c r="Q393" i="12"/>
  <c r="P393" i="12"/>
  <c r="Z392" i="12"/>
  <c r="Y392" i="12" s="1"/>
  <c r="Q392" i="12"/>
  <c r="P392" i="12"/>
  <c r="Z391" i="12"/>
  <c r="Y391" i="12"/>
  <c r="Q391" i="12"/>
  <c r="P391" i="12"/>
  <c r="Z390" i="12"/>
  <c r="Y390" i="12" s="1"/>
  <c r="Q390" i="12"/>
  <c r="P390" i="12"/>
  <c r="Z389" i="12"/>
  <c r="Y389" i="12"/>
  <c r="Q389" i="12"/>
  <c r="P389" i="12"/>
  <c r="Z388" i="12"/>
  <c r="S388" i="12"/>
  <c r="AC388" i="12" s="1"/>
  <c r="R388" i="12"/>
  <c r="Q388" i="12"/>
  <c r="P388" i="12" s="1"/>
  <c r="F388" i="12"/>
  <c r="D388" i="12"/>
  <c r="C388" i="12"/>
  <c r="B388" i="12"/>
  <c r="C388" i="19" s="1"/>
  <c r="A388" i="12"/>
  <c r="Z387" i="12"/>
  <c r="Y387" i="12" s="1"/>
  <c r="Q387" i="12"/>
  <c r="P387" i="12" s="1"/>
  <c r="Z386" i="12"/>
  <c r="Y386" i="12"/>
  <c r="Q386" i="12"/>
  <c r="P386" i="12" s="1"/>
  <c r="Z385" i="12"/>
  <c r="Y385" i="12" s="1"/>
  <c r="Q385" i="12"/>
  <c r="P385" i="12" s="1"/>
  <c r="Z384" i="12"/>
  <c r="Y384" i="12"/>
  <c r="Q384" i="12"/>
  <c r="P384" i="12" s="1"/>
  <c r="Z383" i="12"/>
  <c r="Y383" i="12" s="1"/>
  <c r="Q383" i="12"/>
  <c r="P383" i="12" s="1"/>
  <c r="Z382" i="12"/>
  <c r="Y382" i="12"/>
  <c r="Q382" i="12"/>
  <c r="P382" i="12" s="1"/>
  <c r="Z381" i="12"/>
  <c r="Y381" i="12" s="1"/>
  <c r="Q381" i="12"/>
  <c r="P381" i="12" s="1"/>
  <c r="Z380" i="12"/>
  <c r="Y380" i="12"/>
  <c r="Q380" i="12"/>
  <c r="P380" i="12" s="1"/>
  <c r="F380" i="12"/>
  <c r="E380" i="12"/>
  <c r="D380" i="12"/>
  <c r="C380" i="12"/>
  <c r="B380" i="12"/>
  <c r="C380" i="19" s="1"/>
  <c r="A380" i="12"/>
  <c r="A380" i="23" s="1"/>
  <c r="Z379" i="12"/>
  <c r="Y379" i="12"/>
  <c r="Q379" i="12"/>
  <c r="P379" i="12"/>
  <c r="Z378" i="12"/>
  <c r="Y378" i="12"/>
  <c r="Q378" i="12"/>
  <c r="P378" i="12" s="1"/>
  <c r="Z377" i="12"/>
  <c r="Y377" i="12"/>
  <c r="Q377" i="12"/>
  <c r="P377" i="12"/>
  <c r="Z376" i="12"/>
  <c r="Y376" i="12"/>
  <c r="Q376" i="12"/>
  <c r="P376" i="12" s="1"/>
  <c r="Z375" i="12"/>
  <c r="Y375" i="12"/>
  <c r="Q375" i="12"/>
  <c r="P375" i="12"/>
  <c r="Z374" i="12"/>
  <c r="Y374" i="12"/>
  <c r="Q374" i="12"/>
  <c r="P374" i="12" s="1"/>
  <c r="Z373" i="12"/>
  <c r="Y373" i="12"/>
  <c r="Q373" i="12"/>
  <c r="P373" i="12"/>
  <c r="Z372" i="12"/>
  <c r="AA372" i="12" s="1"/>
  <c r="AB372" i="12" s="1"/>
  <c r="AD372" i="12" s="1"/>
  <c r="Q372" i="12"/>
  <c r="P372" i="12"/>
  <c r="F372" i="12"/>
  <c r="D372" i="12"/>
  <c r="C372" i="12"/>
  <c r="B372" i="12"/>
  <c r="C372" i="19" s="1"/>
  <c r="A372" i="12"/>
  <c r="Z371" i="12"/>
  <c r="Y371" i="12" s="1"/>
  <c r="Q371" i="12"/>
  <c r="P371" i="12" s="1"/>
  <c r="Z370" i="12"/>
  <c r="Y370" i="12" s="1"/>
  <c r="Q370" i="12"/>
  <c r="P370" i="12"/>
  <c r="Z369" i="12"/>
  <c r="Y369" i="12" s="1"/>
  <c r="Q369" i="12"/>
  <c r="P369" i="12" s="1"/>
  <c r="Z368" i="12"/>
  <c r="Y368" i="12" s="1"/>
  <c r="Q368" i="12"/>
  <c r="P368" i="12" s="1"/>
  <c r="Z367" i="12"/>
  <c r="Y367" i="12" s="1"/>
  <c r="Q367" i="12"/>
  <c r="P367" i="12" s="1"/>
  <c r="Z366" i="12"/>
  <c r="Q366" i="12"/>
  <c r="P366" i="12" s="1"/>
  <c r="Z365" i="12"/>
  <c r="Y365" i="12" s="1"/>
  <c r="Q365" i="12"/>
  <c r="P365" i="12" s="1"/>
  <c r="Z364" i="12"/>
  <c r="Y364" i="12"/>
  <c r="Q364" i="12"/>
  <c r="P364" i="12"/>
  <c r="F364" i="12"/>
  <c r="D364" i="12"/>
  <c r="C364" i="12"/>
  <c r="B364" i="12"/>
  <c r="C364" i="19" s="1"/>
  <c r="A364" i="12"/>
  <c r="Z363" i="12"/>
  <c r="Y363" i="12" s="1"/>
  <c r="Q363" i="12"/>
  <c r="P363" i="12"/>
  <c r="Z362" i="12"/>
  <c r="Y362" i="12"/>
  <c r="Q362" i="12"/>
  <c r="P362" i="12"/>
  <c r="Z361" i="12"/>
  <c r="Y361" i="12" s="1"/>
  <c r="Q361" i="12"/>
  <c r="P361" i="12"/>
  <c r="Z360" i="12"/>
  <c r="Y360" i="12"/>
  <c r="Q360" i="12"/>
  <c r="P360" i="12"/>
  <c r="Z359" i="12"/>
  <c r="Y359" i="12" s="1"/>
  <c r="Q359" i="12"/>
  <c r="P359" i="12"/>
  <c r="Z358" i="12"/>
  <c r="Y358" i="12"/>
  <c r="Q358" i="12"/>
  <c r="P358" i="12"/>
  <c r="Z357" i="12"/>
  <c r="Y357" i="12" s="1"/>
  <c r="Q357" i="12"/>
  <c r="P357" i="12"/>
  <c r="Z356" i="12"/>
  <c r="Y356" i="12" s="1"/>
  <c r="Q356" i="12"/>
  <c r="F356" i="12"/>
  <c r="D356" i="12"/>
  <c r="C356" i="12"/>
  <c r="B356" i="12"/>
  <c r="C356" i="19" s="1"/>
  <c r="A356" i="12"/>
  <c r="Z355" i="12"/>
  <c r="Y355" i="12"/>
  <c r="Q355" i="12"/>
  <c r="P355" i="12" s="1"/>
  <c r="Z354" i="12"/>
  <c r="Y354" i="12" s="1"/>
  <c r="Q354" i="12"/>
  <c r="P354" i="12" s="1"/>
  <c r="Z353" i="12"/>
  <c r="Y353" i="12" s="1"/>
  <c r="Q353" i="12"/>
  <c r="P353" i="12" s="1"/>
  <c r="Z352" i="12"/>
  <c r="Y352" i="12" s="1"/>
  <c r="Q352" i="12"/>
  <c r="P352" i="12" s="1"/>
  <c r="Z351" i="12"/>
  <c r="Y351" i="12" s="1"/>
  <c r="Q351" i="12"/>
  <c r="P351" i="12" s="1"/>
  <c r="Z350" i="12"/>
  <c r="Y350" i="12" s="1"/>
  <c r="Q350" i="12"/>
  <c r="Z349" i="12"/>
  <c r="Y349" i="12" s="1"/>
  <c r="Q349" i="12"/>
  <c r="P349" i="12" s="1"/>
  <c r="Z348" i="12"/>
  <c r="Y348" i="12" s="1"/>
  <c r="Q348" i="12"/>
  <c r="P348" i="12"/>
  <c r="F348" i="12"/>
  <c r="D348" i="12"/>
  <c r="C348" i="12"/>
  <c r="B348" i="12"/>
  <c r="C348" i="19" s="1"/>
  <c r="A348" i="12"/>
  <c r="Z347" i="12"/>
  <c r="Y347" i="12"/>
  <c r="Q347" i="12"/>
  <c r="P347" i="12" s="1"/>
  <c r="Z346" i="12"/>
  <c r="Y346" i="12"/>
  <c r="Q346" i="12"/>
  <c r="P346" i="12"/>
  <c r="Z345" i="12"/>
  <c r="Y345" i="12"/>
  <c r="Q345" i="12"/>
  <c r="P345" i="12" s="1"/>
  <c r="Z344" i="12"/>
  <c r="Y344" i="12"/>
  <c r="Q344" i="12"/>
  <c r="P344" i="12"/>
  <c r="Z343" i="12"/>
  <c r="Y343" i="12"/>
  <c r="Q343" i="12"/>
  <c r="P343" i="12" s="1"/>
  <c r="Z342" i="12"/>
  <c r="Y342" i="12"/>
  <c r="Q342" i="12"/>
  <c r="P342" i="12"/>
  <c r="Z341" i="12"/>
  <c r="Y341" i="12"/>
  <c r="Q341" i="12"/>
  <c r="P341" i="12" s="1"/>
  <c r="AB340" i="12"/>
  <c r="Z340" i="12"/>
  <c r="AA340" i="12" s="1"/>
  <c r="Y340" i="12"/>
  <c r="Q340" i="12"/>
  <c r="F340" i="12"/>
  <c r="D340" i="12"/>
  <c r="C340" i="12"/>
  <c r="B340" i="12"/>
  <c r="C340" i="19" s="1"/>
  <c r="A340" i="12"/>
  <c r="Z339" i="12"/>
  <c r="Y339" i="12" s="1"/>
  <c r="Q339" i="12"/>
  <c r="P339" i="12" s="1"/>
  <c r="Z338" i="12"/>
  <c r="Y338" i="12" s="1"/>
  <c r="Q338" i="12"/>
  <c r="P338" i="12" s="1"/>
  <c r="Z337" i="12"/>
  <c r="Y337" i="12" s="1"/>
  <c r="Q337" i="12"/>
  <c r="P337" i="12"/>
  <c r="Z336" i="12"/>
  <c r="Y336" i="12" s="1"/>
  <c r="Q336" i="12"/>
  <c r="P336" i="12" s="1"/>
  <c r="Z335" i="12"/>
  <c r="Y335" i="12" s="1"/>
  <c r="Q335" i="12"/>
  <c r="P335" i="12"/>
  <c r="Z334" i="12"/>
  <c r="Y334" i="12" s="1"/>
  <c r="Q334" i="12"/>
  <c r="P334" i="12" s="1"/>
  <c r="Z333" i="12"/>
  <c r="Y333" i="12" s="1"/>
  <c r="Q333" i="12"/>
  <c r="P333" i="12"/>
  <c r="Z332" i="12"/>
  <c r="Y332" i="12"/>
  <c r="Q332" i="12"/>
  <c r="P332" i="12"/>
  <c r="F332" i="12"/>
  <c r="D332" i="12"/>
  <c r="C332" i="12"/>
  <c r="B332" i="12"/>
  <c r="C332" i="19" s="1"/>
  <c r="A332" i="12"/>
  <c r="Z331" i="12"/>
  <c r="Y331" i="12"/>
  <c r="Q331" i="12"/>
  <c r="P331" i="12"/>
  <c r="Z330" i="12"/>
  <c r="Y330" i="12" s="1"/>
  <c r="Q330" i="12"/>
  <c r="P330" i="12"/>
  <c r="Z329" i="12"/>
  <c r="Y329" i="12"/>
  <c r="Q329" i="12"/>
  <c r="P329" i="12"/>
  <c r="Z328" i="12"/>
  <c r="Y328" i="12" s="1"/>
  <c r="Q328" i="12"/>
  <c r="P328" i="12"/>
  <c r="Z327" i="12"/>
  <c r="Y327" i="12"/>
  <c r="Q327" i="12"/>
  <c r="P327" i="12"/>
  <c r="Z326" i="12"/>
  <c r="Y326" i="12" s="1"/>
  <c r="Q326" i="12"/>
  <c r="P326" i="12"/>
  <c r="Z325" i="12"/>
  <c r="Y325" i="12"/>
  <c r="Q325" i="12"/>
  <c r="P325" i="12"/>
  <c r="Z324" i="12"/>
  <c r="S324" i="12"/>
  <c r="R324" i="12"/>
  <c r="Q324" i="12"/>
  <c r="P324" i="12" s="1"/>
  <c r="F324" i="12"/>
  <c r="D324" i="12"/>
  <c r="C324" i="12"/>
  <c r="B324" i="12"/>
  <c r="C324" i="19" s="1"/>
  <c r="A324" i="12"/>
  <c r="Z323" i="12"/>
  <c r="Y323" i="12" s="1"/>
  <c r="Q323" i="12"/>
  <c r="P323" i="12" s="1"/>
  <c r="Z322" i="12"/>
  <c r="Y322" i="12" s="1"/>
  <c r="Q322" i="12"/>
  <c r="P322" i="12" s="1"/>
  <c r="Z321" i="12"/>
  <c r="Y321" i="12" s="1"/>
  <c r="Q321" i="12"/>
  <c r="P321" i="12" s="1"/>
  <c r="Z320" i="12"/>
  <c r="Y320" i="12"/>
  <c r="Q320" i="12"/>
  <c r="P320" i="12" s="1"/>
  <c r="Z319" i="12"/>
  <c r="Y319" i="12" s="1"/>
  <c r="Q319" i="12"/>
  <c r="P319" i="12" s="1"/>
  <c r="Z318" i="12"/>
  <c r="Y318" i="12"/>
  <c r="Q318" i="12"/>
  <c r="P318" i="12" s="1"/>
  <c r="Z317" i="12"/>
  <c r="Y317" i="12" s="1"/>
  <c r="Q317" i="12"/>
  <c r="P317" i="12" s="1"/>
  <c r="Z316" i="12"/>
  <c r="Y316" i="12"/>
  <c r="Q316" i="12"/>
  <c r="P316" i="12" s="1"/>
  <c r="F316" i="12"/>
  <c r="D316" i="12"/>
  <c r="C316" i="12"/>
  <c r="B316" i="12"/>
  <c r="C316" i="19" s="1"/>
  <c r="A316" i="12"/>
  <c r="Z315" i="12"/>
  <c r="Y315" i="12"/>
  <c r="Q315" i="12"/>
  <c r="P315" i="12"/>
  <c r="Z314" i="12"/>
  <c r="Y314" i="12"/>
  <c r="Q314" i="12"/>
  <c r="P314" i="12" s="1"/>
  <c r="Z313" i="12"/>
  <c r="Y313" i="12"/>
  <c r="Q313" i="12"/>
  <c r="P313" i="12"/>
  <c r="Z312" i="12"/>
  <c r="Y312" i="12"/>
  <c r="Q312" i="12"/>
  <c r="P312" i="12" s="1"/>
  <c r="Z311" i="12"/>
  <c r="Y311" i="12"/>
  <c r="Q311" i="12"/>
  <c r="P311" i="12"/>
  <c r="Z310" i="12"/>
  <c r="Y310" i="12"/>
  <c r="Q310" i="12"/>
  <c r="P310" i="12" s="1"/>
  <c r="Z309" i="12"/>
  <c r="Y309" i="12"/>
  <c r="Q309" i="12"/>
  <c r="P309" i="12"/>
  <c r="Z308" i="12"/>
  <c r="AA308" i="12" s="1"/>
  <c r="AB308" i="12" s="1"/>
  <c r="AD308" i="12" s="1"/>
  <c r="Q308" i="12"/>
  <c r="R308" i="12" s="1"/>
  <c r="S308" i="12" s="1"/>
  <c r="AC308" i="12" s="1"/>
  <c r="F308" i="12"/>
  <c r="D308" i="12"/>
  <c r="C308" i="12"/>
  <c r="B308" i="12"/>
  <c r="C308" i="19" s="1"/>
  <c r="A308" i="12"/>
  <c r="Z307" i="12"/>
  <c r="Y307" i="12" s="1"/>
  <c r="Q307" i="12"/>
  <c r="P307" i="12" s="1"/>
  <c r="Z306" i="12"/>
  <c r="Y306" i="12" s="1"/>
  <c r="Q306" i="12"/>
  <c r="P306" i="12"/>
  <c r="Z305" i="12"/>
  <c r="Y305" i="12" s="1"/>
  <c r="Q305" i="12"/>
  <c r="P305" i="12" s="1"/>
  <c r="Z304" i="12"/>
  <c r="Y304" i="12" s="1"/>
  <c r="Q304" i="12"/>
  <c r="P304" i="12"/>
  <c r="Z303" i="12"/>
  <c r="Y303" i="12" s="1"/>
  <c r="Q303" i="12"/>
  <c r="P303" i="12" s="1"/>
  <c r="Z302" i="12"/>
  <c r="Q302" i="12"/>
  <c r="P302" i="12"/>
  <c r="Z301" i="12"/>
  <c r="Y301" i="12" s="1"/>
  <c r="Q301" i="12"/>
  <c r="P301" i="12" s="1"/>
  <c r="Z300" i="12"/>
  <c r="Y300" i="12"/>
  <c r="R300" i="12"/>
  <c r="S300" i="12" s="1"/>
  <c r="Q300" i="12"/>
  <c r="P300" i="12"/>
  <c r="H300" i="12"/>
  <c r="F300" i="12"/>
  <c r="D300" i="12"/>
  <c r="C300" i="12"/>
  <c r="B300" i="12"/>
  <c r="C300" i="19" s="1"/>
  <c r="A300" i="12"/>
  <c r="Z299" i="12"/>
  <c r="Y299" i="12" s="1"/>
  <c r="Q299" i="12"/>
  <c r="P299" i="12"/>
  <c r="Z298" i="12"/>
  <c r="Y298" i="12"/>
  <c r="Q298" i="12"/>
  <c r="P298" i="12"/>
  <c r="Z297" i="12"/>
  <c r="Y297" i="12" s="1"/>
  <c r="Q297" i="12"/>
  <c r="P297" i="12"/>
  <c r="Z296" i="12"/>
  <c r="Y296" i="12"/>
  <c r="Q296" i="12"/>
  <c r="P296" i="12"/>
  <c r="Z295" i="12"/>
  <c r="Y295" i="12" s="1"/>
  <c r="Q295" i="12"/>
  <c r="P295" i="12"/>
  <c r="Z294" i="12"/>
  <c r="Y294" i="12"/>
  <c r="Q294" i="12"/>
  <c r="P294" i="12"/>
  <c r="Z293" i="12"/>
  <c r="Y293" i="12" s="1"/>
  <c r="Q293" i="12"/>
  <c r="P293" i="12"/>
  <c r="AA292" i="12"/>
  <c r="AB292" i="12" s="1"/>
  <c r="Z292" i="12"/>
  <c r="Y292" i="12" s="1"/>
  <c r="Q292" i="12"/>
  <c r="F292" i="12"/>
  <c r="D292" i="12"/>
  <c r="C292" i="12"/>
  <c r="B292" i="12"/>
  <c r="C292" i="19" s="1"/>
  <c r="A292" i="12"/>
  <c r="Z291" i="12"/>
  <c r="Y291" i="12" s="1"/>
  <c r="Q291" i="12"/>
  <c r="P291" i="12" s="1"/>
  <c r="Z290" i="12"/>
  <c r="Y290" i="12" s="1"/>
  <c r="Q290" i="12"/>
  <c r="P290" i="12" s="1"/>
  <c r="Z289" i="12"/>
  <c r="Y289" i="12" s="1"/>
  <c r="Q289" i="12"/>
  <c r="P289" i="12" s="1"/>
  <c r="Z288" i="12"/>
  <c r="Y288" i="12" s="1"/>
  <c r="Q288" i="12"/>
  <c r="P288" i="12" s="1"/>
  <c r="Z287" i="12"/>
  <c r="Y287" i="12"/>
  <c r="Q287" i="12"/>
  <c r="P287" i="12" s="1"/>
  <c r="Z286" i="12"/>
  <c r="Y286" i="12" s="1"/>
  <c r="Q286" i="12"/>
  <c r="P286" i="12" s="1"/>
  <c r="Z285" i="12"/>
  <c r="Y285" i="12"/>
  <c r="Q285" i="12"/>
  <c r="P285" i="12" s="1"/>
  <c r="Z284" i="12"/>
  <c r="Y284" i="12" s="1"/>
  <c r="R284" i="12"/>
  <c r="S284" i="12" s="1"/>
  <c r="AC284" i="12" s="1"/>
  <c r="Q284" i="12"/>
  <c r="P284" i="12"/>
  <c r="F284" i="12"/>
  <c r="D284" i="12"/>
  <c r="C284" i="12"/>
  <c r="B284" i="12"/>
  <c r="C284" i="19" s="1"/>
  <c r="A284" i="12"/>
  <c r="Z283" i="12"/>
  <c r="Y283" i="12"/>
  <c r="Q283" i="12"/>
  <c r="P283" i="12" s="1"/>
  <c r="Z282" i="12"/>
  <c r="Y282" i="12"/>
  <c r="Q282" i="12"/>
  <c r="P282" i="12"/>
  <c r="Z281" i="12"/>
  <c r="Y281" i="12"/>
  <c r="Q281" i="12"/>
  <c r="P281" i="12" s="1"/>
  <c r="Z280" i="12"/>
  <c r="Y280" i="12"/>
  <c r="Q280" i="12"/>
  <c r="P280" i="12"/>
  <c r="Z279" i="12"/>
  <c r="Y279" i="12"/>
  <c r="Q279" i="12"/>
  <c r="P279" i="12" s="1"/>
  <c r="Z278" i="12"/>
  <c r="Y278" i="12"/>
  <c r="Q278" i="12"/>
  <c r="P278" i="12"/>
  <c r="Z277" i="12"/>
  <c r="Y277" i="12"/>
  <c r="Q277" i="12"/>
  <c r="P277" i="12" s="1"/>
  <c r="AB276" i="12"/>
  <c r="AD276" i="12" s="1"/>
  <c r="Z276" i="12"/>
  <c r="AA276" i="12" s="1"/>
  <c r="Y276" i="12"/>
  <c r="Q276" i="12"/>
  <c r="F276" i="12"/>
  <c r="D276" i="12"/>
  <c r="C276" i="12"/>
  <c r="B276" i="12"/>
  <c r="C276" i="19" s="1"/>
  <c r="A276" i="12"/>
  <c r="Z275" i="12"/>
  <c r="Y275" i="12" s="1"/>
  <c r="Q275" i="12"/>
  <c r="P275" i="12"/>
  <c r="Z274" i="12"/>
  <c r="Y274" i="12" s="1"/>
  <c r="Q274" i="12"/>
  <c r="P274" i="12" s="1"/>
  <c r="Z273" i="12"/>
  <c r="Y273" i="12" s="1"/>
  <c r="Q273" i="12"/>
  <c r="P273" i="12"/>
  <c r="Z272" i="12"/>
  <c r="Y272" i="12" s="1"/>
  <c r="Q272" i="12"/>
  <c r="P272" i="12" s="1"/>
  <c r="Z271" i="12"/>
  <c r="Y271" i="12" s="1"/>
  <c r="Q271" i="12"/>
  <c r="P271" i="12" s="1"/>
  <c r="Z270" i="12"/>
  <c r="Y270" i="12" s="1"/>
  <c r="Q270" i="12"/>
  <c r="P270" i="12" s="1"/>
  <c r="Z269" i="12"/>
  <c r="Y269" i="12" s="1"/>
  <c r="Q269" i="12"/>
  <c r="P269" i="12" s="1"/>
  <c r="Z268" i="12"/>
  <c r="Y268" i="12"/>
  <c r="Q268" i="12"/>
  <c r="P268" i="12"/>
  <c r="F268" i="12"/>
  <c r="D268" i="12"/>
  <c r="C268" i="12"/>
  <c r="B268" i="12"/>
  <c r="C268" i="19" s="1"/>
  <c r="A268" i="12"/>
  <c r="Z267" i="12"/>
  <c r="Y267" i="12"/>
  <c r="Q267" i="12"/>
  <c r="P267" i="12"/>
  <c r="Z266" i="12"/>
  <c r="Y266" i="12" s="1"/>
  <c r="Q266" i="12"/>
  <c r="P266" i="12"/>
  <c r="Z265" i="12"/>
  <c r="Y265" i="12"/>
  <c r="Q265" i="12"/>
  <c r="P265" i="12"/>
  <c r="Z264" i="12"/>
  <c r="Y264" i="12" s="1"/>
  <c r="Q264" i="12"/>
  <c r="P264" i="12"/>
  <c r="Z263" i="12"/>
  <c r="Y263" i="12"/>
  <c r="Q263" i="12"/>
  <c r="P263" i="12"/>
  <c r="Z262" i="12"/>
  <c r="Y262" i="12" s="1"/>
  <c r="Q262" i="12"/>
  <c r="P262" i="12"/>
  <c r="Z261" i="12"/>
  <c r="Y261" i="12"/>
  <c r="Q261" i="12"/>
  <c r="P261" i="12"/>
  <c r="Z260" i="12"/>
  <c r="R260" i="12"/>
  <c r="S260" i="12" s="1"/>
  <c r="AC260" i="12" s="1"/>
  <c r="Q260" i="12"/>
  <c r="P260" i="12" s="1"/>
  <c r="F260" i="12"/>
  <c r="D260" i="12"/>
  <c r="C260" i="12"/>
  <c r="B260" i="12"/>
  <c r="C260" i="19" s="1"/>
  <c r="A260" i="12"/>
  <c r="Z259" i="12"/>
  <c r="Y259" i="12" s="1"/>
  <c r="Q259" i="12"/>
  <c r="P259" i="12" s="1"/>
  <c r="Z258" i="12"/>
  <c r="Y258" i="12"/>
  <c r="Q258" i="12"/>
  <c r="P258" i="12" s="1"/>
  <c r="Z257" i="12"/>
  <c r="Y257" i="12" s="1"/>
  <c r="Q257" i="12"/>
  <c r="P257" i="12" s="1"/>
  <c r="Z256" i="12"/>
  <c r="Y256" i="12"/>
  <c r="Q256" i="12"/>
  <c r="P256" i="12" s="1"/>
  <c r="Z255" i="12"/>
  <c r="Y255" i="12" s="1"/>
  <c r="Q255" i="12"/>
  <c r="P255" i="12" s="1"/>
  <c r="Z254" i="12"/>
  <c r="Y254" i="12"/>
  <c r="Q254" i="12"/>
  <c r="P254" i="12" s="1"/>
  <c r="Z253" i="12"/>
  <c r="Y253" i="12" s="1"/>
  <c r="Q253" i="12"/>
  <c r="P253" i="12" s="1"/>
  <c r="Z252" i="12"/>
  <c r="Y252" i="12"/>
  <c r="R252" i="12"/>
  <c r="S252" i="12" s="1"/>
  <c r="Q252" i="12"/>
  <c r="P252" i="12" s="1"/>
  <c r="F252" i="12"/>
  <c r="D252" i="12"/>
  <c r="C252" i="12"/>
  <c r="B252" i="12"/>
  <c r="C252" i="19" s="1"/>
  <c r="A252" i="12"/>
  <c r="Z251" i="12"/>
  <c r="Y251" i="12"/>
  <c r="Q251" i="12"/>
  <c r="P251" i="12"/>
  <c r="Z250" i="12"/>
  <c r="Y250" i="12"/>
  <c r="Q250" i="12"/>
  <c r="P250" i="12" s="1"/>
  <c r="Z249" i="12"/>
  <c r="Y249" i="12"/>
  <c r="Q249" i="12"/>
  <c r="P249" i="12"/>
  <c r="Z248" i="12"/>
  <c r="Y248" i="12"/>
  <c r="Q248" i="12"/>
  <c r="P248" i="12" s="1"/>
  <c r="Z247" i="12"/>
  <c r="Y247" i="12"/>
  <c r="Q247" i="12"/>
  <c r="P247" i="12"/>
  <c r="Z246" i="12"/>
  <c r="Y246" i="12"/>
  <c r="Q246" i="12"/>
  <c r="P246" i="12" s="1"/>
  <c r="Z245" i="12"/>
  <c r="Y245" i="12"/>
  <c r="Q245" i="12"/>
  <c r="P245" i="12"/>
  <c r="Z244" i="12"/>
  <c r="Q244" i="12"/>
  <c r="P244" i="12"/>
  <c r="F244" i="12"/>
  <c r="D244" i="12"/>
  <c r="C244" i="12"/>
  <c r="B244" i="12"/>
  <c r="C244" i="19" s="1"/>
  <c r="A244" i="12"/>
  <c r="Z243" i="12"/>
  <c r="Y243" i="12"/>
  <c r="Q243" i="12"/>
  <c r="P243" i="12" s="1"/>
  <c r="Z242" i="12"/>
  <c r="Y242" i="12" s="1"/>
  <c r="Q242" i="12"/>
  <c r="P242" i="12"/>
  <c r="Z241" i="12"/>
  <c r="Y241" i="12"/>
  <c r="Q241" i="12"/>
  <c r="P241" i="12" s="1"/>
  <c r="Z240" i="12"/>
  <c r="Y240" i="12" s="1"/>
  <c r="Q240" i="12"/>
  <c r="P240" i="12" s="1"/>
  <c r="Z239" i="12"/>
  <c r="Y239" i="12" s="1"/>
  <c r="Q239" i="12"/>
  <c r="P239" i="12" s="1"/>
  <c r="Z238" i="12"/>
  <c r="Q238" i="12"/>
  <c r="P238" i="12"/>
  <c r="Z237" i="12"/>
  <c r="Y237" i="12"/>
  <c r="Q237" i="12"/>
  <c r="P237" i="12" s="1"/>
  <c r="Z236" i="12"/>
  <c r="Y236" i="12"/>
  <c r="Q236" i="12"/>
  <c r="P236" i="12"/>
  <c r="F236" i="12"/>
  <c r="D236" i="12"/>
  <c r="C236" i="12"/>
  <c r="B236" i="12"/>
  <c r="C236" i="19" s="1"/>
  <c r="A236" i="12"/>
  <c r="Z235" i="12"/>
  <c r="Y235" i="12" s="1"/>
  <c r="Q235" i="12"/>
  <c r="P235" i="12"/>
  <c r="Z234" i="12"/>
  <c r="Y234" i="12"/>
  <c r="Q234" i="12"/>
  <c r="P234" i="12"/>
  <c r="Z233" i="12"/>
  <c r="Y233" i="12" s="1"/>
  <c r="Q233" i="12"/>
  <c r="P233" i="12"/>
  <c r="Z232" i="12"/>
  <c r="Y232" i="12"/>
  <c r="Q232" i="12"/>
  <c r="P232" i="12"/>
  <c r="Z231" i="12"/>
  <c r="Y231" i="12" s="1"/>
  <c r="Q231" i="12"/>
  <c r="P231" i="12"/>
  <c r="Z230" i="12"/>
  <c r="Y230" i="12"/>
  <c r="Q230" i="12"/>
  <c r="P230" i="12"/>
  <c r="Z229" i="12"/>
  <c r="Y229" i="12" s="1"/>
  <c r="Q229" i="12"/>
  <c r="P229" i="12"/>
  <c r="Z228" i="12"/>
  <c r="Y228" i="12"/>
  <c r="Q228" i="12"/>
  <c r="F228" i="12"/>
  <c r="D228" i="12"/>
  <c r="C228" i="12"/>
  <c r="B228" i="12"/>
  <c r="C228" i="19" s="1"/>
  <c r="A228" i="12"/>
  <c r="Z227" i="12"/>
  <c r="Y227" i="12"/>
  <c r="Q227" i="12"/>
  <c r="P227" i="12" s="1"/>
  <c r="Z226" i="12"/>
  <c r="Y226" i="12" s="1"/>
  <c r="Q226" i="12"/>
  <c r="P226" i="12" s="1"/>
  <c r="Z225" i="12"/>
  <c r="Y225" i="12"/>
  <c r="Q225" i="12"/>
  <c r="P225" i="12" s="1"/>
  <c r="Z224" i="12"/>
  <c r="Y224" i="12" s="1"/>
  <c r="Q224" i="12"/>
  <c r="P224" i="12" s="1"/>
  <c r="Z223" i="12"/>
  <c r="Y223" i="12" s="1"/>
  <c r="Q223" i="12"/>
  <c r="P223" i="12" s="1"/>
  <c r="Z222" i="12"/>
  <c r="Y222" i="12" s="1"/>
  <c r="Q222" i="12"/>
  <c r="P222" i="12" s="1"/>
  <c r="Z221" i="12"/>
  <c r="Y221" i="12" s="1"/>
  <c r="Q221" i="12"/>
  <c r="P221" i="12" s="1"/>
  <c r="Z220" i="12"/>
  <c r="Y220" i="12" s="1"/>
  <c r="Q220" i="12"/>
  <c r="P220" i="12" s="1"/>
  <c r="H220" i="12"/>
  <c r="F220" i="12"/>
  <c r="D220" i="12"/>
  <c r="C220" i="12"/>
  <c r="B220" i="12"/>
  <c r="C220" i="19" s="1"/>
  <c r="A220" i="12"/>
  <c r="Z219" i="12"/>
  <c r="Y219" i="12" s="1"/>
  <c r="Q219" i="12"/>
  <c r="P219" i="12"/>
  <c r="Z218" i="12"/>
  <c r="Y218" i="12"/>
  <c r="Q218" i="12"/>
  <c r="P218" i="12" s="1"/>
  <c r="Z217" i="12"/>
  <c r="Y217" i="12" s="1"/>
  <c r="Q217" i="12"/>
  <c r="P217" i="12"/>
  <c r="Z216" i="12"/>
  <c r="Y216" i="12"/>
  <c r="Q216" i="12"/>
  <c r="P216" i="12" s="1"/>
  <c r="Z215" i="12"/>
  <c r="Y215" i="12" s="1"/>
  <c r="Q215" i="12"/>
  <c r="P215" i="12"/>
  <c r="Z214" i="12"/>
  <c r="Y214" i="12"/>
  <c r="Q214" i="12"/>
  <c r="P214" i="12" s="1"/>
  <c r="Z213" i="12"/>
  <c r="Y213" i="12" s="1"/>
  <c r="Q213" i="12"/>
  <c r="P213" i="12"/>
  <c r="AA212" i="12"/>
  <c r="AB212" i="12" s="1"/>
  <c r="AD212" i="12" s="1"/>
  <c r="Z212" i="12"/>
  <c r="Y212" i="12" s="1"/>
  <c r="Q212" i="12"/>
  <c r="R212" i="12" s="1"/>
  <c r="S212" i="12" s="1"/>
  <c r="AC212" i="12" s="1"/>
  <c r="G212" i="12"/>
  <c r="F212" i="12"/>
  <c r="D212" i="12"/>
  <c r="C212" i="12"/>
  <c r="B212" i="12"/>
  <c r="C212" i="19" s="1"/>
  <c r="A212" i="12"/>
  <c r="Z211" i="12"/>
  <c r="Y211" i="12"/>
  <c r="Q211" i="12"/>
  <c r="P211" i="12" s="1"/>
  <c r="Z210" i="12"/>
  <c r="Y210" i="12" s="1"/>
  <c r="Q210" i="12"/>
  <c r="P210" i="12" s="1"/>
  <c r="Z209" i="12"/>
  <c r="Y209" i="12"/>
  <c r="Q209" i="12"/>
  <c r="P209" i="12" s="1"/>
  <c r="Z208" i="12"/>
  <c r="Y208" i="12" s="1"/>
  <c r="Q208" i="12"/>
  <c r="P208" i="12" s="1"/>
  <c r="Z207" i="12"/>
  <c r="Y207" i="12"/>
  <c r="Q207" i="12"/>
  <c r="P207" i="12" s="1"/>
  <c r="Z206" i="12"/>
  <c r="Y206" i="12" s="1"/>
  <c r="Q206" i="12"/>
  <c r="P206" i="12" s="1"/>
  <c r="Z205" i="12"/>
  <c r="Y205" i="12"/>
  <c r="Q205" i="12"/>
  <c r="P205" i="12" s="1"/>
  <c r="Z204" i="12"/>
  <c r="Y204" i="12" s="1"/>
  <c r="R204" i="12"/>
  <c r="S204" i="12" s="1"/>
  <c r="Q204" i="12"/>
  <c r="P204" i="12"/>
  <c r="F204" i="12"/>
  <c r="D204" i="12"/>
  <c r="C204" i="12"/>
  <c r="B204" i="12"/>
  <c r="C204" i="19" s="1"/>
  <c r="A204" i="12"/>
  <c r="Z203" i="12"/>
  <c r="Y203" i="12" s="1"/>
  <c r="Q203" i="12"/>
  <c r="P203" i="12" s="1"/>
  <c r="Z202" i="12"/>
  <c r="Y202" i="12"/>
  <c r="Q202" i="12"/>
  <c r="P202" i="12"/>
  <c r="Z201" i="12"/>
  <c r="Y201" i="12" s="1"/>
  <c r="Q201" i="12"/>
  <c r="P201" i="12" s="1"/>
  <c r="Z200" i="12"/>
  <c r="Y200" i="12"/>
  <c r="Q200" i="12"/>
  <c r="P200" i="12"/>
  <c r="Z199" i="12"/>
  <c r="Y199" i="12" s="1"/>
  <c r="Q199" i="12"/>
  <c r="P199" i="12" s="1"/>
  <c r="Z198" i="12"/>
  <c r="Y198" i="12"/>
  <c r="Q198" i="12"/>
  <c r="P198" i="12"/>
  <c r="Z197" i="12"/>
  <c r="Y197" i="12" s="1"/>
  <c r="Q197" i="12"/>
  <c r="P197" i="12" s="1"/>
  <c r="AB196" i="12"/>
  <c r="AA196" i="12"/>
  <c r="Z196" i="12"/>
  <c r="Y196" i="12"/>
  <c r="Q196" i="12"/>
  <c r="R196" i="12" s="1"/>
  <c r="S196" i="12" s="1"/>
  <c r="AC196" i="12" s="1"/>
  <c r="F196" i="12"/>
  <c r="E196" i="12"/>
  <c r="D196" i="12"/>
  <c r="C196" i="12"/>
  <c r="B196" i="12"/>
  <c r="C196" i="19" s="1"/>
  <c r="A196" i="12"/>
  <c r="Z195" i="12"/>
  <c r="Y195" i="12" s="1"/>
  <c r="Q195" i="12"/>
  <c r="P195" i="12"/>
  <c r="Z194" i="12"/>
  <c r="Y194" i="12" s="1"/>
  <c r="Q194" i="12"/>
  <c r="P194" i="12" s="1"/>
  <c r="Z193" i="12"/>
  <c r="Y193" i="12" s="1"/>
  <c r="Q193" i="12"/>
  <c r="P193" i="12"/>
  <c r="Z192" i="12"/>
  <c r="Y192" i="12" s="1"/>
  <c r="Q192" i="12"/>
  <c r="P192" i="12" s="1"/>
  <c r="Z191" i="12"/>
  <c r="Y191" i="12" s="1"/>
  <c r="Q191" i="12"/>
  <c r="P191" i="12"/>
  <c r="Z190" i="12"/>
  <c r="Y190" i="12" s="1"/>
  <c r="Q190" i="12"/>
  <c r="R188" i="12" s="1"/>
  <c r="S188" i="12" s="1"/>
  <c r="Z189" i="12"/>
  <c r="Y189" i="12" s="1"/>
  <c r="Q189" i="12"/>
  <c r="P189" i="12"/>
  <c r="Z188" i="12"/>
  <c r="Y188" i="12" s="1"/>
  <c r="Q188" i="12"/>
  <c r="P188" i="12"/>
  <c r="F188" i="12"/>
  <c r="D188" i="12"/>
  <c r="C188" i="12"/>
  <c r="B188" i="12"/>
  <c r="C188" i="19" s="1"/>
  <c r="A188" i="12"/>
  <c r="Z187" i="12"/>
  <c r="Y187" i="12"/>
  <c r="Q187" i="12"/>
  <c r="P187" i="12" s="1"/>
  <c r="Z186" i="12"/>
  <c r="Y186" i="12" s="1"/>
  <c r="Q186" i="12"/>
  <c r="P186" i="12"/>
  <c r="Z185" i="12"/>
  <c r="Y185" i="12"/>
  <c r="Q185" i="12"/>
  <c r="P185" i="12" s="1"/>
  <c r="Z184" i="12"/>
  <c r="Y184" i="12" s="1"/>
  <c r="Q184" i="12"/>
  <c r="P184" i="12"/>
  <c r="Z183" i="12"/>
  <c r="Y183" i="12"/>
  <c r="Q183" i="12"/>
  <c r="P183" i="12" s="1"/>
  <c r="Z182" i="12"/>
  <c r="Y182" i="12" s="1"/>
  <c r="Q182" i="12"/>
  <c r="P182" i="12"/>
  <c r="Z181" i="12"/>
  <c r="Y181" i="12"/>
  <c r="Q181" i="12"/>
  <c r="P181" i="12" s="1"/>
  <c r="Z180" i="12"/>
  <c r="AA180" i="12" s="1"/>
  <c r="AB180" i="12" s="1"/>
  <c r="R180" i="12"/>
  <c r="S180" i="12" s="1"/>
  <c r="Q180" i="12"/>
  <c r="P180" i="12" s="1"/>
  <c r="F180" i="12"/>
  <c r="D180" i="12"/>
  <c r="C180" i="12"/>
  <c r="B180" i="12"/>
  <c r="C180" i="19" s="1"/>
  <c r="A180" i="12"/>
  <c r="Z179" i="12"/>
  <c r="Y179" i="12" s="1"/>
  <c r="Q179" i="12"/>
  <c r="P179" i="12" s="1"/>
  <c r="Z178" i="12"/>
  <c r="Y178" i="12"/>
  <c r="Q178" i="12"/>
  <c r="P178" i="12" s="1"/>
  <c r="Z177" i="12"/>
  <c r="Y177" i="12" s="1"/>
  <c r="Q177" i="12"/>
  <c r="P177" i="12" s="1"/>
  <c r="Z176" i="12"/>
  <c r="Y176" i="12"/>
  <c r="Q176" i="12"/>
  <c r="P176" i="12" s="1"/>
  <c r="Z175" i="12"/>
  <c r="Y175" i="12" s="1"/>
  <c r="Q175" i="12"/>
  <c r="P175" i="12" s="1"/>
  <c r="Z174" i="12"/>
  <c r="Y174" i="12"/>
  <c r="Q174" i="12"/>
  <c r="P174" i="12" s="1"/>
  <c r="Z173" i="12"/>
  <c r="Y173" i="12" s="1"/>
  <c r="Q173" i="12"/>
  <c r="P173" i="12" s="1"/>
  <c r="AA172" i="12"/>
  <c r="AB172" i="12" s="1"/>
  <c r="Z172" i="12"/>
  <c r="Y172" i="12"/>
  <c r="Q172" i="12"/>
  <c r="P172" i="12" s="1"/>
  <c r="F172" i="12"/>
  <c r="D172" i="12"/>
  <c r="C172" i="12"/>
  <c r="B172" i="12"/>
  <c r="C172" i="19" s="1"/>
  <c r="A172" i="12"/>
  <c r="Z171" i="12"/>
  <c r="Y171" i="12"/>
  <c r="Q171" i="12"/>
  <c r="P171" i="12"/>
  <c r="Z170" i="12"/>
  <c r="Y170" i="12" s="1"/>
  <c r="Q170" i="12"/>
  <c r="P170" i="12" s="1"/>
  <c r="Z169" i="12"/>
  <c r="Y169" i="12"/>
  <c r="Q169" i="12"/>
  <c r="P169" i="12"/>
  <c r="Z168" i="12"/>
  <c r="Y168" i="12" s="1"/>
  <c r="Q168" i="12"/>
  <c r="P168" i="12" s="1"/>
  <c r="Z167" i="12"/>
  <c r="Y167" i="12"/>
  <c r="Q167" i="12"/>
  <c r="P167" i="12"/>
  <c r="Z166" i="12"/>
  <c r="Y166" i="12" s="1"/>
  <c r="Q166" i="12"/>
  <c r="P166" i="12" s="1"/>
  <c r="Z165" i="12"/>
  <c r="Y165" i="12"/>
  <c r="Q165" i="12"/>
  <c r="P165" i="12"/>
  <c r="Z164" i="12"/>
  <c r="AA164" i="12" s="1"/>
  <c r="AB164" i="12" s="1"/>
  <c r="AD164" i="12" s="1"/>
  <c r="Q164" i="12"/>
  <c r="P164" i="12"/>
  <c r="F164" i="12"/>
  <c r="D164" i="12"/>
  <c r="C164" i="12"/>
  <c r="B164" i="12"/>
  <c r="C164" i="19" s="1"/>
  <c r="A164" i="12"/>
  <c r="Z163" i="12"/>
  <c r="Y163" i="12" s="1"/>
  <c r="Q163" i="12"/>
  <c r="P163" i="12" s="1"/>
  <c r="Z162" i="12"/>
  <c r="Y162" i="12" s="1"/>
  <c r="Q162" i="12"/>
  <c r="P162" i="12"/>
  <c r="Z161" i="12"/>
  <c r="Y161" i="12" s="1"/>
  <c r="Q161" i="12"/>
  <c r="P161" i="12" s="1"/>
  <c r="Z160" i="12"/>
  <c r="Y160" i="12" s="1"/>
  <c r="Q160" i="12"/>
  <c r="P160" i="12"/>
  <c r="Z159" i="12"/>
  <c r="Y159" i="12" s="1"/>
  <c r="Q159" i="12"/>
  <c r="P159" i="12" s="1"/>
  <c r="Z158" i="12"/>
  <c r="Y158" i="12" s="1"/>
  <c r="Q158" i="12"/>
  <c r="P158" i="12"/>
  <c r="Z157" i="12"/>
  <c r="Y157" i="12" s="1"/>
  <c r="Q157" i="12"/>
  <c r="P157" i="12" s="1"/>
  <c r="AB156" i="12"/>
  <c r="AA156" i="12"/>
  <c r="Z156" i="12"/>
  <c r="Y156" i="12"/>
  <c r="Q156" i="12"/>
  <c r="P156" i="12" s="1"/>
  <c r="H156" i="12"/>
  <c r="F156" i="12"/>
  <c r="D156" i="12"/>
  <c r="C156" i="12"/>
  <c r="B156" i="12"/>
  <c r="C156" i="19" s="1"/>
  <c r="A156" i="12"/>
  <c r="Z155" i="12"/>
  <c r="Y155" i="12" s="1"/>
  <c r="Q155" i="12"/>
  <c r="P155" i="12"/>
  <c r="Z154" i="12"/>
  <c r="Y154" i="12"/>
  <c r="Q154" i="12"/>
  <c r="P154" i="12" s="1"/>
  <c r="Z153" i="12"/>
  <c r="Y153" i="12" s="1"/>
  <c r="Q153" i="12"/>
  <c r="P153" i="12"/>
  <c r="Z152" i="12"/>
  <c r="Y152" i="12"/>
  <c r="Q152" i="12"/>
  <c r="P152" i="12" s="1"/>
  <c r="Z151" i="12"/>
  <c r="Y151" i="12" s="1"/>
  <c r="Q151" i="12"/>
  <c r="P151" i="12"/>
  <c r="Z150" i="12"/>
  <c r="Y150" i="12"/>
  <c r="Q150" i="12"/>
  <c r="P150" i="12" s="1"/>
  <c r="Z149" i="12"/>
  <c r="Y149" i="12" s="1"/>
  <c r="Q149" i="12"/>
  <c r="P149" i="12"/>
  <c r="AA148" i="12"/>
  <c r="AB148" i="12" s="1"/>
  <c r="AD148" i="12" s="1"/>
  <c r="Z148" i="12"/>
  <c r="Y148" i="12" s="1"/>
  <c r="Q148" i="12"/>
  <c r="R148" i="12" s="1"/>
  <c r="S148" i="12" s="1"/>
  <c r="G148" i="12"/>
  <c r="F148" i="12"/>
  <c r="D148" i="12"/>
  <c r="C148" i="12"/>
  <c r="B148" i="12"/>
  <c r="C148" i="19" s="1"/>
  <c r="A148" i="12"/>
  <c r="Z147" i="12"/>
  <c r="Y147" i="12"/>
  <c r="Q147" i="12"/>
  <c r="P147" i="12" s="1"/>
  <c r="Z146" i="12"/>
  <c r="Y146" i="12" s="1"/>
  <c r="Q146" i="12"/>
  <c r="P146" i="12" s="1"/>
  <c r="Z145" i="12"/>
  <c r="Y145" i="12"/>
  <c r="Q145" i="12"/>
  <c r="P145" i="12" s="1"/>
  <c r="Z144" i="12"/>
  <c r="Y144" i="12" s="1"/>
  <c r="Q144" i="12"/>
  <c r="P144" i="12" s="1"/>
  <c r="Z143" i="12"/>
  <c r="Y143" i="12"/>
  <c r="Q143" i="12"/>
  <c r="P143" i="12" s="1"/>
  <c r="Z142" i="12"/>
  <c r="Y142" i="12" s="1"/>
  <c r="Q142" i="12"/>
  <c r="P142" i="12" s="1"/>
  <c r="Z141" i="12"/>
  <c r="Y141" i="12"/>
  <c r="Q141" i="12"/>
  <c r="P141" i="12" s="1"/>
  <c r="Z140" i="12"/>
  <c r="Y140" i="12" s="1"/>
  <c r="R140" i="12"/>
  <c r="S140" i="12" s="1"/>
  <c r="Q140" i="12"/>
  <c r="P140" i="12"/>
  <c r="F140" i="12"/>
  <c r="D140" i="12"/>
  <c r="C140" i="12"/>
  <c r="B140" i="12"/>
  <c r="C140" i="19" s="1"/>
  <c r="A140" i="12"/>
  <c r="Z139" i="12"/>
  <c r="Y139" i="12" s="1"/>
  <c r="Q139" i="12"/>
  <c r="P139" i="12" s="1"/>
  <c r="Z138" i="12"/>
  <c r="Y138" i="12"/>
  <c r="Q138" i="12"/>
  <c r="P138" i="12"/>
  <c r="Z137" i="12"/>
  <c r="Y137" i="12" s="1"/>
  <c r="Q137" i="12"/>
  <c r="P137" i="12" s="1"/>
  <c r="Z136" i="12"/>
  <c r="Y136" i="12"/>
  <c r="Q136" i="12"/>
  <c r="P136" i="12"/>
  <c r="Z135" i="12"/>
  <c r="Y135" i="12" s="1"/>
  <c r="Q135" i="12"/>
  <c r="P135" i="12" s="1"/>
  <c r="Z134" i="12"/>
  <c r="Y134" i="12"/>
  <c r="Q134" i="12"/>
  <c r="P134" i="12"/>
  <c r="Z133" i="12"/>
  <c r="Y133" i="12" s="1"/>
  <c r="Q133" i="12"/>
  <c r="P133" i="12" s="1"/>
  <c r="AB132" i="12"/>
  <c r="AA132" i="12"/>
  <c r="Z132" i="12"/>
  <c r="Y132" i="12"/>
  <c r="Q132" i="12"/>
  <c r="R132" i="12" s="1"/>
  <c r="S132" i="12" s="1"/>
  <c r="AC132" i="12" s="1"/>
  <c r="F132" i="12"/>
  <c r="E132" i="12"/>
  <c r="D132" i="12"/>
  <c r="C132" i="12"/>
  <c r="B132" i="12"/>
  <c r="C132" i="19" s="1"/>
  <c r="A132" i="12"/>
  <c r="Z131" i="12"/>
  <c r="Y131" i="12" s="1"/>
  <c r="Q131" i="12"/>
  <c r="P131" i="12"/>
  <c r="Z130" i="12"/>
  <c r="Y130" i="12" s="1"/>
  <c r="Q130" i="12"/>
  <c r="P130" i="12" s="1"/>
  <c r="Z129" i="12"/>
  <c r="Y129" i="12" s="1"/>
  <c r="Q129" i="12"/>
  <c r="P129" i="12"/>
  <c r="Z128" i="12"/>
  <c r="Y128" i="12" s="1"/>
  <c r="Q128" i="12"/>
  <c r="P128" i="12" s="1"/>
  <c r="Z127" i="12"/>
  <c r="Y127" i="12" s="1"/>
  <c r="Q127" i="12"/>
  <c r="P127" i="12"/>
  <c r="Z126" i="12"/>
  <c r="Y126" i="12" s="1"/>
  <c r="Q126" i="12"/>
  <c r="R124" i="12" s="1"/>
  <c r="S124" i="12" s="1"/>
  <c r="Z125" i="12"/>
  <c r="Y125" i="12" s="1"/>
  <c r="Q125" i="12"/>
  <c r="P125" i="12"/>
  <c r="Z124" i="12"/>
  <c r="Y124" i="12" s="1"/>
  <c r="Q124" i="12"/>
  <c r="P124" i="12"/>
  <c r="F124" i="12"/>
  <c r="D124" i="12"/>
  <c r="C124" i="12"/>
  <c r="B124" i="12"/>
  <c r="C124" i="19" s="1"/>
  <c r="A124" i="12"/>
  <c r="Z123" i="12"/>
  <c r="Y123" i="12"/>
  <c r="Q123" i="12"/>
  <c r="P123" i="12" s="1"/>
  <c r="Z122" i="12"/>
  <c r="Y122" i="12" s="1"/>
  <c r="Q122" i="12"/>
  <c r="P122" i="12"/>
  <c r="Z121" i="12"/>
  <c r="Y121" i="12"/>
  <c r="Q121" i="12"/>
  <c r="P121" i="12" s="1"/>
  <c r="Z120" i="12"/>
  <c r="Y120" i="12" s="1"/>
  <c r="Q120" i="12"/>
  <c r="P120" i="12"/>
  <c r="Z119" i="12"/>
  <c r="Y119" i="12"/>
  <c r="Q119" i="12"/>
  <c r="P119" i="12" s="1"/>
  <c r="Z118" i="12"/>
  <c r="Y118" i="12" s="1"/>
  <c r="Q118" i="12"/>
  <c r="P118" i="12"/>
  <c r="Z117" i="12"/>
  <c r="Y117" i="12"/>
  <c r="Q117" i="12"/>
  <c r="P117" i="12" s="1"/>
  <c r="Z116" i="12"/>
  <c r="AA116" i="12" s="1"/>
  <c r="AB116" i="12" s="1"/>
  <c r="R116" i="12"/>
  <c r="S116" i="12" s="1"/>
  <c r="Q116" i="12"/>
  <c r="P116" i="12" s="1"/>
  <c r="F116" i="12"/>
  <c r="D116" i="12"/>
  <c r="C116" i="12"/>
  <c r="B116" i="12"/>
  <c r="C116" i="19" s="1"/>
  <c r="A116" i="12"/>
  <c r="Z115" i="12"/>
  <c r="Y115" i="12" s="1"/>
  <c r="Q115" i="12"/>
  <c r="P115" i="12" s="1"/>
  <c r="Z114" i="12"/>
  <c r="Y114" i="12"/>
  <c r="Q114" i="12"/>
  <c r="P114" i="12" s="1"/>
  <c r="Z113" i="12"/>
  <c r="Y113" i="12" s="1"/>
  <c r="Q113" i="12"/>
  <c r="P113" i="12" s="1"/>
  <c r="Z112" i="12"/>
  <c r="Y112" i="12"/>
  <c r="Q112" i="12"/>
  <c r="P112" i="12" s="1"/>
  <c r="Z111" i="12"/>
  <c r="Y111" i="12" s="1"/>
  <c r="Q111" i="12"/>
  <c r="P111" i="12" s="1"/>
  <c r="Z110" i="12"/>
  <c r="Y110" i="12"/>
  <c r="Q110" i="12"/>
  <c r="P110" i="12" s="1"/>
  <c r="Z109" i="12"/>
  <c r="Y109" i="12" s="1"/>
  <c r="Q109" i="12"/>
  <c r="P109" i="12" s="1"/>
  <c r="AA108" i="12"/>
  <c r="AB108" i="12" s="1"/>
  <c r="Z108" i="12"/>
  <c r="Y108" i="12"/>
  <c r="Q108" i="12"/>
  <c r="P108" i="12" s="1"/>
  <c r="F108" i="12"/>
  <c r="D108" i="12"/>
  <c r="C108" i="12"/>
  <c r="B108" i="12"/>
  <c r="C108" i="19" s="1"/>
  <c r="A108" i="12"/>
  <c r="Z107" i="12"/>
  <c r="Y107" i="12"/>
  <c r="Q107" i="12"/>
  <c r="P107" i="12"/>
  <c r="Z106" i="12"/>
  <c r="Y106" i="12" s="1"/>
  <c r="Q106" i="12"/>
  <c r="P106" i="12" s="1"/>
  <c r="Z105" i="12"/>
  <c r="Y105" i="12"/>
  <c r="Q105" i="12"/>
  <c r="P105" i="12"/>
  <c r="Z104" i="12"/>
  <c r="Y104" i="12" s="1"/>
  <c r="Q104" i="12"/>
  <c r="P104" i="12" s="1"/>
  <c r="Z103" i="12"/>
  <c r="Y103" i="12"/>
  <c r="Q103" i="12"/>
  <c r="P103" i="12"/>
  <c r="Z102" i="12"/>
  <c r="Y102" i="12" s="1"/>
  <c r="Q102" i="12"/>
  <c r="P102" i="12" s="1"/>
  <c r="Z101" i="12"/>
  <c r="Y101" i="12"/>
  <c r="Q101" i="12"/>
  <c r="P101" i="12"/>
  <c r="Z100" i="12"/>
  <c r="AA100" i="12" s="1"/>
  <c r="AB100" i="12" s="1"/>
  <c r="Q100" i="12"/>
  <c r="P100" i="12"/>
  <c r="F100" i="12"/>
  <c r="D100" i="12"/>
  <c r="C100" i="12"/>
  <c r="B100" i="12"/>
  <c r="C100" i="19" s="1"/>
  <c r="A100" i="12"/>
  <c r="Z99" i="12"/>
  <c r="Y99" i="12" s="1"/>
  <c r="Q99" i="12"/>
  <c r="P99" i="12" s="1"/>
  <c r="Z98" i="12"/>
  <c r="Y98" i="12" s="1"/>
  <c r="Q98" i="12"/>
  <c r="P98" i="12"/>
  <c r="Z97" i="12"/>
  <c r="Y97" i="12" s="1"/>
  <c r="Q97" i="12"/>
  <c r="P97" i="12" s="1"/>
  <c r="Z96" i="12"/>
  <c r="Y96" i="12" s="1"/>
  <c r="Q96" i="12"/>
  <c r="P96" i="12"/>
  <c r="Z95" i="12"/>
  <c r="Y95" i="12" s="1"/>
  <c r="Q95" i="12"/>
  <c r="P95" i="12" s="1"/>
  <c r="Z94" i="12"/>
  <c r="Y94" i="12" s="1"/>
  <c r="Q94" i="12"/>
  <c r="P94" i="12"/>
  <c r="Z93" i="12"/>
  <c r="Y93" i="12" s="1"/>
  <c r="Q93" i="12"/>
  <c r="P93" i="12" s="1"/>
  <c r="AB92" i="12"/>
  <c r="AD92" i="12" s="1"/>
  <c r="AA92" i="12"/>
  <c r="Z92" i="12"/>
  <c r="Y92" i="12"/>
  <c r="Q92" i="12"/>
  <c r="P92" i="12" s="1"/>
  <c r="H92" i="12"/>
  <c r="G92" i="12"/>
  <c r="F92" i="12"/>
  <c r="D92" i="12"/>
  <c r="C92" i="12"/>
  <c r="B92" i="12"/>
  <c r="C92" i="19" s="1"/>
  <c r="A92" i="12"/>
  <c r="Z91" i="12"/>
  <c r="Y91" i="12" s="1"/>
  <c r="Q91" i="12"/>
  <c r="P91" i="12"/>
  <c r="Z90" i="12"/>
  <c r="Y90" i="12"/>
  <c r="Q90" i="12"/>
  <c r="P90" i="12" s="1"/>
  <c r="Z89" i="12"/>
  <c r="Y89" i="12" s="1"/>
  <c r="Q89" i="12"/>
  <c r="P89" i="12"/>
  <c r="Z88" i="12"/>
  <c r="Y88" i="12"/>
  <c r="Q88" i="12"/>
  <c r="P88" i="12" s="1"/>
  <c r="Z87" i="12"/>
  <c r="Y87" i="12" s="1"/>
  <c r="Q87" i="12"/>
  <c r="P87" i="12"/>
  <c r="Z86" i="12"/>
  <c r="Y86" i="12"/>
  <c r="Q86" i="12"/>
  <c r="P86" i="12" s="1"/>
  <c r="Z85" i="12"/>
  <c r="Y85" i="12" s="1"/>
  <c r="Q85" i="12"/>
  <c r="P85" i="12"/>
  <c r="AA84" i="12"/>
  <c r="AB84" i="12" s="1"/>
  <c r="AD84" i="12" s="1"/>
  <c r="Z84" i="12"/>
  <c r="Y84" i="12" s="1"/>
  <c r="Q84" i="12"/>
  <c r="R84" i="12" s="1"/>
  <c r="S84" i="12" s="1"/>
  <c r="G84" i="12"/>
  <c r="F84" i="12"/>
  <c r="D84" i="12"/>
  <c r="C84" i="12"/>
  <c r="B84" i="12"/>
  <c r="C84" i="19" s="1"/>
  <c r="A84" i="12"/>
  <c r="Z83" i="12"/>
  <c r="Y83" i="12"/>
  <c r="Q83" i="12"/>
  <c r="P83" i="12" s="1"/>
  <c r="Z82" i="12"/>
  <c r="Y82" i="12" s="1"/>
  <c r="Q82" i="12"/>
  <c r="P82" i="12" s="1"/>
  <c r="Z81" i="12"/>
  <c r="Y81" i="12"/>
  <c r="Q81" i="12"/>
  <c r="P81" i="12" s="1"/>
  <c r="Z80" i="12"/>
  <c r="Y80" i="12" s="1"/>
  <c r="Q80" i="12"/>
  <c r="P80" i="12" s="1"/>
  <c r="Z79" i="12"/>
  <c r="Y79" i="12"/>
  <c r="Q79" i="12"/>
  <c r="P79" i="12" s="1"/>
  <c r="Z78" i="12"/>
  <c r="Y78" i="12" s="1"/>
  <c r="Q78" i="12"/>
  <c r="P78" i="12" s="1"/>
  <c r="Z77" i="12"/>
  <c r="Y77" i="12"/>
  <c r="Q77" i="12"/>
  <c r="P77" i="12" s="1"/>
  <c r="Z76" i="12"/>
  <c r="Y76" i="12" s="1"/>
  <c r="Q76" i="12"/>
  <c r="P76" i="12"/>
  <c r="F76" i="12"/>
  <c r="D76" i="12"/>
  <c r="C76" i="12"/>
  <c r="B76" i="12"/>
  <c r="C76" i="19" s="1"/>
  <c r="A76" i="12"/>
  <c r="Z75" i="12"/>
  <c r="Y75" i="12" s="1"/>
  <c r="Q75" i="12"/>
  <c r="P75" i="12" s="1"/>
  <c r="Z74" i="12"/>
  <c r="Y74" i="12"/>
  <c r="Q74" i="12"/>
  <c r="P74" i="12"/>
  <c r="Z73" i="12"/>
  <c r="Y73" i="12" s="1"/>
  <c r="Q73" i="12"/>
  <c r="P73" i="12" s="1"/>
  <c r="Z72" i="12"/>
  <c r="Y72" i="12"/>
  <c r="Q72" i="12"/>
  <c r="P72" i="12"/>
  <c r="Z71" i="12"/>
  <c r="Y71" i="12" s="1"/>
  <c r="Q71" i="12"/>
  <c r="P71" i="12" s="1"/>
  <c r="Z70" i="12"/>
  <c r="Y70" i="12"/>
  <c r="Q70" i="12"/>
  <c r="P70" i="12"/>
  <c r="Z69" i="12"/>
  <c r="Y69" i="12" s="1"/>
  <c r="Q69" i="12"/>
  <c r="P69" i="12" s="1"/>
  <c r="AB68" i="12"/>
  <c r="AA68" i="12"/>
  <c r="Z68" i="12"/>
  <c r="Y68" i="12"/>
  <c r="Q68" i="12"/>
  <c r="R68" i="12" s="1"/>
  <c r="S68" i="12" s="1"/>
  <c r="AC68" i="12" s="1"/>
  <c r="F68" i="12"/>
  <c r="E68" i="12"/>
  <c r="D68" i="12"/>
  <c r="C68" i="12"/>
  <c r="B68" i="12"/>
  <c r="C68" i="19" s="1"/>
  <c r="A68" i="12"/>
  <c r="Z67" i="12"/>
  <c r="Y67" i="12" s="1"/>
  <c r="Q67" i="12"/>
  <c r="P67" i="12"/>
  <c r="Z66" i="12"/>
  <c r="Y66" i="12" s="1"/>
  <c r="Q66" i="12"/>
  <c r="P66" i="12" s="1"/>
  <c r="Z65" i="12"/>
  <c r="Y65" i="12" s="1"/>
  <c r="Q65" i="12"/>
  <c r="P65" i="12"/>
  <c r="Z64" i="12"/>
  <c r="Y64" i="12" s="1"/>
  <c r="Q64" i="12"/>
  <c r="P64" i="12" s="1"/>
  <c r="Z63" i="12"/>
  <c r="Y63" i="12" s="1"/>
  <c r="Q63" i="12"/>
  <c r="P63" i="12"/>
  <c r="Z62" i="12"/>
  <c r="Y62" i="12" s="1"/>
  <c r="Q62" i="12"/>
  <c r="P62" i="12" s="1"/>
  <c r="Z61" i="12"/>
  <c r="Y61" i="12" s="1"/>
  <c r="Q61" i="12"/>
  <c r="P61" i="12"/>
  <c r="Z60" i="12"/>
  <c r="Y60" i="12" s="1"/>
  <c r="S60" i="12"/>
  <c r="R60" i="12"/>
  <c r="Q60" i="12"/>
  <c r="P60" i="12"/>
  <c r="F60" i="12"/>
  <c r="D60" i="12"/>
  <c r="C60" i="12"/>
  <c r="B60" i="12"/>
  <c r="C60" i="19" s="1"/>
  <c r="A60" i="12"/>
  <c r="Z59" i="12"/>
  <c r="Y59" i="12"/>
  <c r="Q59" i="12"/>
  <c r="P59" i="12" s="1"/>
  <c r="Z58" i="12"/>
  <c r="Y58" i="12" s="1"/>
  <c r="Q58" i="12"/>
  <c r="P58" i="12"/>
  <c r="Z57" i="12"/>
  <c r="Y57" i="12"/>
  <c r="Q57" i="12"/>
  <c r="P57" i="12" s="1"/>
  <c r="Z56" i="12"/>
  <c r="Y56" i="12" s="1"/>
  <c r="Q56" i="12"/>
  <c r="P56" i="12"/>
  <c r="Z55" i="12"/>
  <c r="Y55" i="12"/>
  <c r="Q55" i="12"/>
  <c r="P55" i="12" s="1"/>
  <c r="Z54" i="12"/>
  <c r="Y54" i="12" s="1"/>
  <c r="Q54" i="12"/>
  <c r="P54" i="12"/>
  <c r="Z53" i="12"/>
  <c r="Y53" i="12"/>
  <c r="Q53" i="12"/>
  <c r="P53" i="12" s="1"/>
  <c r="Z52" i="12"/>
  <c r="AA52" i="12" s="1"/>
  <c r="AB52" i="12" s="1"/>
  <c r="AD52" i="12" s="1"/>
  <c r="R52" i="12"/>
  <c r="S52" i="12" s="1"/>
  <c r="Q52" i="12"/>
  <c r="P52" i="12" s="1"/>
  <c r="F52" i="12"/>
  <c r="D52" i="12"/>
  <c r="C52" i="12"/>
  <c r="B52" i="12"/>
  <c r="C52" i="19" s="1"/>
  <c r="A52" i="12"/>
  <c r="Z51" i="12"/>
  <c r="Y51" i="12" s="1"/>
  <c r="Q51" i="12"/>
  <c r="P51" i="12" s="1"/>
  <c r="Z50" i="12"/>
  <c r="Y50" i="12"/>
  <c r="Q50" i="12"/>
  <c r="P50" i="12" s="1"/>
  <c r="Z49" i="12"/>
  <c r="Y49" i="12" s="1"/>
  <c r="Q49" i="12"/>
  <c r="P49" i="12" s="1"/>
  <c r="Z48" i="12"/>
  <c r="Y48" i="12"/>
  <c r="Q48" i="12"/>
  <c r="P48" i="12" s="1"/>
  <c r="Z47" i="12"/>
  <c r="Y47" i="12" s="1"/>
  <c r="Q47" i="12"/>
  <c r="P47" i="12" s="1"/>
  <c r="Z46" i="12"/>
  <c r="Y46" i="12"/>
  <c r="Q46" i="12"/>
  <c r="P46" i="12" s="1"/>
  <c r="Z45" i="12"/>
  <c r="Y45" i="12" s="1"/>
  <c r="Q45" i="12"/>
  <c r="P45" i="12" s="1"/>
  <c r="AA44" i="12"/>
  <c r="AB44" i="12" s="1"/>
  <c r="AD44" i="12" s="1"/>
  <c r="Z44" i="12"/>
  <c r="Y44" i="12"/>
  <c r="Q44" i="12"/>
  <c r="P44" i="12" s="1"/>
  <c r="G44" i="12"/>
  <c r="F44" i="12"/>
  <c r="D44" i="12"/>
  <c r="C44" i="12"/>
  <c r="B44" i="12"/>
  <c r="C44" i="19" s="1"/>
  <c r="A44" i="12"/>
  <c r="Z43" i="12"/>
  <c r="Y43" i="12"/>
  <c r="Q43" i="12"/>
  <c r="P43" i="12"/>
  <c r="Z42" i="12"/>
  <c r="Y42" i="12" s="1"/>
  <c r="Q42" i="12"/>
  <c r="P42" i="12" s="1"/>
  <c r="Z41" i="12"/>
  <c r="Y41" i="12"/>
  <c r="Q41" i="12"/>
  <c r="P41" i="12"/>
  <c r="Z40" i="12"/>
  <c r="Y40" i="12" s="1"/>
  <c r="Q40" i="12"/>
  <c r="P40" i="12" s="1"/>
  <c r="Z39" i="12"/>
  <c r="Y39" i="12"/>
  <c r="Q39" i="12"/>
  <c r="P39" i="12"/>
  <c r="Z38" i="12"/>
  <c r="Y38" i="12" s="1"/>
  <c r="Q38" i="12"/>
  <c r="P38" i="12" s="1"/>
  <c r="Z37" i="12"/>
  <c r="Y37" i="12"/>
  <c r="Q37" i="12"/>
  <c r="P37" i="12"/>
  <c r="Z36" i="12"/>
  <c r="AA36" i="12" s="1"/>
  <c r="AB36" i="12" s="1"/>
  <c r="Q36" i="12"/>
  <c r="P36" i="12"/>
  <c r="F36" i="12"/>
  <c r="D36" i="12"/>
  <c r="C36" i="12"/>
  <c r="B36" i="12"/>
  <c r="C36" i="19" s="1"/>
  <c r="A36" i="12"/>
  <c r="Z35" i="12"/>
  <c r="Y35" i="12" s="1"/>
  <c r="Q35" i="12"/>
  <c r="P35" i="12" s="1"/>
  <c r="Z34" i="12"/>
  <c r="Y34" i="12" s="1"/>
  <c r="Q34" i="12"/>
  <c r="P34" i="12"/>
  <c r="Z33" i="12"/>
  <c r="Y33" i="12" s="1"/>
  <c r="Q33" i="12"/>
  <c r="P33" i="12" s="1"/>
  <c r="Z32" i="12"/>
  <c r="Y32" i="12" s="1"/>
  <c r="Q32" i="12"/>
  <c r="P32" i="12"/>
  <c r="Z31" i="12"/>
  <c r="Y31" i="12" s="1"/>
  <c r="Q31" i="12"/>
  <c r="P31" i="12" s="1"/>
  <c r="Z30" i="12"/>
  <c r="Y30" i="12" s="1"/>
  <c r="Q30" i="12"/>
  <c r="P30" i="12"/>
  <c r="Z29" i="12"/>
  <c r="Y29" i="12" s="1"/>
  <c r="Q29" i="12"/>
  <c r="P29" i="12" s="1"/>
  <c r="AB28" i="12"/>
  <c r="AD28" i="12" s="1"/>
  <c r="AA28" i="12"/>
  <c r="Z28" i="12"/>
  <c r="Y28" i="12"/>
  <c r="Q28" i="12"/>
  <c r="P28" i="12" s="1"/>
  <c r="H28" i="12"/>
  <c r="G28" i="12"/>
  <c r="F28" i="12"/>
  <c r="E28" i="12"/>
  <c r="D28" i="12"/>
  <c r="C28" i="12"/>
  <c r="B28" i="12"/>
  <c r="C28" i="19" s="1"/>
  <c r="A28" i="12"/>
  <c r="Z27" i="12"/>
  <c r="Y27" i="12" s="1"/>
  <c r="Q27" i="12"/>
  <c r="P27" i="12"/>
  <c r="Z26" i="12"/>
  <c r="Y26" i="12"/>
  <c r="Q26" i="12"/>
  <c r="P26" i="12" s="1"/>
  <c r="Z25" i="12"/>
  <c r="Y25" i="12" s="1"/>
  <c r="Q25" i="12"/>
  <c r="P25" i="12"/>
  <c r="Z24" i="12"/>
  <c r="Y24" i="12"/>
  <c r="Q24" i="12"/>
  <c r="P24" i="12" s="1"/>
  <c r="Z23" i="12"/>
  <c r="Y23" i="12" s="1"/>
  <c r="Q23" i="12"/>
  <c r="P23" i="12"/>
  <c r="Z22" i="12"/>
  <c r="Y22" i="12"/>
  <c r="Q22" i="12"/>
  <c r="P22" i="12" s="1"/>
  <c r="BE21" i="12"/>
  <c r="Z21" i="12"/>
  <c r="Y21" i="12" s="1"/>
  <c r="Q21" i="12"/>
  <c r="P21" i="12" s="1"/>
  <c r="Z20" i="12"/>
  <c r="Y20" i="12"/>
  <c r="Q20" i="12"/>
  <c r="P20" i="12" s="1"/>
  <c r="G20" i="12"/>
  <c r="F20" i="12"/>
  <c r="D20" i="12"/>
  <c r="C20" i="12"/>
  <c r="B20" i="12"/>
  <c r="C20" i="19" s="1"/>
  <c r="A20" i="12"/>
  <c r="C9" i="12"/>
  <c r="C8" i="12"/>
  <c r="C7" i="12"/>
  <c r="L732" i="1"/>
  <c r="H732" i="12" s="1"/>
  <c r="K732" i="1"/>
  <c r="G732" i="12" s="1"/>
  <c r="I732" i="1"/>
  <c r="E732" i="12" s="1"/>
  <c r="K724" i="1"/>
  <c r="G724" i="12" s="1"/>
  <c r="I724" i="1"/>
  <c r="E724" i="12" s="1"/>
  <c r="L716" i="1"/>
  <c r="H716" i="12" s="1"/>
  <c r="K716" i="1"/>
  <c r="G716" i="12" s="1"/>
  <c r="I716" i="1"/>
  <c r="E716" i="12" s="1"/>
  <c r="K708" i="1"/>
  <c r="G708" i="12" s="1"/>
  <c r="I708" i="1"/>
  <c r="E708" i="12" s="1"/>
  <c r="K700" i="1"/>
  <c r="G700" i="12" s="1"/>
  <c r="I700" i="1"/>
  <c r="E700" i="12" s="1"/>
  <c r="K692" i="1"/>
  <c r="G692" i="12" s="1"/>
  <c r="I692" i="1"/>
  <c r="E692" i="12" s="1"/>
  <c r="L684" i="1"/>
  <c r="H684" i="12" s="1"/>
  <c r="K684" i="1"/>
  <c r="G684" i="12" s="1"/>
  <c r="I684" i="1"/>
  <c r="E684" i="12" s="1"/>
  <c r="L676" i="1"/>
  <c r="H676" i="12" s="1"/>
  <c r="K676" i="1"/>
  <c r="G676" i="12" s="1"/>
  <c r="I676" i="1"/>
  <c r="E676" i="12" s="1"/>
  <c r="L668" i="1"/>
  <c r="H668" i="12" s="1"/>
  <c r="K668" i="1"/>
  <c r="G668" i="12" s="1"/>
  <c r="I668" i="1"/>
  <c r="E668" i="12" s="1"/>
  <c r="K660" i="1"/>
  <c r="G660" i="12" s="1"/>
  <c r="I660" i="1"/>
  <c r="E660" i="12" s="1"/>
  <c r="L652" i="1"/>
  <c r="H652" i="12" s="1"/>
  <c r="K652" i="1"/>
  <c r="G652" i="12" s="1"/>
  <c r="I652" i="1"/>
  <c r="E652" i="12" s="1"/>
  <c r="K644" i="1"/>
  <c r="G644" i="12" s="1"/>
  <c r="I644" i="1"/>
  <c r="E644" i="12" s="1"/>
  <c r="K636" i="1"/>
  <c r="G636" i="12" s="1"/>
  <c r="I636" i="1"/>
  <c r="E636" i="12" s="1"/>
  <c r="K628" i="1"/>
  <c r="G628" i="12" s="1"/>
  <c r="I628" i="1"/>
  <c r="E628" i="12" s="1"/>
  <c r="L620" i="1"/>
  <c r="H620" i="12" s="1"/>
  <c r="K620" i="1"/>
  <c r="G620" i="12" s="1"/>
  <c r="I620" i="1"/>
  <c r="E620" i="12" s="1"/>
  <c r="L612" i="1"/>
  <c r="H612" i="12" s="1"/>
  <c r="K612" i="1"/>
  <c r="G612" i="12" s="1"/>
  <c r="I612" i="1"/>
  <c r="E612" i="12" s="1"/>
  <c r="L604" i="1"/>
  <c r="H604" i="12" s="1"/>
  <c r="K604" i="1"/>
  <c r="G604" i="12" s="1"/>
  <c r="I604" i="1"/>
  <c r="E604" i="12" s="1"/>
  <c r="K596" i="1"/>
  <c r="G596" i="12" s="1"/>
  <c r="I596" i="1"/>
  <c r="E596" i="12" s="1"/>
  <c r="L588" i="1"/>
  <c r="H588" i="12" s="1"/>
  <c r="K588" i="1"/>
  <c r="G588" i="12" s="1"/>
  <c r="I588" i="1"/>
  <c r="E588" i="12" s="1"/>
  <c r="K580" i="1"/>
  <c r="G580" i="12" s="1"/>
  <c r="I580" i="1"/>
  <c r="E580" i="12" s="1"/>
  <c r="K572" i="1"/>
  <c r="G572" i="12" s="1"/>
  <c r="I572" i="1"/>
  <c r="E572" i="12" s="1"/>
  <c r="K564" i="1"/>
  <c r="G564" i="12" s="1"/>
  <c r="I564" i="1"/>
  <c r="E564" i="12" s="1"/>
  <c r="L556" i="1"/>
  <c r="H556" i="12" s="1"/>
  <c r="K556" i="1"/>
  <c r="G556" i="12" s="1"/>
  <c r="I556" i="1"/>
  <c r="E556" i="12" s="1"/>
  <c r="L548" i="1"/>
  <c r="H548" i="12" s="1"/>
  <c r="K548" i="1"/>
  <c r="G548" i="12" s="1"/>
  <c r="I548" i="1"/>
  <c r="E548" i="12" s="1"/>
  <c r="L540" i="1"/>
  <c r="H540" i="12" s="1"/>
  <c r="K540" i="1"/>
  <c r="G540" i="12" s="1"/>
  <c r="I540" i="1"/>
  <c r="E540" i="12" s="1"/>
  <c r="K532" i="1"/>
  <c r="G532" i="12" s="1"/>
  <c r="I532" i="1"/>
  <c r="E532" i="12" s="1"/>
  <c r="L524" i="1"/>
  <c r="H524" i="12" s="1"/>
  <c r="K524" i="1"/>
  <c r="I524" i="1"/>
  <c r="E524" i="12" s="1"/>
  <c r="K516" i="1"/>
  <c r="G516" i="12" s="1"/>
  <c r="I516" i="1"/>
  <c r="E516" i="12" s="1"/>
  <c r="K508" i="1"/>
  <c r="G508" i="12" s="1"/>
  <c r="I508" i="1"/>
  <c r="E508" i="12" s="1"/>
  <c r="K500" i="1"/>
  <c r="G500" i="12" s="1"/>
  <c r="I500" i="1"/>
  <c r="E500" i="12" s="1"/>
  <c r="L492" i="1"/>
  <c r="H492" i="12" s="1"/>
  <c r="K492" i="1"/>
  <c r="G492" i="12" s="1"/>
  <c r="I492" i="1"/>
  <c r="E492" i="12" s="1"/>
  <c r="L484" i="1"/>
  <c r="H484" i="12" s="1"/>
  <c r="K484" i="1"/>
  <c r="G484" i="12" s="1"/>
  <c r="I484" i="1"/>
  <c r="E484" i="12" s="1"/>
  <c r="L476" i="1"/>
  <c r="H476" i="12" s="1"/>
  <c r="K476" i="1"/>
  <c r="G476" i="12" s="1"/>
  <c r="I476" i="1"/>
  <c r="E476" i="12" s="1"/>
  <c r="K468" i="1"/>
  <c r="G468" i="12" s="1"/>
  <c r="I468" i="1"/>
  <c r="E468" i="12" s="1"/>
  <c r="L460" i="1"/>
  <c r="H460" i="12" s="1"/>
  <c r="K460" i="1"/>
  <c r="G460" i="12" s="1"/>
  <c r="I460" i="1"/>
  <c r="E460" i="12" s="1"/>
  <c r="K452" i="1"/>
  <c r="G452" i="12" s="1"/>
  <c r="I452" i="1"/>
  <c r="E452" i="12" s="1"/>
  <c r="K444" i="1"/>
  <c r="G444" i="12" s="1"/>
  <c r="I444" i="1"/>
  <c r="E444" i="12" s="1"/>
  <c r="K436" i="1"/>
  <c r="G436" i="12" s="1"/>
  <c r="I436" i="1"/>
  <c r="E436" i="12" s="1"/>
  <c r="L428" i="1"/>
  <c r="H428" i="12" s="1"/>
  <c r="K428" i="1"/>
  <c r="G428" i="12" s="1"/>
  <c r="I428" i="1"/>
  <c r="E428" i="12" s="1"/>
  <c r="L420" i="1"/>
  <c r="H420" i="12" s="1"/>
  <c r="K420" i="1"/>
  <c r="G420" i="12" s="1"/>
  <c r="I420" i="1"/>
  <c r="E420" i="12" s="1"/>
  <c r="L412" i="1"/>
  <c r="H412" i="12" s="1"/>
  <c r="K412" i="1"/>
  <c r="G412" i="12" s="1"/>
  <c r="I412" i="1"/>
  <c r="E412" i="12" s="1"/>
  <c r="K404" i="1"/>
  <c r="G404" i="12" s="1"/>
  <c r="I404" i="1"/>
  <c r="E404" i="12" s="1"/>
  <c r="L396" i="1"/>
  <c r="H396" i="12" s="1"/>
  <c r="K396" i="1"/>
  <c r="G396" i="12" s="1"/>
  <c r="I396" i="1"/>
  <c r="K388" i="1"/>
  <c r="G388" i="12" s="1"/>
  <c r="I388" i="1"/>
  <c r="E388" i="12" s="1"/>
  <c r="K380" i="1"/>
  <c r="G380" i="12" s="1"/>
  <c r="I380" i="1"/>
  <c r="L380" i="1" s="1"/>
  <c r="H380" i="12" s="1"/>
  <c r="K372" i="1"/>
  <c r="G372" i="12" s="1"/>
  <c r="I372" i="1"/>
  <c r="E372" i="12" s="1"/>
  <c r="L364" i="1"/>
  <c r="H364" i="12" s="1"/>
  <c r="K364" i="1"/>
  <c r="G364" i="12" s="1"/>
  <c r="I364" i="1"/>
  <c r="E364" i="12" s="1"/>
  <c r="L356" i="1"/>
  <c r="H356" i="12" s="1"/>
  <c r="K356" i="1"/>
  <c r="G356" i="12" s="1"/>
  <c r="I356" i="1"/>
  <c r="E356" i="12" s="1"/>
  <c r="L348" i="1"/>
  <c r="H348" i="12" s="1"/>
  <c r="K348" i="1"/>
  <c r="G348" i="12" s="1"/>
  <c r="I348" i="1"/>
  <c r="E348" i="12" s="1"/>
  <c r="K340" i="1"/>
  <c r="G340" i="12" s="1"/>
  <c r="I340" i="1"/>
  <c r="L340" i="1" s="1"/>
  <c r="H340" i="12" s="1"/>
  <c r="L332" i="1"/>
  <c r="H332" i="12" s="1"/>
  <c r="K332" i="1"/>
  <c r="G332" i="12" s="1"/>
  <c r="I332" i="1"/>
  <c r="E332" i="12" s="1"/>
  <c r="K324" i="1"/>
  <c r="G324" i="12" s="1"/>
  <c r="I324" i="1"/>
  <c r="E324" i="12" s="1"/>
  <c r="K316" i="1"/>
  <c r="G316" i="12" s="1"/>
  <c r="I316" i="1"/>
  <c r="E316" i="12" s="1"/>
  <c r="K308" i="1"/>
  <c r="G308" i="12" s="1"/>
  <c r="I308" i="1"/>
  <c r="E308" i="12" s="1"/>
  <c r="L300" i="1"/>
  <c r="K300" i="1"/>
  <c r="G300" i="12" s="1"/>
  <c r="I300" i="1"/>
  <c r="E300" i="12" s="1"/>
  <c r="AC300" i="12" s="1"/>
  <c r="L292" i="1"/>
  <c r="H292" i="12" s="1"/>
  <c r="K292" i="1"/>
  <c r="G292" i="12" s="1"/>
  <c r="I292" i="1"/>
  <c r="E292" i="12" s="1"/>
  <c r="L284" i="1"/>
  <c r="H284" i="12" s="1"/>
  <c r="K284" i="1"/>
  <c r="G284" i="12" s="1"/>
  <c r="I284" i="1"/>
  <c r="E284" i="12" s="1"/>
  <c r="K276" i="1"/>
  <c r="G276" i="12" s="1"/>
  <c r="I276" i="1"/>
  <c r="E276" i="12" s="1"/>
  <c r="L268" i="1"/>
  <c r="H268" i="12" s="1"/>
  <c r="K268" i="1"/>
  <c r="G268" i="12" s="1"/>
  <c r="I268" i="1"/>
  <c r="E268" i="12" s="1"/>
  <c r="K260" i="1"/>
  <c r="G260" i="12" s="1"/>
  <c r="I260" i="1"/>
  <c r="E260" i="12" s="1"/>
  <c r="K252" i="1"/>
  <c r="G252" i="12" s="1"/>
  <c r="I252" i="1"/>
  <c r="E252" i="12" s="1"/>
  <c r="K244" i="1"/>
  <c r="G244" i="12" s="1"/>
  <c r="I244" i="1"/>
  <c r="E244" i="12" s="1"/>
  <c r="K236" i="1"/>
  <c r="G236" i="12" s="1"/>
  <c r="I236" i="1"/>
  <c r="E236" i="12" s="1"/>
  <c r="L228" i="1"/>
  <c r="H228" i="12" s="1"/>
  <c r="K228" i="1"/>
  <c r="G228" i="12" s="1"/>
  <c r="I228" i="1"/>
  <c r="E228" i="12" s="1"/>
  <c r="L220" i="1"/>
  <c r="K220" i="1"/>
  <c r="G220" i="12" s="1"/>
  <c r="I220" i="1"/>
  <c r="E220" i="12" s="1"/>
  <c r="K212" i="1"/>
  <c r="I212" i="1"/>
  <c r="E212" i="12" s="1"/>
  <c r="L204" i="1"/>
  <c r="H204" i="12" s="1"/>
  <c r="K204" i="1"/>
  <c r="G204" i="12" s="1"/>
  <c r="I204" i="1"/>
  <c r="E204" i="12" s="1"/>
  <c r="K196" i="1"/>
  <c r="G196" i="12" s="1"/>
  <c r="AD196" i="12" s="1"/>
  <c r="I196" i="1"/>
  <c r="L196" i="1" s="1"/>
  <c r="H196" i="12" s="1"/>
  <c r="K188" i="1"/>
  <c r="G188" i="12" s="1"/>
  <c r="I188" i="1"/>
  <c r="E188" i="12" s="1"/>
  <c r="K180" i="1"/>
  <c r="L180" i="1" s="1"/>
  <c r="H180" i="12" s="1"/>
  <c r="I180" i="1"/>
  <c r="E180" i="12" s="1"/>
  <c r="L172" i="1"/>
  <c r="H172" i="12" s="1"/>
  <c r="K172" i="1"/>
  <c r="G172" i="12" s="1"/>
  <c r="I172" i="1"/>
  <c r="E172" i="12" s="1"/>
  <c r="L164" i="1"/>
  <c r="H164" i="12" s="1"/>
  <c r="K164" i="1"/>
  <c r="G164" i="12" s="1"/>
  <c r="I164" i="1"/>
  <c r="E164" i="12" s="1"/>
  <c r="L156" i="1"/>
  <c r="K156" i="1"/>
  <c r="G156" i="12" s="1"/>
  <c r="I156" i="1"/>
  <c r="E156" i="12" s="1"/>
  <c r="K148" i="1"/>
  <c r="I148" i="1"/>
  <c r="E148" i="12" s="1"/>
  <c r="L140" i="1"/>
  <c r="H140" i="12" s="1"/>
  <c r="K140" i="1"/>
  <c r="G140" i="12" s="1"/>
  <c r="I140" i="1"/>
  <c r="E140" i="12" s="1"/>
  <c r="K132" i="1"/>
  <c r="G132" i="12" s="1"/>
  <c r="AD132" i="12" s="1"/>
  <c r="I132" i="1"/>
  <c r="L132" i="1" s="1"/>
  <c r="H132" i="12" s="1"/>
  <c r="K124" i="1"/>
  <c r="G124" i="12" s="1"/>
  <c r="I124" i="1"/>
  <c r="E124" i="12" s="1"/>
  <c r="K116" i="1"/>
  <c r="L116" i="1" s="1"/>
  <c r="H116" i="12" s="1"/>
  <c r="I116" i="1"/>
  <c r="E116" i="12" s="1"/>
  <c r="K108" i="1"/>
  <c r="G108" i="12" s="1"/>
  <c r="I108" i="1"/>
  <c r="E108" i="12" s="1"/>
  <c r="L100" i="1"/>
  <c r="H100" i="12" s="1"/>
  <c r="K100" i="1"/>
  <c r="G100" i="12" s="1"/>
  <c r="I100" i="1"/>
  <c r="E100" i="12" s="1"/>
  <c r="L92" i="1"/>
  <c r="K92" i="1"/>
  <c r="I92" i="1"/>
  <c r="E92" i="12" s="1"/>
  <c r="K84" i="1"/>
  <c r="I84" i="1"/>
  <c r="E84" i="12" s="1"/>
  <c r="K76" i="1"/>
  <c r="G76" i="12" s="1"/>
  <c r="I76" i="1"/>
  <c r="E76" i="12" s="1"/>
  <c r="K68" i="1"/>
  <c r="G68" i="12" s="1"/>
  <c r="AD68" i="12" s="1"/>
  <c r="I68" i="1"/>
  <c r="L68" i="1" s="1"/>
  <c r="H68" i="12" s="1"/>
  <c r="K60" i="1"/>
  <c r="G60" i="12" s="1"/>
  <c r="I60" i="1"/>
  <c r="E60" i="12" s="1"/>
  <c r="K52" i="1"/>
  <c r="G52" i="12" s="1"/>
  <c r="I52" i="1"/>
  <c r="L52" i="1" s="1"/>
  <c r="H52" i="12" s="1"/>
  <c r="L44" i="1"/>
  <c r="H44" i="12" s="1"/>
  <c r="K44" i="1"/>
  <c r="I44" i="1"/>
  <c r="E44" i="12" s="1"/>
  <c r="L36" i="1"/>
  <c r="H36" i="12" s="1"/>
  <c r="K36" i="1"/>
  <c r="G36" i="12" s="1"/>
  <c r="I36" i="1"/>
  <c r="E36" i="12" s="1"/>
  <c r="L28" i="1"/>
  <c r="K28" i="1"/>
  <c r="I28" i="1"/>
  <c r="K20" i="1"/>
  <c r="I20" i="1"/>
  <c r="E20" i="12" s="1"/>
  <c r="AE9" i="1"/>
  <c r="E21" i="18"/>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D300" i="23" l="1"/>
  <c r="D300" i="8"/>
  <c r="F300" i="19"/>
  <c r="E28" i="23"/>
  <c r="G28" i="19"/>
  <c r="E28" i="8"/>
  <c r="AC60" i="12"/>
  <c r="AC124" i="12"/>
  <c r="D196" i="23"/>
  <c r="F196" i="19"/>
  <c r="D196" i="8"/>
  <c r="AE196" i="12"/>
  <c r="AC204" i="12"/>
  <c r="F420" i="19"/>
  <c r="D420" i="23"/>
  <c r="D420" i="8"/>
  <c r="AD36" i="12"/>
  <c r="G44" i="19"/>
  <c r="E44" i="23"/>
  <c r="E44" i="8"/>
  <c r="AC52" i="12"/>
  <c r="E148" i="23"/>
  <c r="G148" i="19"/>
  <c r="E148" i="8"/>
  <c r="AD156" i="12"/>
  <c r="AD172" i="12"/>
  <c r="AC180" i="12"/>
  <c r="AC84" i="12"/>
  <c r="AC188" i="12"/>
  <c r="E276" i="23"/>
  <c r="G276" i="19"/>
  <c r="E276" i="8"/>
  <c r="D284" i="23"/>
  <c r="F284" i="19"/>
  <c r="D284" i="8"/>
  <c r="E372" i="23"/>
  <c r="G372" i="19"/>
  <c r="E372" i="8"/>
  <c r="F68" i="19"/>
  <c r="D68" i="23"/>
  <c r="D68" i="8"/>
  <c r="AE68" i="12"/>
  <c r="E212" i="23"/>
  <c r="G212" i="19"/>
  <c r="E212" i="8"/>
  <c r="AD292" i="12"/>
  <c r="E164" i="23"/>
  <c r="G164" i="19"/>
  <c r="E164" i="8"/>
  <c r="E84" i="23"/>
  <c r="G84" i="19"/>
  <c r="E84" i="8"/>
  <c r="D132" i="23"/>
  <c r="F132" i="19"/>
  <c r="D132" i="8"/>
  <c r="AE132" i="12"/>
  <c r="AC140" i="12"/>
  <c r="D212" i="23"/>
  <c r="D212" i="8"/>
  <c r="F212" i="19"/>
  <c r="AE212" i="12"/>
  <c r="E196" i="23"/>
  <c r="G196" i="19"/>
  <c r="E196" i="8"/>
  <c r="E68" i="23"/>
  <c r="G68" i="19"/>
  <c r="E68" i="8"/>
  <c r="G92" i="19"/>
  <c r="E92" i="23"/>
  <c r="E92" i="8"/>
  <c r="AD108" i="12"/>
  <c r="AC116" i="12"/>
  <c r="D308" i="23"/>
  <c r="F308" i="19"/>
  <c r="D308" i="8"/>
  <c r="AE308" i="12"/>
  <c r="E52" i="23"/>
  <c r="G52" i="19"/>
  <c r="E52" i="8"/>
  <c r="E132" i="23"/>
  <c r="G132" i="19"/>
  <c r="E132" i="8"/>
  <c r="AD100" i="12"/>
  <c r="AD116" i="12"/>
  <c r="AC148" i="12"/>
  <c r="D260" i="23"/>
  <c r="F260" i="19"/>
  <c r="D260" i="8"/>
  <c r="E308" i="23"/>
  <c r="G308" i="19"/>
  <c r="E308" i="8"/>
  <c r="A36" i="23"/>
  <c r="A36" i="8"/>
  <c r="C52" i="23"/>
  <c r="D52" i="19"/>
  <c r="C52" i="8"/>
  <c r="A100" i="23"/>
  <c r="A100" i="8"/>
  <c r="C116" i="23"/>
  <c r="D116" i="19"/>
  <c r="C116" i="8"/>
  <c r="A164" i="23"/>
  <c r="A164" i="8"/>
  <c r="C180" i="23"/>
  <c r="D180" i="19"/>
  <c r="C180" i="8"/>
  <c r="A236" i="23"/>
  <c r="A236" i="8"/>
  <c r="C260" i="23"/>
  <c r="D260" i="19"/>
  <c r="C260" i="8"/>
  <c r="D316" i="19"/>
  <c r="C316" i="23"/>
  <c r="C316" i="8"/>
  <c r="A348" i="23"/>
  <c r="A348" i="8"/>
  <c r="A372" i="23"/>
  <c r="A372" i="8"/>
  <c r="D388" i="23"/>
  <c r="F388" i="19"/>
  <c r="D388" i="8"/>
  <c r="AD396" i="12"/>
  <c r="D508" i="23"/>
  <c r="F508" i="19"/>
  <c r="D508" i="8"/>
  <c r="L60" i="1"/>
  <c r="H60" i="12" s="1"/>
  <c r="L124" i="1"/>
  <c r="H124" i="12" s="1"/>
  <c r="L188" i="1"/>
  <c r="H188" i="12" s="1"/>
  <c r="L252" i="1"/>
  <c r="H252" i="12" s="1"/>
  <c r="L316" i="1"/>
  <c r="H316" i="12" s="1"/>
  <c r="L444" i="1"/>
  <c r="H444" i="12" s="1"/>
  <c r="L508" i="1"/>
  <c r="H508" i="12" s="1"/>
  <c r="L572" i="1"/>
  <c r="H572" i="12" s="1"/>
  <c r="L636" i="1"/>
  <c r="H636" i="12" s="1"/>
  <c r="L700" i="1"/>
  <c r="H700" i="12" s="1"/>
  <c r="A20" i="23"/>
  <c r="A20" i="8"/>
  <c r="A28" i="23"/>
  <c r="A28" i="8"/>
  <c r="C44" i="23"/>
  <c r="D44" i="19"/>
  <c r="C44" i="8"/>
  <c r="R44" i="12"/>
  <c r="S44" i="12" s="1"/>
  <c r="AC44" i="12" s="1"/>
  <c r="AA76" i="12"/>
  <c r="AB76" i="12" s="1"/>
  <c r="AD76" i="12" s="1"/>
  <c r="A92" i="23"/>
  <c r="A92" i="8"/>
  <c r="C108" i="23"/>
  <c r="D108" i="19"/>
  <c r="C108" i="8"/>
  <c r="R108" i="12"/>
  <c r="S108" i="12" s="1"/>
  <c r="AC108" i="12" s="1"/>
  <c r="AA140" i="12"/>
  <c r="AB140" i="12" s="1"/>
  <c r="AD140" i="12" s="1"/>
  <c r="A156" i="23"/>
  <c r="A156" i="8"/>
  <c r="C172" i="23"/>
  <c r="D172" i="19"/>
  <c r="C172" i="8"/>
  <c r="R172" i="12"/>
  <c r="S172" i="12" s="1"/>
  <c r="AC172" i="12" s="1"/>
  <c r="AA204" i="12"/>
  <c r="AB204" i="12" s="1"/>
  <c r="AD204" i="12" s="1"/>
  <c r="A220" i="23"/>
  <c r="A220" i="8"/>
  <c r="P228" i="12"/>
  <c r="R228" i="12"/>
  <c r="S228" i="12" s="1"/>
  <c r="AC228" i="12" s="1"/>
  <c r="R236" i="12"/>
  <c r="S236" i="12" s="1"/>
  <c r="AC236" i="12" s="1"/>
  <c r="R244" i="12"/>
  <c r="S244" i="12" s="1"/>
  <c r="AC244" i="12" s="1"/>
  <c r="C252" i="23"/>
  <c r="D252" i="19"/>
  <c r="C252" i="8"/>
  <c r="D284" i="19"/>
  <c r="C284" i="23"/>
  <c r="C284" i="8"/>
  <c r="AA284" i="12"/>
  <c r="AB284" i="12" s="1"/>
  <c r="AD284" i="12" s="1"/>
  <c r="AE284" i="12" s="1"/>
  <c r="E340" i="12"/>
  <c r="AA348" i="12"/>
  <c r="AB348" i="12" s="1"/>
  <c r="AD348" i="12" s="1"/>
  <c r="A364" i="23"/>
  <c r="A364" i="8"/>
  <c r="R364" i="12"/>
  <c r="S364" i="12" s="1"/>
  <c r="AC364" i="12" s="1"/>
  <c r="Y388" i="12"/>
  <c r="AA388" i="12"/>
  <c r="AB388" i="12" s="1"/>
  <c r="AD388" i="12" s="1"/>
  <c r="P406" i="12"/>
  <c r="R404" i="12"/>
  <c r="S404" i="12" s="1"/>
  <c r="AC404" i="12" s="1"/>
  <c r="AD620" i="12"/>
  <c r="P623" i="12"/>
  <c r="R620" i="12"/>
  <c r="S620" i="12" s="1"/>
  <c r="AC620" i="12" s="1"/>
  <c r="L20" i="1"/>
  <c r="H20" i="12" s="1"/>
  <c r="L84" i="1"/>
  <c r="H84" i="12" s="1"/>
  <c r="L148" i="1"/>
  <c r="H148" i="12" s="1"/>
  <c r="L212" i="1"/>
  <c r="H212" i="12" s="1"/>
  <c r="L276" i="1"/>
  <c r="H276" i="12" s="1"/>
  <c r="L404" i="1"/>
  <c r="H404" i="12" s="1"/>
  <c r="L468" i="1"/>
  <c r="H468" i="12" s="1"/>
  <c r="L532" i="1"/>
  <c r="H532" i="12" s="1"/>
  <c r="L596" i="1"/>
  <c r="H596" i="12" s="1"/>
  <c r="L660" i="1"/>
  <c r="H660" i="12" s="1"/>
  <c r="L724" i="1"/>
  <c r="H724" i="12" s="1"/>
  <c r="C36" i="23"/>
  <c r="D36" i="19"/>
  <c r="C36" i="8"/>
  <c r="R36" i="12"/>
  <c r="S36" i="12" s="1"/>
  <c r="AC36" i="12" s="1"/>
  <c r="E52" i="12"/>
  <c r="Y52" i="12"/>
  <c r="A84" i="23"/>
  <c r="A84" i="8"/>
  <c r="P84" i="12"/>
  <c r="C100" i="23"/>
  <c r="D100" i="19"/>
  <c r="C100" i="8"/>
  <c r="R100" i="12"/>
  <c r="S100" i="12" s="1"/>
  <c r="AC100" i="12" s="1"/>
  <c r="Y116" i="12"/>
  <c r="A148" i="23"/>
  <c r="A148" i="8"/>
  <c r="P148" i="12"/>
  <c r="C164" i="23"/>
  <c r="D164" i="19"/>
  <c r="C164" i="8"/>
  <c r="R164" i="12"/>
  <c r="S164" i="12" s="1"/>
  <c r="AC164" i="12" s="1"/>
  <c r="Y180" i="12"/>
  <c r="A212" i="23"/>
  <c r="A212" i="8"/>
  <c r="P212" i="12"/>
  <c r="C236" i="23"/>
  <c r="D236" i="19"/>
  <c r="C236" i="8"/>
  <c r="AA252" i="12"/>
  <c r="AB252" i="12" s="1"/>
  <c r="AD252" i="12" s="1"/>
  <c r="R268" i="12"/>
  <c r="S268" i="12" s="1"/>
  <c r="AC268" i="12" s="1"/>
  <c r="R276" i="12"/>
  <c r="S276" i="12" s="1"/>
  <c r="AC276" i="12" s="1"/>
  <c r="P276" i="12"/>
  <c r="A308" i="23"/>
  <c r="A308" i="8"/>
  <c r="AC324" i="12"/>
  <c r="AA332" i="12"/>
  <c r="AB332" i="12" s="1"/>
  <c r="AD332" i="12" s="1"/>
  <c r="R396" i="12"/>
  <c r="S396" i="12" s="1"/>
  <c r="AC396" i="12" s="1"/>
  <c r="A420" i="23"/>
  <c r="A420" i="8"/>
  <c r="Y485" i="12"/>
  <c r="AA484" i="12"/>
  <c r="AB484" i="12" s="1"/>
  <c r="AD484" i="12" s="1"/>
  <c r="AD564" i="12"/>
  <c r="AD644" i="12"/>
  <c r="L108" i="1"/>
  <c r="H108" i="12" s="1"/>
  <c r="L236" i="1"/>
  <c r="H236" i="12" s="1"/>
  <c r="C20" i="23"/>
  <c r="D20" i="19"/>
  <c r="C20" i="8"/>
  <c r="R20" i="12"/>
  <c r="S20" i="12" s="1"/>
  <c r="AC20" i="12" s="1"/>
  <c r="C28" i="23"/>
  <c r="D28" i="19"/>
  <c r="C28" i="8"/>
  <c r="R28" i="12"/>
  <c r="S28" i="12" s="1"/>
  <c r="AC28" i="12" s="1"/>
  <c r="AA60" i="12"/>
  <c r="AB60" i="12" s="1"/>
  <c r="AD60" i="12" s="1"/>
  <c r="A76" i="23"/>
  <c r="A76" i="8"/>
  <c r="C92" i="23"/>
  <c r="D92" i="19"/>
  <c r="C92" i="8"/>
  <c r="R92" i="12"/>
  <c r="S92" i="12" s="1"/>
  <c r="AC92" i="12" s="1"/>
  <c r="AA124" i="12"/>
  <c r="AB124" i="12" s="1"/>
  <c r="AD124" i="12" s="1"/>
  <c r="A140" i="23"/>
  <c r="A140" i="8"/>
  <c r="D156" i="19"/>
  <c r="C156" i="8"/>
  <c r="C156" i="23"/>
  <c r="R156" i="12"/>
  <c r="S156" i="12" s="1"/>
  <c r="AC156" i="12" s="1"/>
  <c r="AA188" i="12"/>
  <c r="AB188" i="12" s="1"/>
  <c r="AD188" i="12" s="1"/>
  <c r="A204" i="8"/>
  <c r="A204" i="23"/>
  <c r="C220" i="23"/>
  <c r="D220" i="19"/>
  <c r="C220" i="8"/>
  <c r="R220" i="12"/>
  <c r="S220" i="12" s="1"/>
  <c r="AC220" i="12" s="1"/>
  <c r="A244" i="23"/>
  <c r="A244" i="8"/>
  <c r="AA244" i="12"/>
  <c r="AB244" i="12" s="1"/>
  <c r="AD244" i="12" s="1"/>
  <c r="Y244" i="12"/>
  <c r="A268" i="23"/>
  <c r="A268" i="8"/>
  <c r="A300" i="23"/>
  <c r="A300" i="8"/>
  <c r="Y324" i="12"/>
  <c r="AA324" i="12"/>
  <c r="AB324" i="12" s="1"/>
  <c r="AD324" i="12" s="1"/>
  <c r="C364" i="23"/>
  <c r="D364" i="19"/>
  <c r="C364" i="8"/>
  <c r="Y366" i="12"/>
  <c r="AA364" i="12"/>
  <c r="AB364" i="12" s="1"/>
  <c r="AD364" i="12" s="1"/>
  <c r="R380" i="12"/>
  <c r="S380" i="12" s="1"/>
  <c r="AC380" i="12" s="1"/>
  <c r="C388" i="23"/>
  <c r="D388" i="19"/>
  <c r="C388" i="8"/>
  <c r="AC452" i="12"/>
  <c r="Y454" i="12"/>
  <c r="AA452" i="12"/>
  <c r="AB452" i="12" s="1"/>
  <c r="AD452" i="12" s="1"/>
  <c r="AC484" i="12"/>
  <c r="P502" i="12"/>
  <c r="R500" i="12"/>
  <c r="S500" i="12" s="1"/>
  <c r="AC500" i="12" s="1"/>
  <c r="AD508" i="12"/>
  <c r="L260" i="1"/>
  <c r="H260" i="12" s="1"/>
  <c r="L324" i="1"/>
  <c r="H324" i="12" s="1"/>
  <c r="L388" i="1"/>
  <c r="H388" i="12" s="1"/>
  <c r="L452" i="1"/>
  <c r="H452" i="12" s="1"/>
  <c r="L516" i="1"/>
  <c r="H516" i="12" s="1"/>
  <c r="L580" i="1"/>
  <c r="H580" i="12" s="1"/>
  <c r="L644" i="1"/>
  <c r="H644" i="12" s="1"/>
  <c r="L708" i="1"/>
  <c r="H708" i="12" s="1"/>
  <c r="Y36" i="12"/>
  <c r="A68" i="23"/>
  <c r="A68" i="8"/>
  <c r="P68" i="12"/>
  <c r="C84" i="23"/>
  <c r="D84" i="19"/>
  <c r="C84" i="8"/>
  <c r="Y100" i="12"/>
  <c r="G116" i="12"/>
  <c r="P126" i="12"/>
  <c r="A132" i="23"/>
  <c r="A132" i="8"/>
  <c r="P132" i="12"/>
  <c r="C148" i="23"/>
  <c r="D148" i="19"/>
  <c r="C148" i="8"/>
  <c r="Y164" i="12"/>
  <c r="G180" i="12"/>
  <c r="AD180" i="12" s="1"/>
  <c r="P190" i="12"/>
  <c r="A196" i="23"/>
  <c r="A196" i="8"/>
  <c r="P196" i="12"/>
  <c r="C212" i="23"/>
  <c r="D212" i="19"/>
  <c r="C212" i="8"/>
  <c r="Y238" i="12"/>
  <c r="AA236" i="12"/>
  <c r="AB236" i="12" s="1"/>
  <c r="AD236" i="12" s="1"/>
  <c r="R332" i="12"/>
  <c r="S332" i="12" s="1"/>
  <c r="AC332" i="12" s="1"/>
  <c r="R340" i="12"/>
  <c r="S340" i="12" s="1"/>
  <c r="AC340" i="12" s="1"/>
  <c r="P356" i="12"/>
  <c r="R356" i="12"/>
  <c r="S356" i="12" s="1"/>
  <c r="AC356" i="12" s="1"/>
  <c r="AA380" i="12"/>
  <c r="AB380" i="12" s="1"/>
  <c r="AD380" i="12" s="1"/>
  <c r="AA404" i="12"/>
  <c r="AB404" i="12" s="1"/>
  <c r="AD404" i="12" s="1"/>
  <c r="A436" i="23"/>
  <c r="A436" i="8"/>
  <c r="AD572" i="12"/>
  <c r="A60" i="23"/>
  <c r="A60" i="8"/>
  <c r="D76" i="19"/>
  <c r="C76" i="23"/>
  <c r="C76" i="8"/>
  <c r="R76" i="12"/>
  <c r="S76" i="12" s="1"/>
  <c r="AC76" i="12" s="1"/>
  <c r="A124" i="23"/>
  <c r="A124" i="8"/>
  <c r="D140" i="19"/>
  <c r="C140" i="23"/>
  <c r="C140" i="8"/>
  <c r="A188" i="23"/>
  <c r="A188" i="8"/>
  <c r="C204" i="23"/>
  <c r="D204" i="19"/>
  <c r="C204" i="8"/>
  <c r="AA220" i="12"/>
  <c r="AB220" i="12" s="1"/>
  <c r="AD220" i="12" s="1"/>
  <c r="AA228" i="12"/>
  <c r="AB228" i="12" s="1"/>
  <c r="AD228" i="12" s="1"/>
  <c r="P292" i="12"/>
  <c r="R292" i="12"/>
  <c r="S292" i="12" s="1"/>
  <c r="AC292" i="12" s="1"/>
  <c r="C300" i="23"/>
  <c r="D300" i="19"/>
  <c r="C300" i="8"/>
  <c r="Y302" i="12"/>
  <c r="AA300" i="12"/>
  <c r="AB300" i="12" s="1"/>
  <c r="AD300" i="12" s="1"/>
  <c r="AE300" i="12" s="1"/>
  <c r="R316" i="12"/>
  <c r="S316" i="12" s="1"/>
  <c r="AC316" i="12" s="1"/>
  <c r="C324" i="23"/>
  <c r="D324" i="19"/>
  <c r="C324" i="8"/>
  <c r="P444" i="12"/>
  <c r="R444" i="12"/>
  <c r="S444" i="12" s="1"/>
  <c r="AC444" i="12" s="1"/>
  <c r="AC556" i="12"/>
  <c r="L244" i="1"/>
  <c r="H244" i="12" s="1"/>
  <c r="L308" i="1"/>
  <c r="H308" i="12" s="1"/>
  <c r="L372" i="1"/>
  <c r="H372" i="12" s="1"/>
  <c r="L436" i="1"/>
  <c r="H436" i="12" s="1"/>
  <c r="L500" i="1"/>
  <c r="H500" i="12" s="1"/>
  <c r="L564" i="1"/>
  <c r="H564" i="12" s="1"/>
  <c r="L628" i="1"/>
  <c r="H628" i="12" s="1"/>
  <c r="L692" i="1"/>
  <c r="H692" i="12" s="1"/>
  <c r="A52" i="23"/>
  <c r="A52" i="8"/>
  <c r="D68" i="19"/>
  <c r="C68" i="23"/>
  <c r="C68" i="8"/>
  <c r="A116" i="23"/>
  <c r="A116" i="8"/>
  <c r="C132" i="23"/>
  <c r="D132" i="19"/>
  <c r="C132" i="8"/>
  <c r="A180" i="23"/>
  <c r="A180" i="8"/>
  <c r="C196" i="23"/>
  <c r="D196" i="19"/>
  <c r="C196" i="8"/>
  <c r="AA316" i="12"/>
  <c r="AB316" i="12" s="1"/>
  <c r="AD316" i="12" s="1"/>
  <c r="P350" i="12"/>
  <c r="R348" i="12"/>
  <c r="S348" i="12" s="1"/>
  <c r="AC348" i="12" s="1"/>
  <c r="AA356" i="12"/>
  <c r="AB356" i="12" s="1"/>
  <c r="AD356" i="12" s="1"/>
  <c r="R372" i="12"/>
  <c r="S372" i="12" s="1"/>
  <c r="AC372" i="12" s="1"/>
  <c r="D380" i="19"/>
  <c r="C380" i="23"/>
  <c r="C380" i="8"/>
  <c r="Y421" i="12"/>
  <c r="AA420" i="12"/>
  <c r="AB420" i="12" s="1"/>
  <c r="AD420" i="12" s="1"/>
  <c r="AE420" i="12" s="1"/>
  <c r="AC540" i="12"/>
  <c r="L76" i="1"/>
  <c r="H76" i="12" s="1"/>
  <c r="AA20" i="12"/>
  <c r="AB20" i="12" s="1"/>
  <c r="AD20" i="12" s="1"/>
  <c r="A44" i="23"/>
  <c r="A44" i="8"/>
  <c r="D60" i="19"/>
  <c r="C60" i="8"/>
  <c r="C60" i="23"/>
  <c r="A108" i="23"/>
  <c r="A108" i="8"/>
  <c r="D124" i="19"/>
  <c r="C124" i="23"/>
  <c r="C124" i="8"/>
  <c r="A172" i="23"/>
  <c r="A172" i="8"/>
  <c r="D188" i="19"/>
  <c r="C188" i="23"/>
  <c r="C188" i="8"/>
  <c r="AC252" i="12"/>
  <c r="Y260" i="12"/>
  <c r="AA260" i="12"/>
  <c r="AB260" i="12" s="1"/>
  <c r="AD260" i="12" s="1"/>
  <c r="AA268" i="12"/>
  <c r="AB268" i="12" s="1"/>
  <c r="AD268" i="12" s="1"/>
  <c r="A284" i="23"/>
  <c r="A284" i="8"/>
  <c r="P308" i="12"/>
  <c r="AD340" i="12"/>
  <c r="P412" i="12"/>
  <c r="R412" i="12"/>
  <c r="S412" i="12" s="1"/>
  <c r="AC412" i="12" s="1"/>
  <c r="AD428" i="12"/>
  <c r="AD444" i="12"/>
  <c r="AD516" i="12"/>
  <c r="AA724" i="12"/>
  <c r="AB724" i="12" s="1"/>
  <c r="AD724" i="12" s="1"/>
  <c r="Y726" i="12"/>
  <c r="C228" i="23"/>
  <c r="D228" i="19"/>
  <c r="C228" i="8"/>
  <c r="A276" i="23"/>
  <c r="A276" i="8"/>
  <c r="C292" i="23"/>
  <c r="D292" i="19"/>
  <c r="C292" i="8"/>
  <c r="Y308" i="12"/>
  <c r="A340" i="23"/>
  <c r="A340" i="8"/>
  <c r="P340" i="12"/>
  <c r="C356" i="23"/>
  <c r="D356" i="19"/>
  <c r="C356" i="8"/>
  <c r="Y372" i="12"/>
  <c r="A404" i="23"/>
  <c r="A404" i="8"/>
  <c r="D412" i="19"/>
  <c r="C412" i="23"/>
  <c r="C412" i="8"/>
  <c r="P438" i="12"/>
  <c r="R436" i="12"/>
  <c r="S436" i="12" s="1"/>
  <c r="AC436" i="12" s="1"/>
  <c r="C452" i="23"/>
  <c r="D452" i="19"/>
  <c r="C452" i="8"/>
  <c r="AC460" i="12"/>
  <c r="AD524" i="12"/>
  <c r="AD588" i="12"/>
  <c r="Y631" i="12"/>
  <c r="AA628" i="12"/>
  <c r="AB628" i="12" s="1"/>
  <c r="AD628" i="12" s="1"/>
  <c r="Y636" i="12"/>
  <c r="AA636" i="12"/>
  <c r="AB636" i="12" s="1"/>
  <c r="AD636" i="12" s="1"/>
  <c r="AD652" i="12"/>
  <c r="A332" i="23"/>
  <c r="A332" i="8"/>
  <c r="D348" i="19"/>
  <c r="C348" i="23"/>
  <c r="C348" i="8"/>
  <c r="A396" i="23"/>
  <c r="A396" i="8"/>
  <c r="AA412" i="12"/>
  <c r="AB412" i="12" s="1"/>
  <c r="AD412" i="12" s="1"/>
  <c r="AD460" i="12"/>
  <c r="AD468" i="12"/>
  <c r="AC476" i="12"/>
  <c r="A652" i="23"/>
  <c r="A652" i="8"/>
  <c r="A668" i="23"/>
  <c r="A668" i="8"/>
  <c r="A260" i="23"/>
  <c r="A260" i="8"/>
  <c r="C276" i="23"/>
  <c r="D276" i="19"/>
  <c r="C276" i="8"/>
  <c r="A324" i="23"/>
  <c r="A324" i="8"/>
  <c r="C340" i="23"/>
  <c r="D340" i="19"/>
  <c r="C340" i="8"/>
  <c r="A388" i="23"/>
  <c r="A388" i="8"/>
  <c r="C404" i="23"/>
  <c r="D404" i="19"/>
  <c r="C404" i="8"/>
  <c r="Y476" i="12"/>
  <c r="AA476" i="12"/>
  <c r="AB476" i="12" s="1"/>
  <c r="AD476" i="12" s="1"/>
  <c r="AC492" i="12"/>
  <c r="AD500" i="12"/>
  <c r="AC612" i="12"/>
  <c r="P629" i="12"/>
  <c r="R628" i="12"/>
  <c r="S628" i="12" s="1"/>
  <c r="AC628" i="12" s="1"/>
  <c r="Y665" i="12"/>
  <c r="AA660" i="12"/>
  <c r="AB660" i="12" s="1"/>
  <c r="AD660" i="12" s="1"/>
  <c r="A252" i="8"/>
  <c r="A252" i="23"/>
  <c r="D268" i="19"/>
  <c r="C268" i="23"/>
  <c r="C268" i="8"/>
  <c r="A316" i="23"/>
  <c r="A316" i="8"/>
  <c r="D332" i="19"/>
  <c r="C332" i="23"/>
  <c r="C332" i="8"/>
  <c r="D396" i="19"/>
  <c r="C396" i="23"/>
  <c r="C396" i="8"/>
  <c r="R428" i="12"/>
  <c r="S428" i="12" s="1"/>
  <c r="AC428" i="12" s="1"/>
  <c r="AA436" i="12"/>
  <c r="AB436" i="12" s="1"/>
  <c r="AD436" i="12" s="1"/>
  <c r="Y436" i="12"/>
  <c r="A500" i="23"/>
  <c r="A500" i="8"/>
  <c r="Y534" i="12"/>
  <c r="AA532" i="12"/>
  <c r="AB532" i="12" s="1"/>
  <c r="AD532" i="12" s="1"/>
  <c r="AC596" i="12"/>
  <c r="AD604" i="12"/>
  <c r="A380" i="8"/>
  <c r="AC532" i="12"/>
  <c r="P571" i="12"/>
  <c r="R564" i="12"/>
  <c r="S564" i="12" s="1"/>
  <c r="AC564" i="12" s="1"/>
  <c r="AD580" i="12"/>
  <c r="AC604" i="12"/>
  <c r="AC668" i="12"/>
  <c r="A228" i="23"/>
  <c r="A228" i="8"/>
  <c r="C244" i="23"/>
  <c r="D244" i="19"/>
  <c r="C244" i="8"/>
  <c r="A292" i="23"/>
  <c r="A292" i="8"/>
  <c r="C308" i="23"/>
  <c r="D308" i="19"/>
  <c r="C308" i="8"/>
  <c r="A356" i="23"/>
  <c r="A356" i="8"/>
  <c r="C372" i="23"/>
  <c r="D372" i="19"/>
  <c r="C372" i="8"/>
  <c r="R468" i="12"/>
  <c r="S468" i="12" s="1"/>
  <c r="AC468" i="12" s="1"/>
  <c r="AD492" i="12"/>
  <c r="A604" i="23"/>
  <c r="A604" i="8"/>
  <c r="R652" i="12"/>
  <c r="S652" i="12" s="1"/>
  <c r="AC652" i="12" s="1"/>
  <c r="P652" i="12"/>
  <c r="P422" i="12"/>
  <c r="A428" i="23"/>
  <c r="A428" i="8"/>
  <c r="P428" i="12"/>
  <c r="C444" i="23"/>
  <c r="D444" i="19"/>
  <c r="C444" i="8"/>
  <c r="Y460" i="12"/>
  <c r="P486" i="12"/>
  <c r="A492" i="23"/>
  <c r="A492" i="8"/>
  <c r="P492" i="12"/>
  <c r="C508" i="23"/>
  <c r="D508" i="19"/>
  <c r="C508" i="8"/>
  <c r="Y511" i="12"/>
  <c r="A516" i="23"/>
  <c r="A516" i="8"/>
  <c r="P532" i="12"/>
  <c r="P540" i="12"/>
  <c r="AA548" i="12"/>
  <c r="AB548" i="12" s="1"/>
  <c r="AD548" i="12" s="1"/>
  <c r="C564" i="23"/>
  <c r="D564" i="19"/>
  <c r="C564" i="8"/>
  <c r="Y564" i="12"/>
  <c r="P581" i="12"/>
  <c r="R580" i="12"/>
  <c r="S580" i="12" s="1"/>
  <c r="AC580" i="12" s="1"/>
  <c r="C612" i="23"/>
  <c r="D612" i="19"/>
  <c r="C612" i="8"/>
  <c r="R676" i="12"/>
  <c r="S676" i="12" s="1"/>
  <c r="AC676" i="12" s="1"/>
  <c r="R708" i="12"/>
  <c r="S708" i="12" s="1"/>
  <c r="AC708" i="12" s="1"/>
  <c r="A540" i="8"/>
  <c r="C436" i="23"/>
  <c r="D436" i="19"/>
  <c r="C436" i="8"/>
  <c r="A484" i="23"/>
  <c r="A484" i="8"/>
  <c r="C500" i="23"/>
  <c r="C500" i="8"/>
  <c r="D500" i="19"/>
  <c r="R516" i="12"/>
  <c r="S516" i="12" s="1"/>
  <c r="AC516" i="12" s="1"/>
  <c r="A524" i="23"/>
  <c r="A524" i="8"/>
  <c r="A532" i="23"/>
  <c r="A532" i="8"/>
  <c r="R572" i="12"/>
  <c r="S572" i="12" s="1"/>
  <c r="AC572" i="12" s="1"/>
  <c r="A580" i="23"/>
  <c r="A580" i="8"/>
  <c r="D604" i="19"/>
  <c r="C604" i="8"/>
  <c r="C604" i="23"/>
  <c r="A412" i="23"/>
  <c r="A412" i="8"/>
  <c r="C428" i="23"/>
  <c r="D428" i="19"/>
  <c r="C428" i="8"/>
  <c r="A476" i="23"/>
  <c r="A476" i="8"/>
  <c r="C492" i="23"/>
  <c r="D492" i="19"/>
  <c r="C492" i="8"/>
  <c r="R524" i="12"/>
  <c r="S524" i="12" s="1"/>
  <c r="AC524" i="12" s="1"/>
  <c r="A548" i="23"/>
  <c r="A548" i="8"/>
  <c r="C556" i="23"/>
  <c r="D556" i="19"/>
  <c r="C556" i="8"/>
  <c r="AA556" i="12"/>
  <c r="AB556" i="12" s="1"/>
  <c r="AD556" i="12" s="1"/>
  <c r="AA612" i="12"/>
  <c r="AB612" i="12" s="1"/>
  <c r="AD612" i="12" s="1"/>
  <c r="C628" i="23"/>
  <c r="D628" i="19"/>
  <c r="C628" i="8"/>
  <c r="P645" i="12"/>
  <c r="R644" i="12"/>
  <c r="S644" i="12" s="1"/>
  <c r="AC644" i="12" s="1"/>
  <c r="A676" i="23"/>
  <c r="A676" i="8"/>
  <c r="AA684" i="12"/>
  <c r="AB684" i="12" s="1"/>
  <c r="AD684" i="12" s="1"/>
  <c r="Y686" i="12"/>
  <c r="Y702" i="12"/>
  <c r="AA700" i="12"/>
  <c r="AB700" i="12" s="1"/>
  <c r="AD700" i="12" s="1"/>
  <c r="C420" i="23"/>
  <c r="D420" i="19"/>
  <c r="C420" i="8"/>
  <c r="P462" i="12"/>
  <c r="A468" i="23"/>
  <c r="A468" i="8"/>
  <c r="P468" i="12"/>
  <c r="C484" i="23"/>
  <c r="D484" i="19"/>
  <c r="C484" i="8"/>
  <c r="Y500" i="12"/>
  <c r="Y516" i="12"/>
  <c r="Y524" i="12"/>
  <c r="C532" i="23"/>
  <c r="D532" i="19"/>
  <c r="C532" i="8"/>
  <c r="D540" i="19"/>
  <c r="C540" i="23"/>
  <c r="C540" i="8"/>
  <c r="R548" i="12"/>
  <c r="S548" i="12" s="1"/>
  <c r="AC548" i="12" s="1"/>
  <c r="Y580" i="12"/>
  <c r="A596" i="23"/>
  <c r="A596" i="8"/>
  <c r="Y606" i="12"/>
  <c r="P615" i="12"/>
  <c r="Y620" i="12"/>
  <c r="R636" i="12"/>
  <c r="S636" i="12" s="1"/>
  <c r="AC636" i="12" s="1"/>
  <c r="A644" i="23"/>
  <c r="A644" i="8"/>
  <c r="Y669" i="12"/>
  <c r="AA668" i="12"/>
  <c r="AB668" i="12" s="1"/>
  <c r="AD668" i="12" s="1"/>
  <c r="AD676" i="12"/>
  <c r="R700" i="12"/>
  <c r="S700" i="12" s="1"/>
  <c r="AC700" i="12" s="1"/>
  <c r="A460" i="23"/>
  <c r="A460" i="8"/>
  <c r="D476" i="19"/>
  <c r="C476" i="23"/>
  <c r="C476" i="8"/>
  <c r="C548" i="23"/>
  <c r="C548" i="8"/>
  <c r="D548" i="19"/>
  <c r="C620" i="23"/>
  <c r="D620" i="19"/>
  <c r="C620" i="8"/>
  <c r="AC660" i="12"/>
  <c r="AC692" i="12"/>
  <c r="AD732" i="12"/>
  <c r="A452" i="23"/>
  <c r="A452" i="8"/>
  <c r="C468" i="23"/>
  <c r="D468" i="19"/>
  <c r="C468" i="8"/>
  <c r="AA540" i="12"/>
  <c r="AB540" i="12" s="1"/>
  <c r="AD540" i="12" s="1"/>
  <c r="A588" i="23"/>
  <c r="A588" i="8"/>
  <c r="R588" i="12"/>
  <c r="S588" i="12" s="1"/>
  <c r="AC588" i="12" s="1"/>
  <c r="C596" i="23"/>
  <c r="D596" i="19"/>
  <c r="C596" i="8"/>
  <c r="P688" i="12"/>
  <c r="R684" i="12"/>
  <c r="S684" i="12" s="1"/>
  <c r="AC684" i="12" s="1"/>
  <c r="A444" i="23"/>
  <c r="A444" i="8"/>
  <c r="D460" i="19"/>
  <c r="C460" i="23"/>
  <c r="C460" i="8"/>
  <c r="AA596" i="12"/>
  <c r="AB596" i="12" s="1"/>
  <c r="AD596" i="12" s="1"/>
  <c r="A612" i="23"/>
  <c r="A612" i="8"/>
  <c r="C684" i="23"/>
  <c r="D684" i="19"/>
  <c r="C684" i="8"/>
  <c r="AD708" i="12"/>
  <c r="AD716" i="12"/>
  <c r="P724" i="12"/>
  <c r="R724" i="12"/>
  <c r="S724" i="12" s="1"/>
  <c r="AC724" i="12" s="1"/>
  <c r="P735" i="12"/>
  <c r="R732" i="12"/>
  <c r="S732" i="12" s="1"/>
  <c r="AC732" i="12" s="1"/>
  <c r="A628" i="8"/>
  <c r="A556" i="8"/>
  <c r="D700" i="19"/>
  <c r="C700" i="8"/>
  <c r="C700" i="23"/>
  <c r="C732" i="23"/>
  <c r="D732" i="19"/>
  <c r="C732" i="8"/>
  <c r="A572" i="23"/>
  <c r="D524" i="19"/>
  <c r="C524" i="23"/>
  <c r="C524" i="8"/>
  <c r="D588" i="19"/>
  <c r="C588" i="23"/>
  <c r="C588" i="8"/>
  <c r="A636" i="23"/>
  <c r="A636" i="8"/>
  <c r="D652" i="19"/>
  <c r="C652" i="23"/>
  <c r="AA692" i="12"/>
  <c r="AB692" i="12" s="1"/>
  <c r="AD692" i="12" s="1"/>
  <c r="C516" i="23"/>
  <c r="D516" i="19"/>
  <c r="C516" i="8"/>
  <c r="A564" i="23"/>
  <c r="A564" i="8"/>
  <c r="C580" i="23"/>
  <c r="D580" i="19"/>
  <c r="C644" i="23"/>
  <c r="D644" i="19"/>
  <c r="C644" i="8"/>
  <c r="P717" i="12"/>
  <c r="R716" i="12"/>
  <c r="S716" i="12" s="1"/>
  <c r="AC716" i="12" s="1"/>
  <c r="C572" i="23"/>
  <c r="D572" i="19"/>
  <c r="C572" i="8"/>
  <c r="A620" i="23"/>
  <c r="A620" i="8"/>
  <c r="D636" i="19"/>
  <c r="C636" i="23"/>
  <c r="C636" i="8"/>
  <c r="A684" i="23"/>
  <c r="A684" i="8"/>
  <c r="C692" i="23"/>
  <c r="D692" i="19"/>
  <c r="C692" i="8"/>
  <c r="A508" i="8"/>
  <c r="A692" i="8"/>
  <c r="D660" i="19"/>
  <c r="A660" i="23"/>
  <c r="A660" i="8"/>
  <c r="P660" i="12"/>
  <c r="C676" i="23"/>
  <c r="D676" i="19"/>
  <c r="C676" i="8"/>
  <c r="Y692" i="12"/>
  <c r="Y732" i="12"/>
  <c r="D668" i="19"/>
  <c r="C668" i="8"/>
  <c r="A716" i="23"/>
  <c r="A716" i="8"/>
  <c r="C708" i="8"/>
  <c r="D724" i="19"/>
  <c r="C660" i="8"/>
  <c r="A700" i="8"/>
  <c r="C668" i="23"/>
  <c r="C716" i="23"/>
  <c r="D716" i="19"/>
  <c r="C724" i="8"/>
  <c r="A732" i="23"/>
  <c r="A732" i="8"/>
  <c r="D708" i="19"/>
  <c r="A724" i="8"/>
  <c r="E180" i="23" l="1"/>
  <c r="G180" i="19"/>
  <c r="E180" i="8"/>
  <c r="H420" i="19"/>
  <c r="F420" i="23"/>
  <c r="F420" i="8"/>
  <c r="F300" i="23"/>
  <c r="H300" i="19"/>
  <c r="F300" i="8"/>
  <c r="F284" i="23"/>
  <c r="H284" i="19"/>
  <c r="F284" i="8"/>
  <c r="G236" i="19"/>
  <c r="E236" i="23"/>
  <c r="E236" i="8"/>
  <c r="E388" i="23"/>
  <c r="E388" i="8"/>
  <c r="G388" i="19"/>
  <c r="E116" i="23"/>
  <c r="G116" i="19"/>
  <c r="E116" i="8"/>
  <c r="D188" i="23"/>
  <c r="D188" i="8"/>
  <c r="F188" i="19"/>
  <c r="AE188" i="12"/>
  <c r="D52" i="23"/>
  <c r="D52" i="8"/>
  <c r="F52" i="19"/>
  <c r="AE52" i="12"/>
  <c r="D588" i="23"/>
  <c r="F588" i="19"/>
  <c r="D588" i="8"/>
  <c r="AE588" i="12"/>
  <c r="E676" i="23"/>
  <c r="G676" i="19"/>
  <c r="E676" i="8"/>
  <c r="E700" i="23"/>
  <c r="G700" i="19"/>
  <c r="E700" i="8"/>
  <c r="E580" i="23"/>
  <c r="E580" i="8"/>
  <c r="G580" i="19"/>
  <c r="E500" i="23"/>
  <c r="G500" i="19"/>
  <c r="E500" i="8"/>
  <c r="E468" i="23"/>
  <c r="G468" i="19"/>
  <c r="E468" i="8"/>
  <c r="E524" i="23"/>
  <c r="G524" i="19"/>
  <c r="E524" i="8"/>
  <c r="G428" i="19"/>
  <c r="E428" i="23"/>
  <c r="E428" i="8"/>
  <c r="E260" i="23"/>
  <c r="G260" i="19"/>
  <c r="E260" i="8"/>
  <c r="D76" i="23"/>
  <c r="F76" i="19"/>
  <c r="D76" i="8"/>
  <c r="AE76" i="12"/>
  <c r="F452" i="19"/>
  <c r="D452" i="23"/>
  <c r="D452" i="8"/>
  <c r="AE452" i="12"/>
  <c r="E60" i="23"/>
  <c r="G60" i="19"/>
  <c r="E60" i="8"/>
  <c r="D276" i="23"/>
  <c r="F276" i="19"/>
  <c r="D276" i="8"/>
  <c r="AE276" i="12"/>
  <c r="E396" i="8"/>
  <c r="G396" i="19"/>
  <c r="E396" i="23"/>
  <c r="E100" i="23"/>
  <c r="G100" i="19"/>
  <c r="E100" i="8"/>
  <c r="D84" i="23"/>
  <c r="F84" i="19"/>
  <c r="D84" i="8"/>
  <c r="AE84" i="12"/>
  <c r="D204" i="23"/>
  <c r="F204" i="19"/>
  <c r="D204" i="8"/>
  <c r="AE204" i="12"/>
  <c r="E708" i="23"/>
  <c r="G708" i="19"/>
  <c r="E708" i="8"/>
  <c r="G268" i="19"/>
  <c r="E268" i="23"/>
  <c r="E268" i="8"/>
  <c r="D228" i="23"/>
  <c r="F228" i="19"/>
  <c r="D228" i="8"/>
  <c r="AE228" i="12"/>
  <c r="E732" i="23"/>
  <c r="G732" i="19"/>
  <c r="E732" i="8"/>
  <c r="G668" i="19"/>
  <c r="E668" i="23"/>
  <c r="E668" i="8"/>
  <c r="D708" i="23"/>
  <c r="F708" i="19"/>
  <c r="AE708" i="12"/>
  <c r="D708" i="8"/>
  <c r="D564" i="23"/>
  <c r="F564" i="19"/>
  <c r="D564" i="8"/>
  <c r="AE564" i="12"/>
  <c r="D492" i="23"/>
  <c r="F492" i="19"/>
  <c r="D492" i="8"/>
  <c r="AE492" i="12"/>
  <c r="E460" i="23"/>
  <c r="G460" i="19"/>
  <c r="E460" i="8"/>
  <c r="D460" i="23"/>
  <c r="F460" i="19"/>
  <c r="D460" i="8"/>
  <c r="AE460" i="12"/>
  <c r="D412" i="23"/>
  <c r="F412" i="19"/>
  <c r="D412" i="8"/>
  <c r="AE412" i="12"/>
  <c r="E404" i="23"/>
  <c r="G404" i="19"/>
  <c r="E404" i="8"/>
  <c r="E244" i="23"/>
  <c r="G244" i="19"/>
  <c r="E244" i="8"/>
  <c r="E124" i="23"/>
  <c r="G124" i="19"/>
  <c r="E124" i="8"/>
  <c r="D28" i="23"/>
  <c r="F28" i="19"/>
  <c r="D28" i="8"/>
  <c r="AE28" i="12"/>
  <c r="D396" i="23"/>
  <c r="F396" i="19"/>
  <c r="D396" i="8"/>
  <c r="AE396" i="12"/>
  <c r="D268" i="23"/>
  <c r="F268" i="19"/>
  <c r="D268" i="8"/>
  <c r="AE268" i="12"/>
  <c r="D364" i="23"/>
  <c r="D364" i="8"/>
  <c r="F364" i="19"/>
  <c r="AE364" i="12"/>
  <c r="G76" i="19"/>
  <c r="E76" i="23"/>
  <c r="E76" i="8"/>
  <c r="F68" i="23"/>
  <c r="H68" i="19"/>
  <c r="F68" i="8"/>
  <c r="D180" i="23"/>
  <c r="F180" i="19"/>
  <c r="D180" i="8"/>
  <c r="AE180" i="12"/>
  <c r="F196" i="23"/>
  <c r="H196" i="19"/>
  <c r="F196" i="8"/>
  <c r="E532" i="23"/>
  <c r="G532" i="19"/>
  <c r="E532" i="8"/>
  <c r="E588" i="23"/>
  <c r="G588" i="19"/>
  <c r="E588" i="8"/>
  <c r="D732" i="23"/>
  <c r="F732" i="19"/>
  <c r="D732" i="8"/>
  <c r="AE732" i="12"/>
  <c r="D692" i="23"/>
  <c r="F692" i="19"/>
  <c r="D692" i="8"/>
  <c r="AE692" i="12"/>
  <c r="D524" i="23"/>
  <c r="F524" i="19"/>
  <c r="D524" i="8"/>
  <c r="AE524" i="12"/>
  <c r="D572" i="23"/>
  <c r="F572" i="19"/>
  <c r="D572" i="8"/>
  <c r="AE572" i="12"/>
  <c r="D676" i="23"/>
  <c r="F676" i="19"/>
  <c r="D676" i="8"/>
  <c r="AE676" i="12"/>
  <c r="D652" i="23"/>
  <c r="F652" i="19"/>
  <c r="AE652" i="12"/>
  <c r="D652" i="8"/>
  <c r="E476" i="23"/>
  <c r="G476" i="19"/>
  <c r="E476" i="8"/>
  <c r="G412" i="19"/>
  <c r="E412" i="23"/>
  <c r="E412" i="8"/>
  <c r="G652" i="19"/>
  <c r="E652" i="23"/>
  <c r="E652" i="8"/>
  <c r="D252" i="23"/>
  <c r="D252" i="8"/>
  <c r="F252" i="19"/>
  <c r="AE252" i="12"/>
  <c r="G20" i="19"/>
  <c r="E20" i="23"/>
  <c r="E20" i="8"/>
  <c r="D372" i="23"/>
  <c r="F372" i="19"/>
  <c r="D372" i="8"/>
  <c r="AE372" i="12"/>
  <c r="D292" i="23"/>
  <c r="F292" i="19"/>
  <c r="D292" i="8"/>
  <c r="AE292" i="12"/>
  <c r="E380" i="23"/>
  <c r="G380" i="19"/>
  <c r="E380" i="8"/>
  <c r="E508" i="23"/>
  <c r="G508" i="19"/>
  <c r="E508" i="8"/>
  <c r="E324" i="23"/>
  <c r="G324" i="19"/>
  <c r="E324" i="8"/>
  <c r="E188" i="23"/>
  <c r="G188" i="19"/>
  <c r="E188" i="8"/>
  <c r="D92" i="23"/>
  <c r="F92" i="19"/>
  <c r="D92" i="8"/>
  <c r="AE92" i="12"/>
  <c r="AE388" i="12"/>
  <c r="E252" i="23"/>
  <c r="G252" i="19"/>
  <c r="E252" i="8"/>
  <c r="D164" i="23"/>
  <c r="F164" i="19"/>
  <c r="D164" i="8"/>
  <c r="AE164" i="12"/>
  <c r="D100" i="23"/>
  <c r="D100" i="8"/>
  <c r="F100" i="19"/>
  <c r="AE100" i="12"/>
  <c r="D620" i="23"/>
  <c r="F620" i="19"/>
  <c r="D620" i="8"/>
  <c r="AE620" i="12"/>
  <c r="G140" i="19"/>
  <c r="E140" i="23"/>
  <c r="E140" i="8"/>
  <c r="D44" i="23"/>
  <c r="D44" i="8"/>
  <c r="F44" i="19"/>
  <c r="AE44" i="12"/>
  <c r="AE260" i="12"/>
  <c r="D140" i="23"/>
  <c r="F140" i="19"/>
  <c r="D140" i="8"/>
  <c r="AE140" i="12"/>
  <c r="G172" i="19"/>
  <c r="E172" i="8"/>
  <c r="E172" i="23"/>
  <c r="D700" i="23"/>
  <c r="F700" i="19"/>
  <c r="D700" i="8"/>
  <c r="AE700" i="12"/>
  <c r="D612" i="23"/>
  <c r="F612" i="19"/>
  <c r="D612" i="8"/>
  <c r="AE612" i="12"/>
  <c r="D444" i="23"/>
  <c r="F444" i="19"/>
  <c r="D444" i="8"/>
  <c r="AE444" i="12"/>
  <c r="D716" i="23"/>
  <c r="F716" i="19"/>
  <c r="AE716" i="12"/>
  <c r="D716" i="8"/>
  <c r="D684" i="23"/>
  <c r="F684" i="19"/>
  <c r="D684" i="8"/>
  <c r="AE684" i="12"/>
  <c r="G540" i="19"/>
  <c r="E540" i="23"/>
  <c r="E540" i="8"/>
  <c r="D660" i="23"/>
  <c r="F660" i="19"/>
  <c r="D660" i="8"/>
  <c r="AE660" i="12"/>
  <c r="G684" i="19"/>
  <c r="E684" i="23"/>
  <c r="E684" i="8"/>
  <c r="E612" i="23"/>
  <c r="G612" i="19"/>
  <c r="E612" i="8"/>
  <c r="D532" i="23"/>
  <c r="F532" i="19"/>
  <c r="D532" i="8"/>
  <c r="AE532" i="12"/>
  <c r="E660" i="23"/>
  <c r="G660" i="19"/>
  <c r="E660" i="8"/>
  <c r="E636" i="23"/>
  <c r="G636" i="19"/>
  <c r="E636" i="8"/>
  <c r="E340" i="23"/>
  <c r="G340" i="19"/>
  <c r="E340" i="8"/>
  <c r="E356" i="23"/>
  <c r="G356" i="19"/>
  <c r="E356" i="8"/>
  <c r="F356" i="19"/>
  <c r="D356" i="23"/>
  <c r="D356" i="8"/>
  <c r="AE356" i="12"/>
  <c r="D500" i="23"/>
  <c r="F500" i="19"/>
  <c r="D500" i="8"/>
  <c r="AE500" i="12"/>
  <c r="D156" i="23"/>
  <c r="F156" i="19"/>
  <c r="D156" i="8"/>
  <c r="AE156" i="12"/>
  <c r="E644" i="23"/>
  <c r="G644" i="19"/>
  <c r="E644" i="8"/>
  <c r="G332" i="19"/>
  <c r="E332" i="23"/>
  <c r="E332" i="8"/>
  <c r="D36" i="23"/>
  <c r="D36" i="8"/>
  <c r="F36" i="19"/>
  <c r="AE36" i="12"/>
  <c r="G204" i="19"/>
  <c r="E204" i="23"/>
  <c r="E204" i="8"/>
  <c r="D108" i="23"/>
  <c r="D108" i="8"/>
  <c r="F108" i="19"/>
  <c r="AE108" i="12"/>
  <c r="D116" i="23"/>
  <c r="F116" i="19"/>
  <c r="D116" i="8"/>
  <c r="AE116" i="12"/>
  <c r="F132" i="23"/>
  <c r="H132" i="19"/>
  <c r="F132" i="8"/>
  <c r="G156" i="19"/>
  <c r="E156" i="23"/>
  <c r="E156" i="8"/>
  <c r="E36" i="23"/>
  <c r="G36" i="19"/>
  <c r="E36" i="8"/>
  <c r="D604" i="23"/>
  <c r="F604" i="19"/>
  <c r="D604" i="8"/>
  <c r="AE604" i="12"/>
  <c r="D476" i="23"/>
  <c r="F476" i="19"/>
  <c r="D476" i="8"/>
  <c r="AE476" i="12"/>
  <c r="E444" i="23"/>
  <c r="G444" i="19"/>
  <c r="E444" i="8"/>
  <c r="H308" i="19"/>
  <c r="F308" i="23"/>
  <c r="F308" i="8"/>
  <c r="D724" i="23"/>
  <c r="F724" i="19"/>
  <c r="D724" i="8"/>
  <c r="AE724" i="12"/>
  <c r="F548" i="19"/>
  <c r="D548" i="23"/>
  <c r="D548" i="8"/>
  <c r="AE548" i="12"/>
  <c r="E556" i="23"/>
  <c r="G556" i="19"/>
  <c r="E556" i="8"/>
  <c r="E548" i="23"/>
  <c r="G548" i="19"/>
  <c r="E548" i="8"/>
  <c r="E436" i="23"/>
  <c r="G436" i="19"/>
  <c r="E436" i="8"/>
  <c r="D540" i="23"/>
  <c r="F540" i="19"/>
  <c r="D540" i="8"/>
  <c r="AE540" i="12"/>
  <c r="D348" i="23"/>
  <c r="F348" i="19"/>
  <c r="D348" i="8"/>
  <c r="AE348" i="12"/>
  <c r="D316" i="23"/>
  <c r="D316" i="8"/>
  <c r="F316" i="19"/>
  <c r="AE316" i="12"/>
  <c r="E228" i="23"/>
  <c r="G228" i="19"/>
  <c r="E228" i="8"/>
  <c r="D380" i="23"/>
  <c r="D380" i="8"/>
  <c r="F380" i="19"/>
  <c r="AE380" i="12"/>
  <c r="D220" i="23"/>
  <c r="F220" i="19"/>
  <c r="D220" i="8"/>
  <c r="AE220" i="12"/>
  <c r="E564" i="23"/>
  <c r="G564" i="19"/>
  <c r="E564" i="8"/>
  <c r="F324" i="19"/>
  <c r="D324" i="23"/>
  <c r="D324" i="8"/>
  <c r="AE324" i="12"/>
  <c r="E620" i="23"/>
  <c r="G620" i="19"/>
  <c r="E620" i="8"/>
  <c r="G348" i="19"/>
  <c r="E348" i="23"/>
  <c r="E348" i="8"/>
  <c r="D172" i="23"/>
  <c r="D172" i="8"/>
  <c r="F172" i="19"/>
  <c r="AE172" i="12"/>
  <c r="AE508" i="12"/>
  <c r="G108" i="19"/>
  <c r="E108" i="23"/>
  <c r="E108" i="8"/>
  <c r="F516" i="19"/>
  <c r="D516" i="23"/>
  <c r="AE516" i="12"/>
  <c r="D516" i="8"/>
  <c r="E596" i="23"/>
  <c r="E596" i="8"/>
  <c r="G596" i="19"/>
  <c r="D636" i="23"/>
  <c r="D636" i="8"/>
  <c r="AE636" i="12"/>
  <c r="F636" i="19"/>
  <c r="E492" i="23"/>
  <c r="G492" i="19"/>
  <c r="E492" i="8"/>
  <c r="E604" i="23"/>
  <c r="G604" i="19"/>
  <c r="E604" i="8"/>
  <c r="D428" i="23"/>
  <c r="F428" i="19"/>
  <c r="D428" i="8"/>
  <c r="AE428" i="12"/>
  <c r="D628" i="23"/>
  <c r="F628" i="19"/>
  <c r="AE628" i="12"/>
  <c r="D628" i="8"/>
  <c r="E628" i="23"/>
  <c r="G628" i="19"/>
  <c r="E628" i="8"/>
  <c r="D436" i="23"/>
  <c r="F436" i="19"/>
  <c r="D436" i="8"/>
  <c r="AE436" i="12"/>
  <c r="E724" i="23"/>
  <c r="G724" i="19"/>
  <c r="E724" i="8"/>
  <c r="E420" i="23"/>
  <c r="G420" i="19"/>
  <c r="E420" i="8"/>
  <c r="G300" i="19"/>
  <c r="E300" i="23"/>
  <c r="E300" i="8"/>
  <c r="G220" i="19"/>
  <c r="E220" i="8"/>
  <c r="E220" i="23"/>
  <c r="F340" i="19"/>
  <c r="D340" i="23"/>
  <c r="D340" i="8"/>
  <c r="AE340" i="12"/>
  <c r="F484" i="19"/>
  <c r="D484" i="23"/>
  <c r="D484" i="8"/>
  <c r="AE484" i="12"/>
  <c r="G364" i="19"/>
  <c r="E364" i="23"/>
  <c r="E364" i="8"/>
  <c r="D20" i="23"/>
  <c r="D20" i="8"/>
  <c r="F20" i="19"/>
  <c r="AE20" i="12"/>
  <c r="E484" i="23"/>
  <c r="G484" i="19"/>
  <c r="E484" i="8"/>
  <c r="F404" i="19"/>
  <c r="D404" i="23"/>
  <c r="D404" i="8"/>
  <c r="AE404" i="12"/>
  <c r="D244" i="23"/>
  <c r="F244" i="19"/>
  <c r="D244" i="8"/>
  <c r="AE244" i="12"/>
  <c r="E292" i="23"/>
  <c r="G292" i="19"/>
  <c r="E292" i="8"/>
  <c r="D124" i="23"/>
  <c r="D124" i="8"/>
  <c r="F124" i="19"/>
  <c r="AE124" i="12"/>
  <c r="E692" i="23"/>
  <c r="G692" i="19"/>
  <c r="E692" i="8"/>
  <c r="E716" i="23"/>
  <c r="G716" i="19"/>
  <c r="E716" i="8"/>
  <c r="D644" i="23"/>
  <c r="F644" i="19"/>
  <c r="D644" i="8"/>
  <c r="AE644" i="12"/>
  <c r="D580" i="23"/>
  <c r="D580" i="8"/>
  <c r="F580" i="19"/>
  <c r="AE580" i="12"/>
  <c r="D468" i="23"/>
  <c r="F468" i="19"/>
  <c r="D468" i="8"/>
  <c r="AE468" i="12"/>
  <c r="D668" i="23"/>
  <c r="F668" i="19"/>
  <c r="D668" i="8"/>
  <c r="AE668" i="12"/>
  <c r="D596" i="23"/>
  <c r="F596" i="19"/>
  <c r="D596" i="8"/>
  <c r="AE596" i="12"/>
  <c r="E516" i="23"/>
  <c r="G516" i="19"/>
  <c r="E516" i="8"/>
  <c r="E316" i="23"/>
  <c r="G316" i="19"/>
  <c r="E316" i="8"/>
  <c r="D556" i="23"/>
  <c r="F556" i="19"/>
  <c r="D556" i="8"/>
  <c r="AE556" i="12"/>
  <c r="E572" i="23"/>
  <c r="G572" i="19"/>
  <c r="E572" i="8"/>
  <c r="D332" i="23"/>
  <c r="F332" i="19"/>
  <c r="D332" i="8"/>
  <c r="AE332" i="12"/>
  <c r="E452" i="23"/>
  <c r="E452" i="8"/>
  <c r="G452" i="19"/>
  <c r="G284" i="19"/>
  <c r="E284" i="23"/>
  <c r="E284" i="8"/>
  <c r="D236" i="23"/>
  <c r="D236" i="8"/>
  <c r="F236" i="19"/>
  <c r="AE236" i="12"/>
  <c r="D148" i="23"/>
  <c r="F148" i="19"/>
  <c r="D148" i="8"/>
  <c r="AE148" i="12"/>
  <c r="F212" i="23"/>
  <c r="H212" i="19"/>
  <c r="F212" i="8"/>
  <c r="D60" i="23"/>
  <c r="D60" i="8"/>
  <c r="F60" i="19"/>
  <c r="AE60" i="12"/>
  <c r="H404" i="19" l="1"/>
  <c r="F404" i="8"/>
  <c r="F404" i="23"/>
  <c r="F44" i="23"/>
  <c r="H44" i="19"/>
  <c r="F44" i="8"/>
  <c r="F652" i="23"/>
  <c r="H652" i="19"/>
  <c r="F652" i="8"/>
  <c r="F180" i="23"/>
  <c r="H180" i="19"/>
  <c r="F180" i="8"/>
  <c r="F556" i="23"/>
  <c r="H556" i="19"/>
  <c r="F556" i="8"/>
  <c r="F604" i="23"/>
  <c r="H604" i="19"/>
  <c r="F604" i="8"/>
  <c r="H36" i="19"/>
  <c r="F36" i="23"/>
  <c r="F36" i="8"/>
  <c r="F716" i="23"/>
  <c r="H716" i="19"/>
  <c r="F716" i="8"/>
  <c r="F612" i="23"/>
  <c r="F612" i="8"/>
  <c r="H612" i="19"/>
  <c r="F332" i="23"/>
  <c r="H332" i="19"/>
  <c r="F332" i="8"/>
  <c r="H340" i="19"/>
  <c r="F340" i="23"/>
  <c r="F340" i="8"/>
  <c r="H436" i="19"/>
  <c r="F436" i="8"/>
  <c r="F436" i="23"/>
  <c r="F628" i="23"/>
  <c r="H628" i="19"/>
  <c r="F628" i="8"/>
  <c r="F316" i="23"/>
  <c r="H316" i="19"/>
  <c r="F316" i="8"/>
  <c r="F540" i="23"/>
  <c r="H540" i="19"/>
  <c r="F540" i="8"/>
  <c r="F108" i="23"/>
  <c r="H108" i="19"/>
  <c r="F108" i="8"/>
  <c r="F252" i="23"/>
  <c r="H252" i="19"/>
  <c r="F252" i="8"/>
  <c r="F364" i="23"/>
  <c r="H364" i="19"/>
  <c r="F364" i="8"/>
  <c r="F396" i="23"/>
  <c r="F396" i="8"/>
  <c r="H396" i="19"/>
  <c r="F564" i="23"/>
  <c r="H564" i="19"/>
  <c r="F564" i="8"/>
  <c r="F204" i="23"/>
  <c r="H204" i="19"/>
  <c r="F204" i="8"/>
  <c r="H468" i="19"/>
  <c r="F468" i="23"/>
  <c r="F468" i="8"/>
  <c r="F380" i="23"/>
  <c r="H380" i="19"/>
  <c r="F380" i="8"/>
  <c r="F724" i="23"/>
  <c r="F724" i="8"/>
  <c r="H724" i="19"/>
  <c r="F156" i="23"/>
  <c r="H156" i="19"/>
  <c r="F156" i="8"/>
  <c r="H356" i="19"/>
  <c r="F356" i="23"/>
  <c r="F356" i="8"/>
  <c r="F532" i="23"/>
  <c r="H532" i="19"/>
  <c r="F532" i="8"/>
  <c r="F140" i="23"/>
  <c r="H140" i="19"/>
  <c r="F140" i="8"/>
  <c r="H100" i="19"/>
  <c r="F100" i="23"/>
  <c r="F100" i="8"/>
  <c r="H372" i="19"/>
  <c r="F372" i="23"/>
  <c r="F372" i="8"/>
  <c r="F676" i="23"/>
  <c r="H676" i="19"/>
  <c r="F676" i="8"/>
  <c r="F524" i="23"/>
  <c r="H524" i="19"/>
  <c r="F524" i="8"/>
  <c r="F732" i="23"/>
  <c r="H732" i="19"/>
  <c r="F732" i="8"/>
  <c r="F412" i="23"/>
  <c r="H412" i="19"/>
  <c r="F412" i="8"/>
  <c r="F76" i="23"/>
  <c r="H76" i="19"/>
  <c r="F76" i="8"/>
  <c r="H52" i="19"/>
  <c r="F52" i="8"/>
  <c r="F52" i="23"/>
  <c r="F324" i="23"/>
  <c r="H324" i="19"/>
  <c r="F324" i="8"/>
  <c r="F596" i="23"/>
  <c r="H596" i="19"/>
  <c r="F596" i="8"/>
  <c r="F644" i="23"/>
  <c r="H644" i="19"/>
  <c r="F644" i="8"/>
  <c r="H148" i="19"/>
  <c r="F148" i="23"/>
  <c r="F148" i="8"/>
  <c r="F244" i="23"/>
  <c r="H244" i="19"/>
  <c r="F244" i="8"/>
  <c r="F684" i="23"/>
  <c r="H684" i="19"/>
  <c r="F684" i="8"/>
  <c r="F444" i="23"/>
  <c r="H444" i="19"/>
  <c r="F444" i="8"/>
  <c r="F700" i="23"/>
  <c r="H700" i="19"/>
  <c r="F700" i="8"/>
  <c r="F236" i="23"/>
  <c r="H236" i="19"/>
  <c r="F236" i="8"/>
  <c r="F636" i="23"/>
  <c r="H636" i="19"/>
  <c r="F636" i="8"/>
  <c r="F228" i="23"/>
  <c r="H228" i="19"/>
  <c r="F228" i="8"/>
  <c r="F276" i="23"/>
  <c r="H276" i="19"/>
  <c r="F276" i="8"/>
  <c r="F124" i="23"/>
  <c r="H124" i="19"/>
  <c r="F124" i="8"/>
  <c r="F428" i="23"/>
  <c r="H428" i="19"/>
  <c r="F428" i="8"/>
  <c r="F508" i="23"/>
  <c r="H508" i="19"/>
  <c r="F508" i="8"/>
  <c r="F476" i="23"/>
  <c r="H476" i="19"/>
  <c r="F476" i="8"/>
  <c r="F660" i="23"/>
  <c r="H660" i="19"/>
  <c r="F660" i="8"/>
  <c r="F60" i="23"/>
  <c r="H60" i="19"/>
  <c r="F60" i="8"/>
  <c r="F484" i="8"/>
  <c r="H484" i="19"/>
  <c r="F484" i="23"/>
  <c r="F172" i="23"/>
  <c r="H172" i="19"/>
  <c r="F172" i="8"/>
  <c r="F348" i="23"/>
  <c r="H348" i="19"/>
  <c r="F348" i="8"/>
  <c r="H116" i="19"/>
  <c r="F116" i="23"/>
  <c r="F116" i="8"/>
  <c r="F388" i="23"/>
  <c r="H388" i="19"/>
  <c r="F388" i="8"/>
  <c r="F268" i="23"/>
  <c r="H268" i="19"/>
  <c r="F268" i="8"/>
  <c r="H28" i="19"/>
  <c r="F28" i="23"/>
  <c r="F28" i="8"/>
  <c r="F492" i="23"/>
  <c r="H492" i="19"/>
  <c r="F492" i="8"/>
  <c r="F84" i="23"/>
  <c r="H84" i="19"/>
  <c r="F84" i="8"/>
  <c r="F668" i="23"/>
  <c r="H668" i="19"/>
  <c r="F668" i="8"/>
  <c r="F580" i="23"/>
  <c r="H580" i="19"/>
  <c r="F580" i="8"/>
  <c r="H20" i="19"/>
  <c r="F20" i="8"/>
  <c r="F20" i="23"/>
  <c r="F516" i="23"/>
  <c r="H516" i="19"/>
  <c r="F516" i="8"/>
  <c r="F220" i="23"/>
  <c r="H220" i="19"/>
  <c r="F220" i="8"/>
  <c r="H548" i="19"/>
  <c r="F548" i="23"/>
  <c r="F548" i="8"/>
  <c r="F500" i="23"/>
  <c r="F500" i="8"/>
  <c r="H500" i="19"/>
  <c r="F260" i="23"/>
  <c r="H260" i="19"/>
  <c r="F260" i="8"/>
  <c r="F620" i="23"/>
  <c r="H620" i="19"/>
  <c r="F620" i="8"/>
  <c r="H164" i="19"/>
  <c r="F164" i="23"/>
  <c r="F164" i="8"/>
  <c r="H92" i="19"/>
  <c r="F92" i="23"/>
  <c r="F92" i="8"/>
  <c r="F292" i="23"/>
  <c r="H292" i="19"/>
  <c r="F292" i="8"/>
  <c r="F572" i="23"/>
  <c r="H572" i="19"/>
  <c r="F572" i="8"/>
  <c r="F692" i="23"/>
  <c r="F692" i="8"/>
  <c r="H692" i="19"/>
  <c r="F460" i="23"/>
  <c r="H460" i="19"/>
  <c r="F460" i="8"/>
  <c r="F708" i="23"/>
  <c r="H708" i="19"/>
  <c r="F708" i="8"/>
  <c r="F452" i="23"/>
  <c r="H452" i="19"/>
  <c r="F452" i="8"/>
  <c r="F588" i="23"/>
  <c r="H588" i="19"/>
  <c r="F588" i="8"/>
  <c r="F188" i="23"/>
  <c r="H188" i="19"/>
  <c r="F188" i="8"/>
</calcChain>
</file>

<file path=xl/comments1.xml><?xml version="1.0" encoding="utf-8"?>
<comments xmlns="http://schemas.openxmlformats.org/spreadsheetml/2006/main">
  <authors>
    <author>Win7</author>
  </authors>
  <commentList>
    <comment ref="U3" authorId="0" shapeId="0">
      <text>
        <r>
          <rPr>
            <b/>
            <sz val="9"/>
            <color indexed="81"/>
            <rFont val="Tahoma"/>
            <family val="2"/>
          </rPr>
          <t xml:space="preserve">Se puede considerar la afectación de imagen en %  teniendo en cuenta el número de seccionales  que se puedan afectar o  toda la organización considerandola el 100% catastrofico y asi se consideraria en cada nivel </t>
        </r>
        <r>
          <rPr>
            <sz val="9"/>
            <color indexed="81"/>
            <rFont val="Tahoma"/>
            <family val="2"/>
          </rPr>
          <t xml:space="preserve">
</t>
        </r>
      </text>
    </comment>
  </commentList>
</comments>
</file>

<file path=xl/comments2.xml><?xml version="1.0" encoding="utf-8"?>
<comments xmlns="http://schemas.openxmlformats.org/spreadsheetml/2006/main">
  <authors>
    <author>Farid Montenegro Charruf</author>
  </authors>
  <commentList>
    <comment ref="H159" authorId="0" shapeId="0">
      <text>
        <r>
          <rPr>
            <b/>
            <sz val="9"/>
            <color indexed="81"/>
            <rFont val="Tahoma"/>
            <family val="2"/>
          </rPr>
          <t>Farid Montenegro Charruf:</t>
        </r>
        <r>
          <rPr>
            <sz val="9"/>
            <color indexed="81"/>
            <rFont val="Tahoma"/>
            <family val="2"/>
          </rPr>
          <t xml:space="preserve">
Para plantas:
Con caudales &gt;a 100 lps
Característica atipicas de caldiad de agua
Plantas con operación atipica </t>
        </r>
      </text>
    </comment>
  </commentList>
</comments>
</file>

<file path=xl/comments3.xml><?xml version="1.0" encoding="utf-8"?>
<comments xmlns="http://schemas.openxmlformats.org/spreadsheetml/2006/main">
  <authors>
    <author>Farid Montenegro Charruf</author>
  </authors>
  <commentList>
    <comment ref="N228" authorId="0" shapeId="0">
      <text>
        <r>
          <rPr>
            <b/>
            <sz val="9"/>
            <color indexed="81"/>
            <rFont val="Tahoma"/>
            <family val="2"/>
          </rPr>
          <t>Farid Montenegro Charruf:</t>
        </r>
        <r>
          <rPr>
            <sz val="9"/>
            <color indexed="81"/>
            <rFont val="Tahoma"/>
            <family val="2"/>
          </rPr>
          <t xml:space="preserve">
Diseño elaborados: 3 de 33 (San Pedro Bolivar y Pradera
En Proceso de Diseño: 2 de 33(Ansermanuevo y Vijes)
Obras Ejecutadas: 1 de 33 ( Planta Tablero Restrepo)</t>
        </r>
      </text>
    </comment>
  </commentList>
</comments>
</file>

<file path=xl/sharedStrings.xml><?xml version="1.0" encoding="utf-8"?>
<sst xmlns="http://schemas.openxmlformats.org/spreadsheetml/2006/main" count="3904" uniqueCount="2108">
  <si>
    <t>Codigo</t>
  </si>
  <si>
    <t>Riesgo</t>
  </si>
  <si>
    <t>Descripcion</t>
  </si>
  <si>
    <t xml:space="preserve">Gerencial </t>
  </si>
  <si>
    <t>Posibilidad de ocurrencia de eventos que afecten los procesos gerenciales y/o la alta dirección.</t>
  </si>
  <si>
    <t>Posibilidad de ocurrencia de eventos que afecten los objetivos estratégicos de la organización pública y por</t>
  </si>
  <si>
    <t>Posibilidad de ocurrencia de eventos que afecten los procesos misionales de la entidad.</t>
  </si>
  <si>
    <t>Operativo</t>
  </si>
  <si>
    <t>Financiero</t>
  </si>
  <si>
    <t>Tipo Riesgo</t>
  </si>
  <si>
    <t>Tecnologico</t>
  </si>
  <si>
    <t>Cumplimiento</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</si>
  <si>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</si>
  <si>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</si>
  <si>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</si>
  <si>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</si>
  <si>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Imagen o  Reputación</t>
  </si>
  <si>
    <t>Posibilidad de que por acción u omisión, se use el poder para desviar la gestión de lo público hacia un beneficio privado.</t>
  </si>
  <si>
    <t>Corrupcion</t>
  </si>
  <si>
    <t>Posibilidad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</si>
  <si>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Seguridad Digital</t>
  </si>
  <si>
    <t>Estratégicos</t>
  </si>
  <si>
    <t>Seguridad Humana</t>
  </si>
  <si>
    <t>Consecuencia</t>
  </si>
  <si>
    <t xml:space="preserve">TIPOLOGIA DEL RIEGO </t>
  </si>
  <si>
    <t>EFECTOS-CONSECUENCIAS</t>
  </si>
  <si>
    <t>Causas</t>
  </si>
  <si>
    <t>IDENTIFICACION DEL RIESGO</t>
  </si>
  <si>
    <t>Identificar la afectación del cumplimiento del objetivo estratégico o del proceso según sea el caso.</t>
  </si>
  <si>
    <t>QUE PUEDE SUCEDER</t>
  </si>
  <si>
    <t>Establecer las causas a partir de los factores determinados en el contexto</t>
  </si>
  <si>
    <t>COMO PUEDE SUCEDER</t>
  </si>
  <si>
    <t>CUANDO PUEDE SUCEDER</t>
  </si>
  <si>
    <t>QUE CONSECUENCIAS PUEDE SUCEDER</t>
  </si>
  <si>
    <t>Determinar de acuerdo al desarrollo del proceso</t>
  </si>
  <si>
    <t>Determinar los posibles efectos por la materialización del riesgo</t>
  </si>
  <si>
    <t>Probabilidad</t>
  </si>
  <si>
    <t>Bajo</t>
  </si>
  <si>
    <t>Casi Seguro</t>
  </si>
  <si>
    <t>Se espera que el evento ocurra en la mayoría de las circunstancias</t>
  </si>
  <si>
    <t>Probable</t>
  </si>
  <si>
    <t>El evento puede ocurrir en algún momento</t>
  </si>
  <si>
    <t>Impacto</t>
  </si>
  <si>
    <t>Impacto que afecte la ejecución presupuestal en un valor ≥50%</t>
  </si>
  <si>
    <t>Pérdida de cobertura en la prestación de los servicios de la entidad ≥50%.</t>
  </si>
  <si>
    <t>Insignificante</t>
  </si>
  <si>
    <t>Menor</t>
  </si>
  <si>
    <t>Moderado</t>
  </si>
  <si>
    <t>Mayor</t>
  </si>
  <si>
    <t>Catastrofico</t>
  </si>
  <si>
    <t xml:space="preserve"> Posible</t>
  </si>
  <si>
    <t xml:space="preserve">Improbable </t>
  </si>
  <si>
    <t xml:space="preserve"> Raro</t>
  </si>
  <si>
    <t xml:space="preserve">VALORACION DEL RIEGO </t>
  </si>
  <si>
    <t>Impacto que afecte la ejecución presupuestal en un valor ≥20%</t>
  </si>
  <si>
    <t>Pérdida de cobertura en la prestación de los servicios de la entidad ≥20%.</t>
  </si>
  <si>
    <t>6. Afectación de la salud y/o muerte, Demandas, Sanciones</t>
  </si>
  <si>
    <t>7. Agresiones físicas personal operativo, interrupciones de servicio, conexiones fraudulentas</t>
  </si>
  <si>
    <t>8. Daño Ambiental</t>
  </si>
  <si>
    <t>9. Demandas y demás acciones jurídicas</t>
  </si>
  <si>
    <t>12. Disminución de ingresos y sostenibilidad del negocio</t>
  </si>
  <si>
    <t>Objetivo del Proceso</t>
  </si>
  <si>
    <t>Proceso</t>
  </si>
  <si>
    <t>Zona de riesgo</t>
  </si>
  <si>
    <t>Asumir</t>
  </si>
  <si>
    <t>Compartir o transferir</t>
  </si>
  <si>
    <t>Evitar</t>
  </si>
  <si>
    <t>Reducir</t>
  </si>
  <si>
    <t xml:space="preserve">IDENTIFICAR </t>
  </si>
  <si>
    <t>ANALIZAR</t>
  </si>
  <si>
    <t>Alto</t>
  </si>
  <si>
    <t>Extremo</t>
  </si>
  <si>
    <t>Aceptar el riesgo</t>
  </si>
  <si>
    <t xml:space="preserve">Se adoptan medidas para reducir la probabilidad o el impacto del riesgo, o ambos; por lo general conlleva a la implementación de controles. </t>
  </si>
  <si>
    <t>Aumir el Riesgo</t>
  </si>
  <si>
    <t>Evitar el riesgo</t>
  </si>
  <si>
    <t>Compartir el riesgo</t>
  </si>
  <si>
    <t>TRATAMIENTO</t>
  </si>
  <si>
    <t>III   VALORAR: ANALISIS Y EVALUACION DE LOS CONTROLES</t>
  </si>
  <si>
    <t>CONTROLES</t>
  </si>
  <si>
    <t>Resultado Probabilidad</t>
  </si>
  <si>
    <t>Resultado Impacto</t>
  </si>
  <si>
    <t>RIESGO RESIDUAL</t>
  </si>
  <si>
    <t>TIPO</t>
  </si>
  <si>
    <t>Correctivo</t>
  </si>
  <si>
    <t>Preventivo</t>
  </si>
  <si>
    <t>0</t>
  </si>
  <si>
    <t>CORRECTIVA</t>
  </si>
  <si>
    <r>
      <t xml:space="preserve">Seccional . </t>
    </r>
    <r>
      <rPr>
        <sz val="10"/>
        <color theme="1"/>
        <rFont val="Arial"/>
        <family val="2"/>
      </rPr>
      <t>( Si Aplica)</t>
    </r>
  </si>
  <si>
    <t>SOCIEDAD DE ACUEDUCTOS Y ALCANTARILLADOS DEL VALLE DEL CAUCA S.A. E.S.P.</t>
  </si>
  <si>
    <t>CONTEXTO PROCESO</t>
  </si>
  <si>
    <t>ANEXO: MATRIZ DOFA - RIESGOS</t>
  </si>
  <si>
    <t>NOMBRE DEL PROCESO</t>
  </si>
  <si>
    <t>FACTORES INTERNOS</t>
  </si>
  <si>
    <t>DEBILIDADES</t>
  </si>
  <si>
    <t>FORTALEZAS</t>
  </si>
  <si>
    <t>Evaluación de desempeño</t>
  </si>
  <si>
    <t>Sistema de información integrado</t>
  </si>
  <si>
    <t>Diseño y armonización de procesos</t>
  </si>
  <si>
    <t>Infraestructura tecnológica</t>
  </si>
  <si>
    <t>Estructura financiera</t>
  </si>
  <si>
    <t>Infraestructura de acueducto y alcantarillado</t>
  </si>
  <si>
    <t>Clima organizacional</t>
  </si>
  <si>
    <t>Capacitación y desarrollo de personal</t>
  </si>
  <si>
    <t>Sistema de control de gestión</t>
  </si>
  <si>
    <t>Calidad y cantidad del servicio</t>
  </si>
  <si>
    <t>Plan comercial</t>
  </si>
  <si>
    <t>Retorno de la inversión</t>
  </si>
  <si>
    <t>Evaluación de proyectos</t>
  </si>
  <si>
    <t>Apalancamiento pasivo pensional</t>
  </si>
  <si>
    <t>Talento humano</t>
  </si>
  <si>
    <t>Rotación de personal</t>
  </si>
  <si>
    <t>Compromiso y sentido de pertenencia</t>
  </si>
  <si>
    <t>Experiencia y talento humano</t>
  </si>
  <si>
    <t>Empoderamiento para toma de decisiones</t>
  </si>
  <si>
    <t>Cobertura</t>
  </si>
  <si>
    <t>Efectividad de comunicación</t>
  </si>
  <si>
    <t>Estructura organizacional acorde con las necesidades</t>
  </si>
  <si>
    <t>Direccionamiento estratégico</t>
  </si>
  <si>
    <t>Sistema de información gerencial</t>
  </si>
  <si>
    <t>FACTORES EXTERNOS</t>
  </si>
  <si>
    <t>OPORTUNIDADES</t>
  </si>
  <si>
    <t>AMENAZAS</t>
  </si>
  <si>
    <t>Ampliación de la cobertura de servicios (expansión del mercado)</t>
  </si>
  <si>
    <t>Comportamiento del ingreso per cápita</t>
  </si>
  <si>
    <t>Cambio de la cultura de los usuarios</t>
  </si>
  <si>
    <t>Calidad en la atención del servicio</t>
  </si>
  <si>
    <t>Socialización de las inversiones</t>
  </si>
  <si>
    <t>Orden público</t>
  </si>
  <si>
    <t>Libertad regulada del mercado</t>
  </si>
  <si>
    <t>Terminación del beneficio tributario</t>
  </si>
  <si>
    <t xml:space="preserve">Políticas nacionales sectoriales </t>
  </si>
  <si>
    <t>Estructuración Financiera y otros</t>
  </si>
  <si>
    <t>Negociación con proveedores</t>
  </si>
  <si>
    <t>Política Tarifaria</t>
  </si>
  <si>
    <t>Subsidios</t>
  </si>
  <si>
    <t>Dependencia de proveedores</t>
  </si>
  <si>
    <t>Normas de separación de aguas lluvias y aguas residuales</t>
  </si>
  <si>
    <t>Aumento del gasto público</t>
  </si>
  <si>
    <t>Operación de otros sistemas de Acueductos</t>
  </si>
  <si>
    <t xml:space="preserve">Pérdida de mercado </t>
  </si>
  <si>
    <t>Plan de ordenamiento territorial</t>
  </si>
  <si>
    <t>Uso racional del agua</t>
  </si>
  <si>
    <t>Disponibilidad de mano de obra calificada</t>
  </si>
  <si>
    <t>Tasas retributivas</t>
  </si>
  <si>
    <t>Calidad de servicio percibido</t>
  </si>
  <si>
    <t>Alianzas estratégicas</t>
  </si>
  <si>
    <t>Nuevos productos y servicios</t>
  </si>
  <si>
    <t>Tecnologías en redes de distribución</t>
  </si>
  <si>
    <t>ESTRETEGIAS</t>
  </si>
  <si>
    <t>Revisar y adecuar la estructura organizacional basada en las necesidades de la Empresa y la normatividad</t>
  </si>
  <si>
    <t>Desarrollar y aplicar un Plan de Gestión del Talento Humano enfocado al fortalecimiento de la persona al interior de la organización</t>
  </si>
  <si>
    <t>Fortalecer la gestión en salud ocupacional y seguridad industrial</t>
  </si>
  <si>
    <t>Implementar, mantener y mejorar continuamente los procesos orientados a garantizar la calidad</t>
  </si>
  <si>
    <t>Consolidar la implementación y optimización del plan de desarrollo tecnológico y de comunicaciones</t>
  </si>
  <si>
    <t>Optimizar el control, la operación y el mantenimiento de los sistemas de acueducto y alcantarillado</t>
  </si>
  <si>
    <t>Contribuir con la conservación del recurso hídrico</t>
  </si>
  <si>
    <t>Mejorar la gestión ambiental</t>
  </si>
  <si>
    <t>Optimizar los costos y gastos</t>
  </si>
  <si>
    <t>Definir y ejecutar un plan de inversiones que genere beneficios económicos y permita prestar un servicio efectivo</t>
  </si>
  <si>
    <t>Mejorar los ingresos</t>
  </si>
  <si>
    <t>Mejoramiento de la imagen corporativa</t>
  </si>
  <si>
    <t>Monitorear y evaluar el cumplimiento de las necesidades y expectativas de los clientes</t>
  </si>
  <si>
    <t>Elaboró:</t>
  </si>
  <si>
    <t>Firma:</t>
  </si>
  <si>
    <t>Revisó:</t>
  </si>
  <si>
    <t>OPCION DE MANEJO</t>
  </si>
  <si>
    <t>VALORACION DE LOS CONTROLES</t>
  </si>
  <si>
    <t>Detectivo</t>
  </si>
  <si>
    <t>PREVENTIVA-DETECTIVO</t>
  </si>
  <si>
    <t>12. TRATAMIENTO</t>
  </si>
  <si>
    <t xml:space="preserve">Acciones </t>
  </si>
  <si>
    <t>Soporte</t>
  </si>
  <si>
    <t>Responsable</t>
  </si>
  <si>
    <t>Proyeccion ejecucion 
Fecha</t>
  </si>
  <si>
    <t>Indicador</t>
  </si>
  <si>
    <t>Interno</t>
  </si>
  <si>
    <t>Externo</t>
  </si>
  <si>
    <t>TIPOLOGIA DE RIESGOS</t>
  </si>
  <si>
    <r>
      <t xml:space="preserve">Riesgos estratégicos: </t>
    </r>
    <r>
      <rPr>
        <sz val="11"/>
        <color indexed="8"/>
        <rFont val="Arial"/>
        <family val="2"/>
      </rPr>
      <t>posibilidad de ocurrencia de eventos que afecten los objetivos estratégicos de la organización pública y por tanto impactan toda la entidad.</t>
    </r>
  </si>
  <si>
    <r>
      <t xml:space="preserve">Riesgos gerenciales: </t>
    </r>
    <r>
      <rPr>
        <sz val="11"/>
        <color indexed="8"/>
        <rFont val="Arial"/>
        <family val="2"/>
      </rPr>
      <t>posibilidad de ocurrencia de eventos que afecten los procesos gerenciales y/o la alta dirección.</t>
    </r>
  </si>
  <si>
    <r>
      <t xml:space="preserve">Riesgos operativos: </t>
    </r>
    <r>
      <rPr>
        <sz val="11"/>
        <color indexed="8"/>
        <rFont val="Arial"/>
        <family val="2"/>
      </rPr>
      <t>posibilidad de ocurrencia de eventos que afecten los procesos misionales de la entidad.</t>
    </r>
  </si>
  <si>
    <r>
      <t xml:space="preserve">Riesgos financieros: </t>
    </r>
    <r>
      <rPr>
        <sz val="11"/>
        <color indexed="8"/>
        <rFont val="Arial"/>
        <family val="2"/>
      </rPr>
      <t>posibilidad de ocurrencia de eventos que afecten los estados financieros y todas aquellas áreas involucradas con el proceso financiero como presupuesto, tesorería, contabilidad, cartera, central de cuentas, costos, etc.</t>
    </r>
  </si>
  <si>
    <r>
      <t xml:space="preserve">Riesgos tecnológicos: </t>
    </r>
    <r>
      <rPr>
        <sz val="11"/>
        <color indexed="8"/>
        <rFont val="Arial"/>
        <family val="2"/>
      </rPr>
      <t>posibilidad de ocurrencia de eventos que afecten la totalidad o parte de la infraestructura tecnológica (hardware, software, redes, etc.) de una entidad.</t>
    </r>
  </si>
  <si>
    <r>
      <t xml:space="preserve">Riesgos de cumplimiento: </t>
    </r>
    <r>
      <rPr>
        <sz val="11"/>
        <color indexed="8"/>
        <rFont val="Arial"/>
        <family val="2"/>
      </rPr>
      <t>posibilidad de ocurrencia de eventos que afecten la situación jurídica o contractual de la organización debido a su incumplimiento o desacato a la normatividad legal y las obligaciones contractuales.</t>
    </r>
  </si>
  <si>
    <r>
      <t xml:space="preserve">Riesgo de imagen o reputacional: </t>
    </r>
    <r>
      <rPr>
        <sz val="11"/>
        <color indexed="8"/>
        <rFont val="Arial"/>
        <family val="2"/>
      </rPr>
      <t>posibilidad de ocurrencia de un evento que afecte la imagen, buen nombre o reputación de una organización, ante sus clientes y partes interesadas.</t>
    </r>
  </si>
  <si>
    <t>REGRESAR</t>
  </si>
  <si>
    <t>Análisis de la Probabilidad</t>
  </si>
  <si>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</si>
  <si>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t>NIVEL</t>
  </si>
  <si>
    <t>DESCRIPTOR</t>
  </si>
  <si>
    <t>DESCRIPCION</t>
  </si>
  <si>
    <t>FRECUENCIA</t>
  </si>
  <si>
    <t>Más de 1 vez al año</t>
  </si>
  <si>
    <t>Es viable que el evento ocurra en la mayoría de las circunstancias</t>
  </si>
  <si>
    <t>Posible</t>
  </si>
  <si>
    <t>Rara Vez</t>
  </si>
  <si>
    <t>El evento puede ocurrir solo en circunstancias excepcionales (poco comunes o anormales)</t>
  </si>
  <si>
    <t>CRITERIOS PARA CALIFICAR EL IMPACTO - RIESGOS DE CORRUPCION</t>
  </si>
  <si>
    <t>Análisis del impacto en riesgos de corrupción</t>
  </si>
  <si>
    <t>Nro.</t>
  </si>
  <si>
    <t xml:space="preserve">PREGUNTA: </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</si>
  <si>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</si>
  <si>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</si>
  <si>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</si>
  <si>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</si>
  <si>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</si>
  <si>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</si>
  <si>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</si>
  <si>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</si>
  <si>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</si>
  <si>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</si>
  <si>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</si>
  <si>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</si>
  <si>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</si>
  <si>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</si>
  <si>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</si>
  <si>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</si>
  <si>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</si>
  <si>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</si>
  <si>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¿Generar daño ambiental?</t>
  </si>
  <si>
    <t>MODERADO</t>
  </si>
  <si>
    <t>Genera medianas consecuencias sobre la entidad</t>
  </si>
  <si>
    <t>MAYOR</t>
  </si>
  <si>
    <t>¿Qué son actividades de control?</t>
  </si>
  <si>
    <t>Son las acciones establecidas a través de políticas y procedimientos que contribuyen a garantizar que se lleven a cabo las instrucciones de la dirección para mitigar los riesgos que inciden en el cumplimiento de los objetivos.</t>
  </si>
  <si>
    <t>CLASIFICACIÓN DE LAS
ACTIVIDADES DE CONTROL</t>
  </si>
  <si>
    <t>ANALISIS Y EVALUACION DE LOS CONTROLES PARA LA MITIGACION DE LOS RIESGOS</t>
  </si>
  <si>
    <t>CRITERIO DE EVALUACION</t>
  </si>
  <si>
    <t>ASPECTO A EVALUAR</t>
  </si>
  <si>
    <t>OPCION DE RESPUESTA</t>
  </si>
  <si>
    <t>PESO EN LA EVALUACION DEL DISEÑO DEL CONTROL</t>
  </si>
  <si>
    <t>Completa</t>
  </si>
  <si>
    <t>Estrategico</t>
  </si>
  <si>
    <t>Gerencial</t>
  </si>
  <si>
    <t>Tecnólogico</t>
  </si>
  <si>
    <t>De Cumplimiento</t>
  </si>
  <si>
    <t>Imagen o Reputación</t>
  </si>
  <si>
    <t>De Seguridad Digital</t>
  </si>
  <si>
    <t>Ambiental</t>
  </si>
  <si>
    <t>Proyeccion Ejecucion 
Fecha</t>
  </si>
  <si>
    <r>
      <t xml:space="preserve">CONTROLES CORRECTIVOS: </t>
    </r>
    <r>
      <rPr>
        <sz val="11"/>
        <rFont val="Calibri"/>
        <family val="2"/>
        <scheme val="minor"/>
      </rPr>
      <t>Controles que están diseñados para afrontar un evento materilaizado no deseado en el momento en que se produce. Este tipo de controles intentan mitigar la ocurrencia de los riesgos que puedan afectar el cumplimiento de los objetivos.</t>
    </r>
  </si>
  <si>
    <r>
      <rPr>
        <sz val="14"/>
        <color theme="1"/>
        <rFont val="Calibri"/>
        <family val="2"/>
        <scheme val="minor"/>
      </rPr>
      <t>Responder afirmativamente d</t>
    </r>
    <r>
      <rPr>
        <b/>
        <sz val="14"/>
        <color theme="1"/>
        <rFont val="Calibri"/>
        <family val="2"/>
        <scheme val="minor"/>
      </rPr>
      <t xml:space="preserve">e 1 a 5  </t>
    </r>
    <r>
      <rPr>
        <sz val="14"/>
        <color theme="1"/>
        <rFont val="Calibri"/>
        <family val="2"/>
        <scheme val="minor"/>
      </rPr>
      <t xml:space="preserve">pregunta(s) genera un impacto </t>
    </r>
    <r>
      <rPr>
        <b/>
        <sz val="14"/>
        <color rgb="FFFFFF00"/>
        <rFont val="Calibri"/>
        <family val="2"/>
        <scheme val="minor"/>
      </rPr>
      <t>MODERADO</t>
    </r>
  </si>
  <si>
    <r>
      <rPr>
        <sz val="14"/>
        <color theme="1"/>
        <rFont val="Calibri"/>
        <family val="2"/>
        <scheme val="minor"/>
      </rPr>
      <t>Responder afirmativamente d</t>
    </r>
    <r>
      <rPr>
        <b/>
        <sz val="12"/>
        <color theme="1"/>
        <rFont val="Calibri"/>
        <family val="2"/>
        <scheme val="minor"/>
      </rPr>
      <t xml:space="preserve">e </t>
    </r>
    <r>
      <rPr>
        <b/>
        <sz val="14"/>
        <color theme="1"/>
        <rFont val="Calibri"/>
        <family val="2"/>
        <scheme val="minor"/>
      </rPr>
      <t xml:space="preserve">6 a 11 </t>
    </r>
    <r>
      <rPr>
        <b/>
        <sz val="12"/>
        <color theme="1"/>
        <rFont val="Calibri"/>
        <family val="2"/>
        <scheme val="minor"/>
      </rPr>
      <t xml:space="preserve">preguntas genera un impacto </t>
    </r>
    <r>
      <rPr>
        <b/>
        <sz val="14"/>
        <color theme="9" tint="-0.249977111117893"/>
        <rFont val="Calibri"/>
        <family val="2"/>
        <scheme val="minor"/>
      </rPr>
      <t>MAYOR.</t>
    </r>
  </si>
  <si>
    <r>
      <rPr>
        <sz val="12"/>
        <color theme="1"/>
        <rFont val="Calibri"/>
        <family val="2"/>
        <scheme val="minor"/>
      </rPr>
      <t xml:space="preserve">Responder afirmativamente de </t>
    </r>
    <r>
      <rPr>
        <b/>
        <sz val="14"/>
        <color theme="1"/>
        <rFont val="Calibri"/>
        <family val="2"/>
        <scheme val="minor"/>
      </rPr>
      <t>12 a 19</t>
    </r>
    <r>
      <rPr>
        <sz val="12"/>
        <color theme="1"/>
        <rFont val="Calibri"/>
        <family val="2"/>
        <scheme val="minor"/>
      </rPr>
      <t xml:space="preserve"> preguntas genera un impacto</t>
    </r>
    <r>
      <rPr>
        <b/>
        <sz val="12"/>
        <color theme="1"/>
        <rFont val="Calibri"/>
        <family val="2"/>
        <scheme val="minor"/>
      </rPr>
      <t xml:space="preserve"> </t>
    </r>
    <r>
      <rPr>
        <b/>
        <sz val="14"/>
        <color rgb="FFFF0000"/>
        <rFont val="Calibri"/>
        <family val="2"/>
        <scheme val="minor"/>
      </rPr>
      <t>CATASTROFICO</t>
    </r>
  </si>
  <si>
    <t>CRITERIO RESULTANTE</t>
  </si>
  <si>
    <r>
      <rPr>
        <b/>
        <sz val="11"/>
        <color rgb="FFFF0000"/>
        <rFont val="Arial"/>
        <family val="2"/>
      </rPr>
      <t xml:space="preserve">Riesgos de seguridad digital: </t>
    </r>
    <r>
      <rPr>
        <sz val="11"/>
        <color indexed="8"/>
        <rFont val="Arial"/>
        <family val="2"/>
      </rPr>
      <t>Posibilidad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</si>
  <si>
    <t>Regresar</t>
  </si>
  <si>
    <t>No se adopta ninguna medida que afecte la probabilidad o el impacto del riesgo. (Ningún riesgo de corrupción podrá ser aceptado)</t>
  </si>
  <si>
    <t xml:space="preserve">Se reduce la probabilidad o el impacto del riesgo, transfiriendo o compartiendo una parte del riesgo. Los riesgos de corrupción, se pueden compartir pero no se puede transferir su responsabilidad. </t>
  </si>
  <si>
    <t>RELACION DE CONTROLES EJERCIDOS</t>
  </si>
  <si>
    <t>Descriptor</t>
  </si>
  <si>
    <t>Descripción</t>
  </si>
  <si>
    <t>Escala</t>
  </si>
  <si>
    <t>Calificación</t>
  </si>
  <si>
    <t>Nivel</t>
  </si>
  <si>
    <t>5. Casi Seguro</t>
  </si>
  <si>
    <t>≥ 33%</t>
  </si>
  <si>
    <t>A</t>
  </si>
  <si>
    <t>1 en 3</t>
  </si>
  <si>
    <t>4. Probable</t>
  </si>
  <si>
    <t>El evento probablemente ocurrirá en la mayoría de las circunstancias</t>
  </si>
  <si>
    <r>
      <rPr>
        <b/>
        <sz val="11"/>
        <color rgb="FF002060"/>
        <rFont val="Calibri"/>
        <family val="2"/>
      </rPr>
      <t>&lt;</t>
    </r>
    <r>
      <rPr>
        <b/>
        <sz val="11"/>
        <color rgb="FF002060"/>
        <rFont val="Arial"/>
        <family val="2"/>
      </rPr>
      <t xml:space="preserve"> 33% ≥ 12.5%</t>
    </r>
  </si>
  <si>
    <t>B</t>
  </si>
  <si>
    <t>1 en 8</t>
  </si>
  <si>
    <t>3. Posible</t>
  </si>
  <si>
    <t>El evento podra ocurrir en algún momento</t>
  </si>
  <si>
    <t>&lt; 12.5%  ≥ 5%</t>
  </si>
  <si>
    <t>C</t>
  </si>
  <si>
    <t>1 en 2000</t>
  </si>
  <si>
    <t>2. Improbable</t>
  </si>
  <si>
    <r>
      <rPr>
        <b/>
        <sz val="11"/>
        <color rgb="FF002060"/>
        <rFont val="Calibri"/>
        <family val="2"/>
      </rPr>
      <t>&lt;</t>
    </r>
    <r>
      <rPr>
        <b/>
        <sz val="11"/>
        <color rgb="FF002060"/>
        <rFont val="Arial"/>
        <family val="2"/>
      </rPr>
      <t xml:space="preserve"> 5% ≥ 1.3%</t>
    </r>
  </si>
  <si>
    <t>D</t>
  </si>
  <si>
    <t>1 en 15000</t>
  </si>
  <si>
    <t>1. Rara vez</t>
  </si>
  <si>
    <t>El evento puede ocurrir solo en circunstancias excepcionales</t>
  </si>
  <si>
    <t>&lt; 1.3%  ≥ 0.05%</t>
  </si>
  <si>
    <t>E</t>
  </si>
  <si>
    <t>1 en 150,000</t>
  </si>
  <si>
    <t>OCURRENCIA PROCESO según metodologia seleccionada</t>
  </si>
  <si>
    <t xml:space="preserve">Probabilidad del incidente </t>
  </si>
  <si>
    <t xml:space="preserve">Incidente Tarifas </t>
  </si>
  <si>
    <r>
      <t xml:space="preserve">Pk </t>
    </r>
    <r>
      <rPr>
        <vertAlign val="subscript"/>
        <sz val="10"/>
        <rFont val="Tahoma"/>
        <family val="2"/>
      </rPr>
      <t xml:space="preserve">de C </t>
    </r>
  </si>
  <si>
    <t xml:space="preserve">Fila </t>
  </si>
  <si>
    <t xml:space="preserve">Muy Arriba: El incidente es casi inevitable </t>
  </si>
  <si>
    <t xml:space="preserve"> El incidente es casi inevitable </t>
  </si>
  <si>
    <r>
      <t xml:space="preserve">³ </t>
    </r>
    <r>
      <rPr>
        <sz val="10"/>
        <rFont val="Tahoma"/>
        <family val="2"/>
      </rPr>
      <t xml:space="preserve">1 en 2 </t>
    </r>
  </si>
  <si>
    <t xml:space="preserve">&lt; 0,33 </t>
  </si>
  <si>
    <t xml:space="preserve">1 en 3 </t>
  </si>
  <si>
    <r>
      <t xml:space="preserve">³ </t>
    </r>
    <r>
      <rPr>
        <sz val="10"/>
        <rFont val="Tahoma"/>
        <family val="2"/>
      </rPr>
      <t xml:space="preserve">0,33 </t>
    </r>
  </si>
  <si>
    <t xml:space="preserve">Alto </t>
  </si>
  <si>
    <t xml:space="preserve"> Asociado generalmente a los procesos similares que han fallado anteriormente </t>
  </si>
  <si>
    <t xml:space="preserve">1 en 8 </t>
  </si>
  <si>
    <r>
      <t xml:space="preserve">³ </t>
    </r>
    <r>
      <rPr>
        <sz val="10"/>
        <rFont val="Tahoma"/>
        <family val="2"/>
      </rPr>
      <t xml:space="preserve">0,51 </t>
    </r>
  </si>
  <si>
    <t xml:space="preserve">1 en 20 </t>
  </si>
  <si>
    <r>
      <t xml:space="preserve">³ </t>
    </r>
    <r>
      <rPr>
        <sz val="10"/>
        <rFont val="Tahoma"/>
        <family val="2"/>
      </rPr>
      <t xml:space="preserve">0,67 </t>
    </r>
  </si>
  <si>
    <t xml:space="preserve">Moderado: </t>
  </si>
  <si>
    <t xml:space="preserve">Asociado generalmente a los procesos similares previos que han experimentado incidentes ocasionales, pero no en proporciones importantes </t>
  </si>
  <si>
    <t xml:space="preserve">1 en 80 </t>
  </si>
  <si>
    <r>
      <t xml:space="preserve">³ </t>
    </r>
    <r>
      <rPr>
        <sz val="10"/>
        <rFont val="Tahoma"/>
        <family val="2"/>
      </rPr>
      <t xml:space="preserve">0,83 </t>
    </r>
  </si>
  <si>
    <t xml:space="preserve">1 en 400 </t>
  </si>
  <si>
    <r>
      <t xml:space="preserve">³ </t>
    </r>
    <r>
      <rPr>
        <sz val="10"/>
        <rFont val="Tahoma"/>
        <family val="2"/>
      </rPr>
      <t xml:space="preserve">1,00 </t>
    </r>
  </si>
  <si>
    <t xml:space="preserve">1 de 2000 </t>
  </si>
  <si>
    <r>
      <t xml:space="preserve">³ </t>
    </r>
    <r>
      <rPr>
        <sz val="10"/>
        <rFont val="Tahoma"/>
        <family val="2"/>
      </rPr>
      <t xml:space="preserve">1,17 </t>
    </r>
  </si>
  <si>
    <t xml:space="preserve">Los incidentes aislados se asociaron a procesos similares </t>
  </si>
  <si>
    <t xml:space="preserve">1 en 15.000 </t>
  </si>
  <si>
    <r>
      <t xml:space="preserve">³ </t>
    </r>
    <r>
      <rPr>
        <sz val="10"/>
        <rFont val="Tahoma"/>
        <family val="2"/>
      </rPr>
      <t xml:space="preserve">1,33 </t>
    </r>
  </si>
  <si>
    <t>Muy Bajo</t>
  </si>
  <si>
    <t xml:space="preserve">Muy Bajo: Solamente los incidentes aislados se asocian a procesos casi idénticos </t>
  </si>
  <si>
    <t xml:space="preserve">1 en 150.000 </t>
  </si>
  <si>
    <r>
      <t xml:space="preserve">³ </t>
    </r>
    <r>
      <rPr>
        <sz val="10"/>
        <rFont val="Tahoma"/>
        <family val="2"/>
      </rPr>
      <t xml:space="preserve">1,50 </t>
    </r>
  </si>
  <si>
    <t>Telecontrol</t>
  </si>
  <si>
    <t xml:space="preserve"> El incidente es inverosímil. </t>
  </si>
  <si>
    <r>
      <t xml:space="preserve">£ </t>
    </r>
    <r>
      <rPr>
        <sz val="10"/>
        <rFont val="Tahoma"/>
        <family val="2"/>
      </rPr>
      <t xml:space="preserve">1 en 1.500.000 </t>
    </r>
  </si>
  <si>
    <r>
      <t xml:space="preserve">³ </t>
    </r>
    <r>
      <rPr>
        <sz val="10"/>
        <rFont val="Tahoma"/>
        <family val="2"/>
      </rPr>
      <t xml:space="preserve">1,67 </t>
    </r>
  </si>
  <si>
    <t>Eficaz</t>
  </si>
  <si>
    <t>Fuerte</t>
  </si>
  <si>
    <t>76-100</t>
  </si>
  <si>
    <t xml:space="preserve">debil </t>
  </si>
  <si>
    <t>60-75</t>
  </si>
  <si>
    <t>&gt;59</t>
  </si>
  <si>
    <t>x</t>
  </si>
  <si>
    <t>AMBIENTAL</t>
  </si>
  <si>
    <t>SST</t>
  </si>
  <si>
    <t>FINANCIERO</t>
  </si>
  <si>
    <t>CLIENTE</t>
  </si>
  <si>
    <t>ESTRATEGICO</t>
  </si>
  <si>
    <t>LEGALES</t>
  </si>
  <si>
    <t>INFORMACION</t>
  </si>
  <si>
    <t xml:space="preserve">IMAGEN </t>
  </si>
  <si>
    <t>4 Se puede presentar daños en el medio ambiente de manera importante</t>
  </si>
  <si>
    <t xml:space="preserve">4 Se puede poner en peligro de vida de los trabajadores </t>
  </si>
  <si>
    <t>4 No fenecimiento de la cuenta de la vigencia</t>
  </si>
  <si>
    <t>4 Puede afectar la satisfacción de los clientes de manera importante (80%)</t>
  </si>
  <si>
    <t>4 Se puede presentar pérdida de la información por un periodo de una semana</t>
  </si>
  <si>
    <t>4  Se puede presentar incremento en los costos operativos que afectan el presupuesto anual</t>
  </si>
  <si>
    <t>4 Se puede presentar pérdida de la información en un 80%</t>
  </si>
  <si>
    <t>4 Se puede presentar no aprobación del presupuesto anual por parte del consejo directivo</t>
  </si>
  <si>
    <t>3 Se puede presentar daños en el medio ambiente de manera temporal</t>
  </si>
  <si>
    <t xml:space="preserve">3 Se puede presentar lesiones que requieran incapacidad a los trabajadores  </t>
  </si>
  <si>
    <t>3  No aprobación de los estados financieros por la asamblea</t>
  </si>
  <si>
    <t>3  Se puede presentar pérdidas económicas  entre  5% al 1% del presupuesto anual</t>
  </si>
  <si>
    <t>2. Se pueden presentar daño que no tiene efecto menores sobre el medio ambiente</t>
  </si>
  <si>
    <t xml:space="preserve">2 Se puede presentar lesiones que requieran tratamiento médico para los trabajadores  </t>
  </si>
  <si>
    <t>2 Puede afectar la continuidad del servicio por un tiempo un día</t>
  </si>
  <si>
    <t>2  Se puede presentar pérdidas económicas  menor del 1% del presupuesto anual</t>
  </si>
  <si>
    <t>2 Se puede presentar quejas o reclamos de las partes interesadas</t>
  </si>
  <si>
    <r>
      <rPr>
        <b/>
        <sz val="8"/>
        <rFont val="Arial"/>
        <family val="2"/>
      </rPr>
      <t>2</t>
    </r>
    <r>
      <rPr>
        <sz val="8"/>
        <rFont val="Arial"/>
        <family val="2"/>
      </rPr>
      <t xml:space="preserve"> Afecta el cumplimiento parcial de metas en indicadores de gestión del proceso ( &gt;= al 75%)</t>
    </r>
  </si>
  <si>
    <t>2 Se puede presentar hallazgos administrativos en las auditorías de control</t>
  </si>
  <si>
    <t>2 Se puede presentar lesiones a la comunidad</t>
  </si>
  <si>
    <t>2 Se puede presentar hallazgos por parte de la Autoridad Sanitaria</t>
  </si>
  <si>
    <t>1 Se puede presentar lesiones que requieran primeros auxilios</t>
  </si>
  <si>
    <t>1 Puede afectar la continuidad del servicio por un tiempo menor de 1 día</t>
  </si>
  <si>
    <t>1  Se puede presentar pérdidas económicas que afectan el presupuesto anual por pago de sanciones</t>
  </si>
  <si>
    <r>
      <rPr>
        <b/>
        <sz val="8"/>
        <rFont val="Arial"/>
        <family val="2"/>
      </rPr>
      <t xml:space="preserve">1 </t>
    </r>
    <r>
      <rPr>
        <sz val="8"/>
        <rFont val="Arial"/>
        <family val="2"/>
      </rPr>
      <t>Afecta el cumplimiento el 17% de los objetivos estrategicos (1 Objetivo)</t>
    </r>
  </si>
  <si>
    <t>1  Se puede presentar un llamado de atención por parte de control interno</t>
  </si>
  <si>
    <t>1  Se puede presentar pérdida de la información menor 1 día</t>
  </si>
  <si>
    <t>1  Se puede presentar pérdidas económicas menor al 0,5% del presupuesto anual</t>
  </si>
  <si>
    <t>1  Se puede presentar pérdida de la información menor al 20%</t>
  </si>
  <si>
    <t>1  Se puede presentar pérdida de la información con probabilidad de recuperación</t>
  </si>
  <si>
    <t>DESPLAZAMIENTOS POR CONTROLES</t>
  </si>
  <si>
    <t xml:space="preserve">0- 50 </t>
  </si>
  <si>
    <t>51 - 75</t>
  </si>
  <si>
    <t>76 - 100</t>
  </si>
  <si>
    <t>Pago de indemnizaciones a terceros por acciones legales que pueden afectar el presupuesto total de la entidad en un valor ≥50%</t>
  </si>
  <si>
    <t>Incumplimiento en las metas y objetivos institucionales afectando de forma grave la ejecución presupuestal.</t>
  </si>
  <si>
    <t>Pago de indemnizaciones a terceros por acciones legales que pueden afectar el presupuesto total de la entidad en un valor ≥20%</t>
  </si>
  <si>
    <t>Impacto que afecte la ejecución presupuestal en un valor ≥5%</t>
  </si>
  <si>
    <t>Reclamaciones o quejas de los usuarios que podrían implicar una denuncia ante los entes</t>
  </si>
  <si>
    <t>Impacto que afecte la ejecución presupuestal en un valor ≥1%</t>
  </si>
  <si>
    <t>Pérdida de cobertura en la prestación de los servicios de la entidad ≥5%.</t>
  </si>
  <si>
    <t>Impacto que afecte la ejecución presupuestal en un valor ≥0,5%</t>
  </si>
  <si>
    <t xml:space="preserve">Automatico </t>
  </si>
  <si>
    <t>Estandarizado</t>
  </si>
  <si>
    <t>El control se encuentra automatizado y garantiza su cumplimiento
El control es manual y su cumplimiento depende de un funcionario</t>
  </si>
  <si>
    <t>¿La actividad de control se realiza de acuerdo al metodo establecido y documentado (Verificar, Validar
Cotejar, Comparar, Revisar, etc.)?
¿La actividad de control se realiza de acuerdo al metodo establecido pero NO  documentado</t>
  </si>
  <si>
    <t>Documentado</t>
  </si>
  <si>
    <t>No Documentado</t>
  </si>
  <si>
    <t xml:space="preserve">Automatizado </t>
  </si>
  <si>
    <t>Manual</t>
  </si>
  <si>
    <t>Implementado</t>
  </si>
  <si>
    <t>¿El Control tiene un responsable y  se realiza con  oportunidad  ayuda a prevenir la mitigación del riesgo o a detectar la
materialización del riesgo de manera oportuna?</t>
  </si>
  <si>
    <t>Implementado pero inoportuno</t>
  </si>
  <si>
    <t>Ineficaz</t>
  </si>
  <si>
    <t xml:space="preserve">Parcial </t>
  </si>
  <si>
    <t>Se puede presentar pérdidas económicas  &gt; 10% del presupuesto anual</t>
  </si>
  <si>
    <r>
      <t xml:space="preserve">Puede afectar la continuidad del servicio de manera total </t>
    </r>
    <r>
      <rPr>
        <sz val="8"/>
        <rFont val="Calibri"/>
        <family val="2"/>
      </rPr>
      <t>&gt;</t>
    </r>
    <r>
      <rPr>
        <sz val="8"/>
        <rFont val="Arial"/>
        <family val="2"/>
      </rPr>
      <t xml:space="preserve"> a 5 días</t>
    </r>
  </si>
  <si>
    <t>Se puede presentar hallazgos fiscales, penales, sancionatorios en las auditorías de control</t>
  </si>
  <si>
    <t>Se puede presentar demandas de las partes interesadas por cuantias superiores a 300 SMMLV</t>
  </si>
  <si>
    <t>Se puede presentar sanción para la entidad cancelen los giros de regalías</t>
  </si>
  <si>
    <t>Afecta el cumplimiento parcial de metas en indicadores de gestión del proceso ( &lt; al 25%)</t>
  </si>
  <si>
    <t>Afecta el cumplimiento el 100% de los objetivos estrategicos (Todos)</t>
  </si>
  <si>
    <t>Afecta el cumplimiento el 84% de los objetivos estrategicos (5 Objetivos)</t>
  </si>
  <si>
    <t>Afecta el cumplimiento el 67% de los objetivos estrategicos (4Objetivos)</t>
  </si>
  <si>
    <t>3 Se puede presentar pérdidas económicas  entre el 5% y el 10% del presupuesto anual</t>
  </si>
  <si>
    <t>Afecta el cumplimiento parcial de metas en indicadores de gestión del proceso ( &lt; al 50% y &gt;= al 25%)</t>
  </si>
  <si>
    <t>Afecta el cumplimiento el 33% de los objetivos estrategicos (2 Objetivo)</t>
  </si>
  <si>
    <r>
      <rPr>
        <b/>
        <sz val="8"/>
        <rFont val="Arial"/>
        <family val="2"/>
      </rPr>
      <t>A</t>
    </r>
    <r>
      <rPr>
        <sz val="8"/>
        <rFont val="Arial"/>
        <family val="2"/>
      </rPr>
      <t>fecta el cumplimiento el 50% de los objetivos estrategicos (3 Objetivos)</t>
    </r>
  </si>
  <si>
    <t>Incumplimiento en las metas y objetivos institucionales afectando el cumplimiento en las metas del gobierno</t>
  </si>
  <si>
    <t>Pago de indemnizaciones a terceros por acciones legales que pueden afectar el presupuesto total de la entidad en un valor ≥5%</t>
  </si>
  <si>
    <t>Se puede presentar pérdida de la información por un periodo de 2 días</t>
  </si>
  <si>
    <t>Se puede presentar pérdida de la información en un 60%</t>
  </si>
  <si>
    <t>Afecta  cumplimiento objetivo estrategico "CONSTRUYENDO AMBIENTE PARA LA PAZ"</t>
  </si>
  <si>
    <t>Afecta el cumplimiento del objetivo estrategico "GESTION FINANCIERA"</t>
  </si>
  <si>
    <t>Afecta cumplimiento  objetivo estrategico "RECURSO HUMANO CONSTRUCTOR DE BIENESTAR"</t>
  </si>
  <si>
    <t>Afecta el cumplimiento del objetivo estrategico de "GESTION DE PROCESOS"</t>
  </si>
  <si>
    <t>Afecta el cumplimiento del objetivo estrategico  "CONSTRUYENDO AMBIENTE PARA LA PAZ"</t>
  </si>
  <si>
    <t>Pago de indemnizaciones a terceros por acciones legales que pueden afectar el presupuesto total de la entidad en un valor ≥1%</t>
  </si>
  <si>
    <t>Se puede presentar pérdida de la imagen y credibilidad de manera pasajera</t>
  </si>
  <si>
    <t xml:space="preserve"> Se puede presentar pérdida de la información por un periodo de 1 día</t>
  </si>
  <si>
    <t>Pago de indemnizaciones a terceros por acciones legales que pueden afectar el presupuesto total de la entidad en un valor ≥0,5%</t>
  </si>
  <si>
    <t>Se puede presentar fallecimiento de los trabajadores</t>
  </si>
  <si>
    <t>Se puede presentar daños en el medio ambiente de manera catastrófica (irreversible)</t>
  </si>
  <si>
    <t xml:space="preserve">Evidencia Ejecucion </t>
  </si>
  <si>
    <r>
      <rPr>
        <b/>
        <sz val="8"/>
        <color theme="0"/>
        <rFont val="Arial"/>
        <family val="2"/>
      </rPr>
      <t xml:space="preserve">Automatico  </t>
    </r>
    <r>
      <rPr>
        <sz val="8"/>
        <color theme="0"/>
        <rFont val="Arial"/>
        <family val="2"/>
      </rPr>
      <t xml:space="preserve">
 Manual </t>
    </r>
  </si>
  <si>
    <t xml:space="preserve">Preventivo </t>
  </si>
  <si>
    <t>Implementado  oportuno</t>
  </si>
  <si>
    <t>Nula</t>
  </si>
  <si>
    <t>Intermitencia del caudal captado durante el dia</t>
  </si>
  <si>
    <t>Impacto RC</t>
  </si>
  <si>
    <t>Impacto RSD</t>
  </si>
  <si>
    <t>Impacto RG.</t>
  </si>
  <si>
    <t>Calidad</t>
  </si>
  <si>
    <t>1 Nivel de satisfacción del cliente mayor al 90%</t>
  </si>
  <si>
    <t>Trazabilidad de selección de Impacto de Gestion</t>
  </si>
  <si>
    <t>Tipo Impacto</t>
  </si>
  <si>
    <t>#</t>
  </si>
  <si>
    <t>Puede afectar la continuidad del servicio por un tiempo entre 5 y 14 días</t>
  </si>
  <si>
    <t>Puede afectar la calidad del agua tratada y/o continuidad del servicio</t>
  </si>
  <si>
    <t xml:space="preserve"> Puede afectar la calidad del agua tratada </t>
  </si>
  <si>
    <t>Operación-Continuidad</t>
  </si>
  <si>
    <t>Reportes de Laboratorios externos de desviaciones en la calidad del agua  suminstarada</t>
  </si>
  <si>
    <t>Se puede afectar la calidad del servcio en mas de tres seccionales</t>
  </si>
  <si>
    <t>2 Puede afectar la Calidad y continuidad del servicio por un tiempo un día</t>
  </si>
  <si>
    <t>Se puede afectar la calidad del servcio en mas de tres sectores de la misma seccional</t>
  </si>
  <si>
    <r>
      <t>Seleccionanr el tipo de impacto y  el nivel, desplegar columna</t>
    </r>
    <r>
      <rPr>
        <b/>
        <sz val="12"/>
        <color rgb="FF0000FF"/>
        <rFont val="Arial"/>
        <family val="2"/>
      </rPr>
      <t xml:space="preserve"> J</t>
    </r>
    <r>
      <rPr>
        <sz val="12"/>
        <color rgb="FFFF0000"/>
        <rFont val="Arial"/>
        <family val="2"/>
      </rPr>
      <t xml:space="preserve"> y ubicar nivel seleccionado</t>
    </r>
  </si>
  <si>
    <t>Afectación ≥X% de la población</t>
  </si>
  <si>
    <t>Afectación ≥X% del presupuesto anual de la entidad</t>
  </si>
  <si>
    <t>Afectación muy grave del Medio Ambiente que requiere de ≥X años de recuperación</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</si>
  <si>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</si>
  <si>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</si>
  <si>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confidencialidad de la información debido al interés particular de los empleados y terceros"</t>
  </si>
  <si>
    <t>"Afectación ≥X% de la población</t>
  </si>
  <si>
    <t>Afectación importante del Medio Ambiente que requiere de ≥X meses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</si>
  <si>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</si>
  <si>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</si>
  <si>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</si>
  <si>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leve del Medio Ambiente requiere de ≥X semanas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</si>
  <si>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</si>
  <si>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</si>
  <si>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</si>
  <si>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leve del Medio Ambiente requiere de ≥X días de recuperación</t>
  </si>
  <si>
    <t>Afectación leve de la integridad</t>
  </si>
  <si>
    <t>Afectación leve de la disponibilidad</t>
  </si>
  <si>
    <t>Afectación leve de la confidencialidad"</t>
  </si>
  <si>
    <t>No hay Afectación medioambiental</t>
  </si>
  <si>
    <t>Sin afectación de la integridad</t>
  </si>
  <si>
    <t>Sin afectación de la disponibilidad</t>
  </si>
  <si>
    <t>Sin afectación de la confidencialidad"</t>
  </si>
  <si>
    <t>RELACIONAR EL CODIGO DEL RIESGO DE SEGURIDAD INFORMATICA A EVALUAR EL IMPACTO</t>
  </si>
  <si>
    <t xml:space="preserve">Seccional </t>
  </si>
  <si>
    <t xml:space="preserve">5.  CATASTROFICO </t>
  </si>
  <si>
    <t>4.   MAYOR</t>
  </si>
  <si>
    <t>3.  MODERADO</t>
  </si>
  <si>
    <t>2.  MENOR</t>
  </si>
  <si>
    <t>1.  INSIGNIFICANTE</t>
  </si>
  <si>
    <t xml:space="preserve">1.   INSIGNIFICANTE </t>
  </si>
  <si>
    <t>5.   CATASTROFICO</t>
  </si>
  <si>
    <t xml:space="preserve">                                                                                                             IMPORTANTE
Si la respuesta a la pregunta 16 es afirmativa, el riesgo se considera catastrófico. 
Por cada riesgo de corrupción identificado, se debe diligenciar una UNA COLUMNA  asignadno el número de risgos correspondiente </t>
  </si>
  <si>
    <r>
      <t>Para los riesgos de corrupción, el análisis de impacto se realizará teniendo en cuenta solamente los niveles</t>
    </r>
    <r>
      <rPr>
        <b/>
        <i/>
        <sz val="14"/>
        <color rgb="FF0000FF"/>
        <rFont val="Calibri"/>
        <family val="2"/>
        <scheme val="minor"/>
      </rPr>
      <t xml:space="preserve"> moderado, mayor y catastrófico</t>
    </r>
    <r>
      <rPr>
        <sz val="14"/>
        <color theme="1"/>
        <rFont val="Calibri"/>
        <family val="2"/>
        <scheme val="minor"/>
      </rPr>
      <t xml:space="preserve">, dado que estos riesgos siempre serán significativos; en este orden de ideas, no aplican los niveles de impacto insignificante y menor, que si aplican para los demás riesgos.
De acuerdo a la tabla de criterios para calificar el impacto </t>
    </r>
    <r>
      <rPr>
        <sz val="14"/>
        <color indexed="8"/>
        <rFont val="Calibri"/>
        <family val="2"/>
      </rPr>
      <t xml:space="preserve"> La probabilidad de los riesgos de corrupción se califica con los mismos cinco niveles de los demás riesgos.
Responder las 19 preguntas por cada riesgo de CORRUPCION evaluado, y seleccionar de la lista desplegable en la hoja 1. IDENTIFICAR Y ANALIZAR. El resultado
</t>
    </r>
  </si>
  <si>
    <t>Factible</t>
  </si>
  <si>
    <r>
      <t xml:space="preserve">El evento </t>
    </r>
    <r>
      <rPr>
        <b/>
        <sz val="11"/>
        <color theme="1"/>
        <rFont val="Calibri"/>
        <family val="2"/>
        <scheme val="minor"/>
      </rPr>
      <t xml:space="preserve">podrá </t>
    </r>
    <r>
      <rPr>
        <sz val="11"/>
        <color theme="1"/>
        <rFont val="Calibri"/>
        <family val="2"/>
        <scheme val="minor"/>
      </rPr>
      <t>ocurrir en algún momento</t>
    </r>
  </si>
  <si>
    <r>
      <t xml:space="preserve">El evento </t>
    </r>
    <r>
      <rPr>
        <b/>
        <sz val="11"/>
        <color theme="1"/>
        <rFont val="Calibri"/>
        <family val="2"/>
        <scheme val="minor"/>
      </rPr>
      <t>puede</t>
    </r>
    <r>
      <rPr>
        <sz val="11"/>
        <color theme="1"/>
        <rFont val="Calibri"/>
        <family val="2"/>
        <scheme val="minor"/>
      </rPr>
      <t xml:space="preserve"> ocurrir en algún momento</t>
    </r>
  </si>
  <si>
    <t xml:space="preserve"> </t>
  </si>
  <si>
    <t>Inusual</t>
  </si>
  <si>
    <t>Probabilidad de Ocurrencia muy alta</t>
  </si>
  <si>
    <t>Probabilidadde Ocurrencia media</t>
  </si>
  <si>
    <t>Probabilidad de Ocurrencia baja</t>
  </si>
  <si>
    <t>Probabilidad de Ocurrencia muy baja</t>
  </si>
  <si>
    <t>Porcentaje</t>
  </si>
  <si>
    <t xml:space="preserve">CATASTROFICO </t>
  </si>
  <si>
    <t>Dañaria significativamente el patrimonio , incumplimientos normativos, problemas operativos o impacto ambiental o deteriror de la imagen o logro de objetivos institucionales . Además se referiria a una cantidad importante de tiempo de la alta direccion en investigar y corregir los daños.</t>
  </si>
  <si>
    <t>Causaria ya se una pérdida importante en el patrimonio, incumplimientos normativos problemas operativos o de impacto o de impacto ambiental o deteriror significativo de la imagen además se referiria  una cantidad importante de tiempo  de la alta direccion en investigar o corregir los daños.</t>
  </si>
  <si>
    <t>Causa un daño en el patrimonio o imagen, que se puede corregir en el corto tiempo, y no afecta el cumplimiento de los objetivos estrategicos</t>
  </si>
  <si>
    <t xml:space="preserve">Riesgo qie puede tener un pequeño o nulo efecto en la organización </t>
  </si>
  <si>
    <t>INSIGNIFICANTE</t>
  </si>
  <si>
    <t xml:space="preserve">MENOR </t>
  </si>
  <si>
    <t>PROBABILIDAD</t>
  </si>
  <si>
    <t>IMPACTO</t>
  </si>
  <si>
    <t>Catastrófico</t>
  </si>
  <si>
    <t>Raro</t>
  </si>
  <si>
    <t>M</t>
  </si>
  <si>
    <t>Casi seguro</t>
  </si>
  <si>
    <t>RESPUESTA A LOS RIESGOS</t>
  </si>
  <si>
    <t>Baja</t>
  </si>
  <si>
    <t>Moderada</t>
  </si>
  <si>
    <t>Asumir, reducir</t>
  </si>
  <si>
    <t>Alta</t>
  </si>
  <si>
    <t>Reducir, evitar, compartir, transferir</t>
  </si>
  <si>
    <t>Extrema</t>
  </si>
  <si>
    <t>Reducir, evitar, compartir, transferir, retener</t>
  </si>
  <si>
    <t>ZONA</t>
  </si>
  <si>
    <t>SOPOTES O RECURSOS</t>
  </si>
  <si>
    <t>ACCIONES</t>
  </si>
  <si>
    <t>RESPONSABLES</t>
  </si>
  <si>
    <t>Acciones
PLAN DE ACCION</t>
  </si>
  <si>
    <t xml:space="preserve">FECHA
COMPROMISO DE EJCUCION </t>
  </si>
  <si>
    <t>ESTADO ACCIONES</t>
  </si>
  <si>
    <t>RESULTADO DEL INDICADOR</t>
  </si>
  <si>
    <t xml:space="preserve">DESCRIPCIÓN DEL SEGUIMIENTO </t>
  </si>
  <si>
    <t>FECHA SEGUIMIENTO</t>
  </si>
  <si>
    <t>Sin Iniciar</t>
  </si>
  <si>
    <t>Terminada</t>
  </si>
  <si>
    <t>DIRECCION DE PLANEACION CORPORATIVA</t>
  </si>
  <si>
    <t>MAPA DE RIESGOS INSTITUCIONAL</t>
  </si>
  <si>
    <t>Codigo:</t>
  </si>
  <si>
    <t>Versión:</t>
  </si>
  <si>
    <t>Fecha ültima Actualizacion</t>
  </si>
  <si>
    <t>Fecha última actualización</t>
  </si>
  <si>
    <t>Fecha Ultima Actualización</t>
  </si>
  <si>
    <t>R. RESIDUAL</t>
  </si>
  <si>
    <t>RESPONSABLES DE PROCESOS</t>
  </si>
  <si>
    <t xml:space="preserve">MONITOREO Y SEGUIMIENTO </t>
  </si>
  <si>
    <t>CONTROL INTERNO</t>
  </si>
  <si>
    <t>Z. de riesgo</t>
  </si>
  <si>
    <t>Opcion de manejo</t>
  </si>
  <si>
    <t>Asumir - reducir el Riesgo</t>
  </si>
  <si>
    <r>
      <t xml:space="preserve">No se adopta ninguna medida que afecte la probabilidad o el impacto del riesgo.
</t>
    </r>
    <r>
      <rPr>
        <sz val="14"/>
        <color theme="1"/>
        <rFont val="Calibri"/>
        <family val="2"/>
        <scheme val="minor"/>
      </rPr>
      <t xml:space="preserve"> </t>
    </r>
    <r>
      <rPr>
        <b/>
        <sz val="14"/>
        <color rgb="FFFF0000"/>
        <rFont val="Calibri"/>
        <family val="2"/>
        <scheme val="minor"/>
      </rPr>
      <t>(Ningún riesgo de corrupción podrá ser aceptado)</t>
    </r>
  </si>
  <si>
    <t>Reducir-Evitar-Compartir y Transferir</t>
  </si>
  <si>
    <t>Reducir-Evitar-Compartir y Transferir-retener</t>
  </si>
  <si>
    <r>
      <t xml:space="preserve">Se reduce la probabilidad o el impacto del riesgo, transfiriendo o compartiendo una parte del riesgo.
</t>
    </r>
    <r>
      <rPr>
        <b/>
        <sz val="10"/>
        <color rgb="FFFF0000"/>
        <rFont val="Calibri"/>
        <family val="2"/>
        <scheme val="minor"/>
      </rPr>
      <t xml:space="preserve"> Los riesgos de corrupción, se pueden compartir pero no se puede transferir su responsabilidad. </t>
    </r>
  </si>
  <si>
    <t>Objetivo  Proceso</t>
  </si>
  <si>
    <t>Sede  Adminstrativa</t>
  </si>
  <si>
    <t>PRODUCION AGUA POTABLE</t>
  </si>
  <si>
    <t>Captar,  conducir y potabilizar agua en cumplimiento a la normatividad vigente para agua potable y garantizar su calidad, cantidad y continuidad</t>
  </si>
  <si>
    <t>JAMUNDI</t>
  </si>
  <si>
    <t>Podría no medir el caudal captado</t>
  </si>
  <si>
    <t xml:space="preserve">Se podría presentar escapes de cloro </t>
  </si>
  <si>
    <t>Se podría presentar derrames de coagulantes</t>
  </si>
  <si>
    <t xml:space="preserve">Se puede presentar una regulación no uniforme del caudal en las diferentes líneas de flujo </t>
  </si>
  <si>
    <t>Se puede presentar contaminación por microorganismos en agua tratada</t>
  </si>
  <si>
    <t>No disponer de personal mínimo en la jornada de operación de planta</t>
  </si>
  <si>
    <t xml:space="preserve">Presencia de sustancias que alteran la calidad del agua, originadas por fenómenos naturales y socionaturales 
Presencia de sustancias que alteran la calidad del agua, originadas en la actividad humana </t>
  </si>
  <si>
    <t>Para el pago de tasa de uso de agua a la autoridad ambiental se debe presentar los registros de los caudales reales captados, de lo contrario el pago se realiza por el 100% del caudal concesionado, el cual es mayor al real captado.</t>
  </si>
  <si>
    <t>La dosificación debe corresponder al resultado de los ensayos de jarras y demanda de cloro y la falla en el sistema de dosificación afecta la calidad.</t>
  </si>
  <si>
    <t>Al personal vinculado temporal o nombrado en cargos de operación de sistemas de potabilización no se le realiza proceso de inducción ni reinducción</t>
  </si>
  <si>
    <t>Los criterios de compra para la calidad del material de fabricación de válvulas no se encuentran definidos
Actualmente se encuentran instalados un gran número de válvulas obsoletas que fallan continuamente y presentas altos costos por mantenimientos correctivos.
En ocasiones se forzan la apertura y/o cierre de las válvulas que afectan el sello de las mismas.</t>
  </si>
  <si>
    <t xml:space="preserve">Omitir o modificar información resultante de los controles del proceso definidos en el plan de calidad para evadir responsabilidades.
</t>
  </si>
  <si>
    <t xml:space="preserve">Actividad volcánica, fenómenos de remoción de masa en la cuenca y sismos </t>
  </si>
  <si>
    <t>Vertimientos producto de actividades como la agricultura, minería, industria y la prestación del servicio público de alcantarillado</t>
  </si>
  <si>
    <t xml:space="preserve">Deforestación de ambas cuencas </t>
  </si>
  <si>
    <t>Posibles obstrucciones por elementos sólidos y/o aire en las tuberias</t>
  </si>
  <si>
    <t>Falta de elementos de control para la evacuación del aire y de los sólidos de las tuberias</t>
  </si>
  <si>
    <t>Derrumbes</t>
  </si>
  <si>
    <t>Falla geológica</t>
  </si>
  <si>
    <t>Fallas estructurales</t>
  </si>
  <si>
    <t>Falta de mantenimiento equipo de control de caudal</t>
  </si>
  <si>
    <t>Fallas del personal operativo al momento de calcular y registrar los valores de caudal.</t>
  </si>
  <si>
    <t>Obsolescencia del equipo de control</t>
  </si>
  <si>
    <t>No aprobación del total de recursos para la compra de sustancias químicas</t>
  </si>
  <si>
    <t>Daños no controlables en accesorios del recipiente de almacenamiento.</t>
  </si>
  <si>
    <t>Fallas del personal operativo</t>
  </si>
  <si>
    <t>El pozo de achique no es el adecuado.</t>
  </si>
  <si>
    <t>Falta de mantenimiento de equipos</t>
  </si>
  <si>
    <t>Falta de equipos para control de caudal o fallas de personal para su operación y control.</t>
  </si>
  <si>
    <t>Daños en los equipos de control.</t>
  </si>
  <si>
    <t>Falta conocimiento y seguimiento del Prof. III Mtto.</t>
  </si>
  <si>
    <t>Fallas mecánicas</t>
  </si>
  <si>
    <t>Fallas en las etapas de tratamiento anteriores.</t>
  </si>
  <si>
    <t>No se ajusta dosificación con base en la demanda de cloro, por fallas del personal opertivo</t>
  </si>
  <si>
    <t>Fallas hidraulicas y mecánicas en el sistema de cloración.</t>
  </si>
  <si>
    <t xml:space="preserve">Fallas personal operativo </t>
  </si>
  <si>
    <t>Falta de equipos de control procesos de medición en línea.</t>
  </si>
  <si>
    <t>No se dispone de personal necesario para estas actividades</t>
  </si>
  <si>
    <t>No se evalua el desempeño del personal.</t>
  </si>
  <si>
    <t>Incumplimiento a los perfiles del cargo.</t>
  </si>
  <si>
    <t>Fallas operativas en la maniobras de apertura y cierre de las válvulas</t>
  </si>
  <si>
    <t xml:space="preserve">Falta de disponibilidad de equipos redundantes y stock de repuestos </t>
  </si>
  <si>
    <t>Falta de stock de repuestos</t>
  </si>
  <si>
    <t>Falta de competencia y concientización</t>
  </si>
  <si>
    <t>Falta de automatización del proceso</t>
  </si>
  <si>
    <t>Negligencia en el diligenciamiento de la información</t>
  </si>
  <si>
    <t>Delegar  sus propias funciones en subalternos</t>
  </si>
  <si>
    <t>Inventario diario control de mínimos</t>
  </si>
  <si>
    <t>Plan capacitación y entrenamiento para atención emergencias cloro.</t>
  </si>
  <si>
    <t>Equipos PP  control escapes de cloro</t>
  </si>
  <si>
    <t>Ejecutar plan de emergencia</t>
  </si>
  <si>
    <t>Solicitar a la Autoridad Ambiental el cambio el punto de captación sobre el rio Jamundi</t>
  </si>
  <si>
    <t>Departamento Gestion Ambiental</t>
  </si>
  <si>
    <t>Mensual</t>
  </si>
  <si>
    <t>Permanente</t>
  </si>
  <si>
    <t>En Ejecución- con terminación  a dic de 2019</t>
  </si>
  <si>
    <t xml:space="preserve">Contaminación por agua residuales domésticas </t>
  </si>
  <si>
    <t>Transporte de sedimentos</t>
  </si>
  <si>
    <t>El caudal a tratar debe ser proporcional a la demanda de la población y a la capacidad de la planta, por lo cual se debe regular  el caudal de entrada a dichos requerimientos.</t>
  </si>
  <si>
    <t>Problemas de orden público  (paros- asonadas )</t>
  </si>
  <si>
    <t>Falta de adecuado almacenamiento</t>
  </si>
  <si>
    <t>34,1 Mayor consumo de sustancias químicas</t>
  </si>
  <si>
    <t>Obsolescencia del equipo dosificador</t>
  </si>
  <si>
    <t>Falta de equipos redundantes</t>
  </si>
  <si>
    <t>Insuficiencia de personal</t>
  </si>
  <si>
    <t>Monitoreo permanente</t>
  </si>
  <si>
    <t xml:space="preserve">2,3  Afectación al proceso de tratamiento </t>
  </si>
  <si>
    <t>No se realiza  confinamiento del sistema de cloración.</t>
  </si>
  <si>
    <t xml:space="preserve">Se incumple con la normatividad </t>
  </si>
  <si>
    <t xml:space="preserve">Aceptar </t>
  </si>
  <si>
    <t>Resultados de ensayos de jarras en laboratorio de procesos</t>
  </si>
  <si>
    <t xml:space="preserve">Mantener disponibilidad del personal necesario para ejecutar el programa </t>
  </si>
  <si>
    <t>Ajustes en dosificación de cloro primario y secundario</t>
  </si>
  <si>
    <t xml:space="preserve">Ajustes en actividades operativas </t>
  </si>
  <si>
    <t>Cumplimiento estricto del personal operativo a los monitoreos de proceso</t>
  </si>
  <si>
    <t xml:space="preserve">Realizar ajustes acorde directrices plan calidad </t>
  </si>
  <si>
    <t>Aplicación del proceso de selección</t>
  </si>
  <si>
    <t>Cumplimietnto del perfil del cargo</t>
  </si>
  <si>
    <t xml:space="preserve">Solicitud de personal de apoyo </t>
  </si>
  <si>
    <t>Solicitar equipo de respaldo</t>
  </si>
  <si>
    <t xml:space="preserve">Plan de mantenimiento equipos de cloración </t>
  </si>
  <si>
    <t xml:space="preserve">Equipo redundante de cloración </t>
  </si>
  <si>
    <t>Suspensión de tratamiento</t>
  </si>
  <si>
    <t>Planta de emergencia</t>
  </si>
  <si>
    <t>Disciplinario a personal involucrado</t>
  </si>
  <si>
    <t xml:space="preserve">Preguntas Claves para la Identificación del Riesgo </t>
  </si>
  <si>
    <t>Tecnológico</t>
  </si>
  <si>
    <t>Corrupción</t>
  </si>
  <si>
    <t>Posibilidad de ocurrencia de un evento  que afecte  aspectos de la salud humana, incluida la calidad de vida, que están determinadas por factores físicos, químicos, biológicos, sociales y psicosociales.</t>
  </si>
  <si>
    <t>Posibilidad de ocurrencia de un evento o factor que conlleva la posibilidad de un daño para el medio ambiente.</t>
  </si>
  <si>
    <t xml:space="preserve">Ambiental </t>
  </si>
  <si>
    <r>
      <rPr>
        <b/>
        <sz val="11"/>
        <color rgb="FFFF0000"/>
        <rFont val="Arial"/>
        <family val="2"/>
      </rPr>
      <t>Riesgos de corrupción:</t>
    </r>
    <r>
      <rPr>
        <b/>
        <sz val="11"/>
        <color theme="1"/>
        <rFont val="Arial"/>
        <family val="2"/>
      </rPr>
      <t xml:space="preserve"> </t>
    </r>
    <r>
      <rPr>
        <sz val="11"/>
        <color indexed="8"/>
        <rFont val="Arial"/>
        <family val="2"/>
      </rPr>
      <t>Posibilidad de que por acción u omisión, se use el poder para desviar la gestión de lo público hacia un beneficio privado</t>
    </r>
    <r>
      <rPr>
        <b/>
        <sz val="11"/>
        <color indexed="8"/>
        <rFont val="Arial"/>
        <family val="2"/>
      </rPr>
      <t>.</t>
    </r>
  </si>
  <si>
    <r>
      <t xml:space="preserve">Riesgos Ambiental: </t>
    </r>
    <r>
      <rPr>
        <sz val="11"/>
        <color indexed="8"/>
        <rFont val="Arial"/>
        <family val="2"/>
      </rPr>
      <t>Posibilidad de ocurrencia de un evento o factor que conlleva la posibilidad de un daño para el medio ambiente.</t>
    </r>
  </si>
  <si>
    <r>
      <t xml:space="preserve">Seguridad Humana: </t>
    </r>
    <r>
      <rPr>
        <sz val="11"/>
        <color indexed="8"/>
        <rFont val="Arial"/>
        <family val="2"/>
      </rPr>
      <t>Posibilidad de ocurrencia de un evento que afecte aspectos de la salud humana, incluida la calidad de vida, que están determinadas por factores físicos, químicos, biológicos, sociales y psicosociales .</t>
    </r>
  </si>
  <si>
    <t xml:space="preserve">0. Afectación de la calidad </t>
  </si>
  <si>
    <t>0,1 Afectación de la calidad y mayor consumo de coagulante</t>
  </si>
  <si>
    <t>1. Afectación de la calidad del agua,  Afectación de la calidad de vida del trabajador y posibles demandas laborales</t>
  </si>
  <si>
    <t xml:space="preserve">2. Afectación de la calidad y continuidad </t>
  </si>
  <si>
    <t>2,2 Afectación Calidad de agua e incumplimiento normativo</t>
  </si>
  <si>
    <t>3. Afectación de la gestión de recursos externos para inversión</t>
  </si>
  <si>
    <t>5. Afectación de la salud y/o muerte, daños ambientales, perdida de recursos</t>
  </si>
  <si>
    <t xml:space="preserve">10. Demandas y/o sanciones, indemnización  </t>
  </si>
  <si>
    <t>11. Demoras en la contratación</t>
  </si>
  <si>
    <t>13. Detrimento de la imagen de la entidad ante sus grupos de valor</t>
  </si>
  <si>
    <t>14. Detrimento patrimonial</t>
  </si>
  <si>
    <t>15. Enriquecimiento ilícito de contratistas y/o servidores públicos</t>
  </si>
  <si>
    <t>16. Fallo desfavorable, erogaciones para la entidad, sanciones, demandas</t>
  </si>
  <si>
    <t>17. Incumplimiento en la entrega de bienes y servicios a los grupos de valor</t>
  </si>
  <si>
    <t>18. Incremento costo operativo</t>
  </si>
  <si>
    <t xml:space="preserve">19. Incremento del consumo de sustancias químicas </t>
  </si>
  <si>
    <t>20. Incremento del consumo de sustancias químicas e incremento en costos por mantenimiento de unidades operativas</t>
  </si>
  <si>
    <t>21. Incumplimiento a especificaciones y afectación de la calidad</t>
  </si>
  <si>
    <t>22. Incumplimiento normativo</t>
  </si>
  <si>
    <t>23. Incumplimiento normativo e incremento en costos por mantenimiento de unidades operativas</t>
  </si>
  <si>
    <t>24. Incumplimiento normativo y sanciones</t>
  </si>
  <si>
    <t>25. Incumplimiento normativo, sanciones y afectación de la calidad de agua</t>
  </si>
  <si>
    <t>26. Interrupciones del Servicio</t>
  </si>
  <si>
    <t>27. Interrupciones del Servicio o racionamiento del servicio</t>
  </si>
  <si>
    <t>28. Interrupciones del Servicio y pérdida de Imagen corporativa</t>
  </si>
  <si>
    <t>29. Interrupciones del Servicio, racionamiento del  servicio, sanciones, agresiones físicas al personal operativo</t>
  </si>
  <si>
    <t>30. Interrupciones del Servicio, racionamiento del  servicio, sanciones, agresiones físicas o lesiones al personal operativo</t>
  </si>
  <si>
    <t>31. Investigaciones disciplinarias, físcales, penales, sanciones</t>
  </si>
  <si>
    <t>32. Investigaciones disciplinarias, físcales y penales</t>
  </si>
  <si>
    <t>33. Investigaciones disciplinarias, físcales, sanciones, intereses moratorios</t>
  </si>
  <si>
    <t>34. Mala calidad de las obras</t>
  </si>
  <si>
    <t>35. Mayor valor a pagar por tasa de uso del agua o captar menor Q que el agua Pactada</t>
  </si>
  <si>
    <t>34,2 Mayor costo operativo</t>
  </si>
  <si>
    <t>36. Muerte y/o enfermedades, interrupciones del servicio, Incumplimiento normativo y sanciones</t>
  </si>
  <si>
    <t>37. Muerte y/o enfermedades, sanciones e interrupciones del servicio</t>
  </si>
  <si>
    <t xml:space="preserve">37,1 Muerte y/o lesiones y demandas - sanciones </t>
  </si>
  <si>
    <t>38. Obras inconclusas</t>
  </si>
  <si>
    <t>39. Parálisis en los procesos o gestión deficiente</t>
  </si>
  <si>
    <t>40. Pérdida cronología proceso, Demoras, Conocer en físico el estado del proceso, pérdida de documentos y evidencias</t>
  </si>
  <si>
    <t>41. Pérdida de bienes</t>
  </si>
  <si>
    <t>42. Pérdida de credibilidad y afectación de la calidad</t>
  </si>
  <si>
    <t>43. Pérdida de información</t>
  </si>
  <si>
    <t>44. Pérdida de confianza en lo público</t>
  </si>
  <si>
    <t>45. Pérdidas de imagen</t>
  </si>
  <si>
    <t>46. Perdidas de Procesos judiciales, investigaciones disciplinarias, finales, penales, sanciones</t>
  </si>
  <si>
    <t>47. Racionamiento del servicio y pérdida de imagen</t>
  </si>
  <si>
    <t>48. Sanciones</t>
  </si>
  <si>
    <t>49. Sanciones Autoridad Ambiental</t>
  </si>
  <si>
    <t>50. Sanciones e interrupciones del Servicio</t>
  </si>
  <si>
    <t>51. Toma de decisiones erradas por información no real</t>
  </si>
  <si>
    <t>52. Sanciones por parte de la Autoridad ambiental y asignación del Q a otros usuarios</t>
  </si>
  <si>
    <t>53. Sanciones y pérdida de recursos</t>
  </si>
  <si>
    <t xml:space="preserve">54. Descompensación de caudal operativo de la planta </t>
  </si>
  <si>
    <t xml:space="preserve">2,4 Afectación al control calidad de proceso </t>
  </si>
  <si>
    <t>1,1 Afectación del trabajador y posibles demandas laborales</t>
  </si>
  <si>
    <t>8,1 Daño Ambiental - Sanciones de la Autoridad Ambiental</t>
  </si>
  <si>
    <t>Al menos 1 vez en el último año</t>
  </si>
  <si>
    <t>Al menos 1 vez en los últimos 2 años</t>
  </si>
  <si>
    <t>Al menos 1 vez en los últimos 3 años</t>
  </si>
  <si>
    <t>No se ha presentado en los últimos 3 años</t>
  </si>
  <si>
    <t>Probabilidad de Ocurrencia alta</t>
  </si>
  <si>
    <t>Puede afectar la calidad del servicio de manera total</t>
  </si>
  <si>
    <t>Se puede afectar la satisfacción de los clientes de manera catastrófica (100%)</t>
  </si>
  <si>
    <t xml:space="preserve"> Se puede presentar pérdida de la información total de la entidad</t>
  </si>
  <si>
    <t>Se puede presentar pérdida de imagen y credibilidad en Mas del 75% de las Seccionales de ACUAVALLE S.A. E.S.P.</t>
  </si>
  <si>
    <t>Afectacion de la calidad en la prestación de los servicios de la entidad ≥50%.</t>
  </si>
  <si>
    <t>Pérdida de Información crítica para la entidad que no se puede recuperar</t>
  </si>
  <si>
    <t>Imagen institucional afectada en el orden nacional o regional por actos o hechos de corrupción comprobados</t>
  </si>
  <si>
    <t>Interrupción de las operaciones de la Entidad por más de cinco (5) días</t>
  </si>
  <si>
    <t>Afectación de la calidad del servicio por más de cinco (5) días</t>
  </si>
  <si>
    <t>Pago de sanciones económicas por incumplimiento en la normatividad aplicable ante un ente regulador, las cuales afectan en un valor ≥50% del presupuesto general de la entidad</t>
  </si>
  <si>
    <t>Intervención por parte de un ente de control u otro ente regulador</t>
  </si>
  <si>
    <t xml:space="preserve">Se puede afectar la Calidad del servicio en un tiempo entre 2 y 3 días </t>
  </si>
  <si>
    <t>4 Se puede presentar demandas de las partes interesadas por cuantias menor de 300 SMMLV  a  150 SMMLV</t>
  </si>
  <si>
    <t>4 Se puede presentar pérdida de la imagen y credibilidad entre el 74% y 60% de las Seccionales de ACUAVALLE S.A. E.S.P.</t>
  </si>
  <si>
    <t>Imagen institucional afectada en el orden nacional o regional por incumplimientos en la prestación del servicio a los usuarios o ciudadanos</t>
  </si>
  <si>
    <t>Pago de sanciones económicas por incumplimiento en la normatividad aplicable ante un ente regulador, las cuales afectan en un valor ≥20% del presupuesto general de la entidad</t>
  </si>
  <si>
    <t>Pérdida de información crítica que puede ser recuperada de forma parcial o incompleta</t>
  </si>
  <si>
    <t>Interrupción de las operaciones de la Entidad por más de dos (2) días</t>
  </si>
  <si>
    <t>Sanción por parte del ente de control u otro ente regulador</t>
  </si>
  <si>
    <t>Puede afectar la continuidad del servicio en mas de dos seccionales por un tiempo entre  2 y 4 días</t>
  </si>
  <si>
    <t>Puede afectar la Calidad del servicio en mas de dos seccionales por un tiempo entre  2 y 4 días</t>
  </si>
  <si>
    <t>3 Puede afectar la satisfacción de los clientes de manera Considerable (60%)</t>
  </si>
  <si>
    <t xml:space="preserve"> Se puede presentar hallazgos disciplinarios sancionatorios en las auditorías de control</t>
  </si>
  <si>
    <t>Se puede presentar perdida de imagen y credibilidad entre el  59% y el 45% de Seccionales de ACUAVALLE S.A. E.S.P.</t>
  </si>
  <si>
    <t>Pérdida de cobertura en la prestación de los servicios de la entidad ≥10%</t>
  </si>
  <si>
    <t>Se puede presentar demandas de las partes interesadas por cuantías menor 150  SMMLV</t>
  </si>
  <si>
    <t>Imagen institucional afectada en el orden nacional o regional por retrasos en la prestación del servicio a los usuarios o ciudadanos</t>
  </si>
  <si>
    <t>Interrupción de las operaciones de la Entidad por un (1) día</t>
  </si>
  <si>
    <t>Inoportunidad en la información ocasionando retrasos en la atención a los usuarios</t>
  </si>
  <si>
    <t>Reproceso de actividades y aumento de carga operativa</t>
  </si>
  <si>
    <t>Afecta cumplimiento objetivo estrategico " MAS AGUA, MEJOR INFRAESTRUCTURA PARA NUESTRA COMUNIDAD"</t>
  </si>
  <si>
    <t>Pago de sanciones económicas por incumplimiento en la normatividad aplicable ante un ente regulador, las cuales afectan en un valor ≥5% del presupuesto general de la entidad</t>
  </si>
  <si>
    <t>Interrupción de las operaciones de la Entidad por algunas horas</t>
  </si>
  <si>
    <t>Se puede presentar deterioro sobre la calidad de los servicios de la entidad ≥5%</t>
  </si>
  <si>
    <t>Reclamaciones o quejas de los usuarios que implican investigaciones internas disciplinarias</t>
  </si>
  <si>
    <t>Se puede presentar pérdida de la información en un 40%</t>
  </si>
  <si>
    <t>Se puede presentar pérdida de la imagen y credibilidad entre el 44% y el 25% de Seccionales de ACUAVALLE S.A. E.S.P.</t>
  </si>
  <si>
    <t>2 Se puede presentar lesiones a los transeúntes</t>
  </si>
  <si>
    <t>Imagen institucional afectada localmente por retrasos en la prestación del servicio a los usuarios o ciudadanos</t>
  </si>
  <si>
    <t>Pago de sanciones económicas por incumplimiento en la normatividad aplicable ante un ente regulador,  las cuales afectan en un valor ≥1% del presupuesto general de la entidad</t>
  </si>
  <si>
    <t>1 Se puede presentar daños leves en el medio ambiente</t>
  </si>
  <si>
    <t>1 Se puede presentar pérdida de imagen y Credibilidad en un  25% de las Seccionales de ACUAVALLE S.A. E.S.P.</t>
  </si>
  <si>
    <t>Pérdida de cobertura en la prestación de los servicios de la entidad ≥1%</t>
  </si>
  <si>
    <t>No se presentan quejas del cliente</t>
  </si>
  <si>
    <t>No hay interrupción de las operaciones de la entidad</t>
  </si>
  <si>
    <t>No se generan sanciones económicas o administrativas</t>
  </si>
  <si>
    <t>Nivel de riesgo de seguridad informática</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</si>
  <si>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</si>
  <si>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</si>
  <si>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confidencialidad de la información debido al interés particular de los empleados y terceros</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</si>
  <si>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</si>
  <si>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</si>
  <si>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</si>
  <si>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moderada de la confidencialidad de la información debido al interés particular de los empleados y terceros</t>
  </si>
  <si>
    <t>Afectación leve de la confidencialidad</t>
  </si>
  <si>
    <t>Sin afectación de la confidencialidad</t>
  </si>
  <si>
    <t>Asignar # codigo  de riesgo evaluado por corrupción</t>
  </si>
  <si>
    <t>Si el riesgo de corrupción se materializa se podria………</t>
  </si>
  <si>
    <t>¿Dar lugar al detrimento de calidad de vida de la comunidad por la pérdida del bien o servicios o los recursos públicos?</t>
  </si>
  <si>
    <t>¿Dar lugar a procesos penales?</t>
  </si>
  <si>
    <t>Genera altas consecuencias sobre la entidad</t>
  </si>
  <si>
    <r>
      <rPr>
        <b/>
        <sz val="11"/>
        <color rgb="FF0000FF"/>
        <rFont val="Calibri"/>
        <family val="2"/>
        <scheme val="minor"/>
      </rPr>
      <t xml:space="preserve">CONTROLES PREVENTIVOS : </t>
    </r>
    <r>
      <rPr>
        <sz val="11"/>
        <color theme="1"/>
        <rFont val="Calibri"/>
        <family val="2"/>
        <scheme val="minor"/>
      </rPr>
      <t>Controles que están diseñados para evitar un evento no deseado en el momento en que se produce. Este tipo de controles intentan evitar la ocurrencia de los riesgos que puedan afectar el cumplimiento de los objetivos.</t>
    </r>
  </si>
  <si>
    <r>
      <rPr>
        <b/>
        <sz val="11"/>
        <color rgb="FF0000FF"/>
        <rFont val="Calibri"/>
        <family val="2"/>
        <scheme val="minor"/>
      </rPr>
      <t xml:space="preserve">CONTROLES DETECTIVOS: </t>
    </r>
    <r>
      <rPr>
        <sz val="11"/>
        <color theme="1"/>
        <rFont val="Calibri"/>
        <family val="2"/>
        <scheme val="minor"/>
      </rPr>
      <t>Controles que están diseñados para identificar un evento o resultado no previsto después de que se haya producido. Buscan detectar la situación no deseada para que se corrija y se tomen las acciones correspondientes.</t>
    </r>
  </si>
  <si>
    <t>Los controles realmente buscan por si solo prevenir o detectar las causas que pueden dar origen al riesgo?</t>
  </si>
  <si>
    <t>Evidencia de la ejecución
del control</t>
  </si>
  <si>
    <t>¿Se deja evidencia o rastro de la ejecución del control, que
permita a cualquier tercero con la evidencia, llegar a la misma conclusión?</t>
  </si>
  <si>
    <t>Captar, conducir y potabilizar agua en cumplimiento a la normatividad vigente para agua potable y garantizar su calidad, cantidad y continuidad</t>
  </si>
  <si>
    <t>Se podría presentar la contaminación de la fuente</t>
  </si>
  <si>
    <t>Los caudales que llegan a la planta de tratamiento  por las aducciones de rio Jamundí y Jordan no son suficientes para dar cumplimiento a la demanda de la poblacion.</t>
  </si>
  <si>
    <t>El caudal demandado por la población es mayor a la capacidad de las tuberias que componen las aducciones del rio Jamundí y rio Jordan.</t>
  </si>
  <si>
    <t>La estructura de captación podría afectarse por taponamiento, fractura en la estructura de derivación y/o afectación en la rejilla,  derrumbe o daño en canal y tuberia de aducción que transporta el agua cruda y otras con posibles fallas geológicas que generan un riesgo de desplazamiento y colapso de esta tubería, daño estructural en desarenador.</t>
  </si>
  <si>
    <t>Taponamiento</t>
  </si>
  <si>
    <t>Vertimiento de elementos químicos</t>
  </si>
  <si>
    <t xml:space="preserve">Influye directamente en el cumplimiento de la mision, perdida patrimonial, incumplimiento normativo, problemas operativos o de impacto ambiental, o deterioro de la imagen, dejando además sin funcionar totalmente o por un periodo importante de tiempo  los servicios de la Organizacion  </t>
  </si>
  <si>
    <t>El proveedor no asume los riesgos de despacho cuando se presentan paros que impiden la movilización de vehiculos de carga pesada y ponen en riesgo la integridad fisica del conductor.
La gestión poco eficiente en el proceso de contratación.</t>
  </si>
  <si>
    <t>Tramites de contratación demorados  (&gt;4 meses)</t>
  </si>
  <si>
    <t>Cumplimiento de vida útil del recipiente o tubería</t>
  </si>
  <si>
    <t xml:space="preserve">Falta de mantenimiento equipo dosificador </t>
  </si>
  <si>
    <t>Se puede presentar que el punto de aplicación del coagulante no es el óptimo</t>
  </si>
  <si>
    <t>No se tiene en la estructura las condiciones para cumplir con el gradiente de coagulación  ≥ 1.000 s-1</t>
  </si>
  <si>
    <t>Cuando hay varias líneas de flujo se debe garantizar la uniformidad de Q por cada una de ellas teniendo en cuenta el Q mínimo y máximo por cada Linea.</t>
  </si>
  <si>
    <t>Se puede presentar que no se tengan los gradientes óptimos de floculación</t>
  </si>
  <si>
    <t>A las estructuras hidráulicas, se les debe realizar el mantenimiento de acuerdo con el plan de calidad, porque los lodos acumulados demasiado tiempo en dichas estrcuturas, pueden descomponerse afectando la calidad del agua tratada.</t>
  </si>
  <si>
    <t>No seguir los criterios operativos de acuerdo al plan de calidad</t>
  </si>
  <si>
    <t>Una falla en el proceso de desinfección  puede generar enfermedades diarreicas agudas EDA, que pueden afectar toda una población.</t>
  </si>
  <si>
    <t>Fallas en el personal por el control y seguimiento en el procesos de tratamiento.</t>
  </si>
  <si>
    <t xml:space="preserve">Al finalizar el proceso de potabilización el agua debe cumplir los requisitos normativos. </t>
  </si>
  <si>
    <t>No se cuenta con tecnología para el monitoreo continuo de las variables de calidad analítica para el control de procesos.
El personal no hace los controles oportunos con base en los resultados de los monitoreos</t>
  </si>
  <si>
    <t>Condiciones de inseguridad durante la realización de actividades</t>
  </si>
  <si>
    <t>En el remplazo de personal nombrado por cualquier circunstancia asi sea temporal, se puede incurrir en la contratación de personas sin ningun tipo de conocimiento en los temas de tratamiento de agua potable.</t>
  </si>
  <si>
    <t>No se tiene un programa de mantenimiento preventivo</t>
  </si>
  <si>
    <t>Fallas de  válvulas y compuertas en cualquier etapa del proceso.</t>
  </si>
  <si>
    <t>No están instalados sistemas de alarma por fugas y escape de cloro</t>
  </si>
  <si>
    <t xml:space="preserve">Solo esta vinculado al proceso dos personas capacitadas con el conocimiento para instalación, mantenimiento y reparación de sistemas de cloración.
</t>
  </si>
  <si>
    <t>Falta de combustible para el encendido de la planta eléctrica</t>
  </si>
  <si>
    <t>Bateria y cargador de bateria en mal estado o inexistente</t>
  </si>
  <si>
    <t>Suspensiones por mantenimientos programados de transformadores</t>
  </si>
  <si>
    <t>Generar información que afectaría las posibles necesidades de inversión</t>
  </si>
  <si>
    <t>No realizar la adecuada disposición de lodos resultantes del tratamiento</t>
  </si>
  <si>
    <t xml:space="preserve">Dentro del proceso de tratamieto de agua, se generan lodos producto de la sedimentación y lavado de unidades, los cuales deben ser tratados antes de devolverlos a la fuente de agua </t>
  </si>
  <si>
    <t>No se determina la eficacia del coagulante utilizado en virtud a menor producción de lodos</t>
  </si>
  <si>
    <t>Reporte al Departamento de Gestion  Amiental sobre las alteraciones de calidad del agua sobre las fuentes de abastecimiento, Rio Jamundí, Rio Jordan.</t>
  </si>
  <si>
    <t>Control  gestion operativa en planta de tratamiento</t>
  </si>
  <si>
    <t>Oficio de la Empresa hacia la Autoridad Ambiental para iniciar la gestión</t>
  </si>
  <si>
    <t>Durante eventos de turbiedad &gt; 5000 NTU se suspende la fuente con mayor afectación  (Registro  Planilla Operación 2018-06-01))</t>
  </si>
  <si>
    <t>Aforo calculado de acuerdo al caudal captado a la entrada de la planta</t>
  </si>
  <si>
    <t xml:space="preserve">Instalación de dos sistemas de bombeo agua cruda </t>
  </si>
  <si>
    <t>Disminución de caudal de operación</t>
  </si>
  <si>
    <t xml:space="preserve">Suspensión del tratamiento </t>
  </si>
  <si>
    <t>Cálculos aproximados de caudal por unidad</t>
  </si>
  <si>
    <t>Rotación inventarios de sustancias químicas entre plantas</t>
  </si>
  <si>
    <t>Plan Calidad: Politica de stock mínimo</t>
  </si>
  <si>
    <t xml:space="preserve">Especificaciones definidas en el contrato </t>
  </si>
  <si>
    <t xml:space="preserve">Monitoreo a la calidad de sustancias químicas recibidas </t>
  </si>
  <si>
    <t>Supervisión al personal de operadores</t>
  </si>
  <si>
    <t xml:space="preserve">Ajustes a puntos de dosificación </t>
  </si>
  <si>
    <t>Inspección programadas de graduación de compuertas y valvulas</t>
  </si>
  <si>
    <t xml:space="preserve">Ajustes de graduación de compuertas </t>
  </si>
  <si>
    <t>Monitoreos a la calidad del agua sobre cada una de las unidades operativas del proceso</t>
  </si>
  <si>
    <t>Solicitar apoyo de personal para realizar activiades programadas</t>
  </si>
  <si>
    <t xml:space="preserve">Supervisión cumplimiento de actividades </t>
  </si>
  <si>
    <t>Dosificación de cloro primario</t>
  </si>
  <si>
    <t>Control calidad microbiológico al agua tratada</t>
  </si>
  <si>
    <t>Monitoreo para confirmar la calidad de agua</t>
  </si>
  <si>
    <t xml:space="preserve">Análisis de causas sobre las fallas </t>
  </si>
  <si>
    <t xml:space="preserve">Monitoreos de control para verificar la eficacia de los ajustes </t>
  </si>
  <si>
    <t>Supervisión de las actividades de proceso por Profesionales III de Mantenimiento</t>
  </si>
  <si>
    <t>Uso de implementos de protección personal</t>
  </si>
  <si>
    <t>Reubicación del funcionario en otra área que no afecte el proceso o donde su perfil se ajuste</t>
  </si>
  <si>
    <t>Ajuste a la estructura organizacional</t>
  </si>
  <si>
    <t xml:space="preserve">Inducción y acompañamiento por parte del personal al personal que se evidencia con falencias de conocimientos escenciales para evitar operaciones indebidas durante el ejercicio de actividades </t>
  </si>
  <si>
    <t>Solicitar reparación y/o reposición de equipo</t>
  </si>
  <si>
    <t>Solicitud inmediata de reparación si es un equipo crítico de proceso</t>
  </si>
  <si>
    <t xml:space="preserve">Plan de mantenimiento preventivo equipos electromecánicos </t>
  </si>
  <si>
    <t>Disponibilidad de stock de repuestos</t>
  </si>
  <si>
    <t xml:space="preserve">Suspensión de tratamiento </t>
  </si>
  <si>
    <t>Análisis de datos personal Profesionales III de Mantenimiento y Profesional V</t>
  </si>
  <si>
    <t>Supervisión periódica directa sobre la trazabilidad de información registrada por profesionales III de Mantenimiento</t>
  </si>
  <si>
    <t xml:space="preserve">Plan de Acción a 4 años </t>
  </si>
  <si>
    <t>Revisión mensual al cumplimiento del programa de mantenimiento</t>
  </si>
  <si>
    <t>Programa e indicador</t>
  </si>
  <si>
    <t>Profesional III de Mantenimiento</t>
  </si>
  <si>
    <t>Mnsualmente</t>
  </si>
  <si>
    <t>Inspección y diagnóstico del funcionamiento de los componentes de la Aducción</t>
  </si>
  <si>
    <t xml:space="preserve">Informe  con recomendaciones </t>
  </si>
  <si>
    <t>Por presentacion de fallas</t>
  </si>
  <si>
    <t>Diseño</t>
  </si>
  <si>
    <t>Plan Acción a 4 años</t>
  </si>
  <si>
    <t xml:space="preserve">Planos de construcción y memorias de cálculo </t>
  </si>
  <si>
    <t>Subgerente Técnico</t>
  </si>
  <si>
    <t xml:space="preserve">Profesional III de Mantenimiento  AGUA 7 - </t>
  </si>
  <si>
    <t>Informe del diagnóstico</t>
  </si>
  <si>
    <t>Presupuesto de Funcionamiento</t>
  </si>
  <si>
    <t>Diseño de las obras requeridas</t>
  </si>
  <si>
    <t>Cuando las condiciones del agua cruda varian por algun tipo de sustancia vertida y genera dificultad en el tratamiento y por lo tanto parada de la planta</t>
  </si>
  <si>
    <t>Oficio remisorio</t>
  </si>
  <si>
    <t>De presentarse en cualquier epoca del año en la fuente del rio Jamundí, se informará a la Autoridad Ambiental por medio del área ambiental de la Emprea</t>
  </si>
  <si>
    <t>Cuando se presente el evento</t>
  </si>
  <si>
    <t>Ejecución del programa del mantenimiento preventivo</t>
  </si>
  <si>
    <t>Reportes de mantenimiento y el indicador de cumplimiento del programa</t>
  </si>
  <si>
    <t>Orden de compra o trabajo</t>
  </si>
  <si>
    <t>En el momento que se presente</t>
  </si>
  <si>
    <t xml:space="preserve">Calibración de los equipos </t>
  </si>
  <si>
    <t>Programa e informe de calibración</t>
  </si>
  <si>
    <t>En cumplimiento del programa de calibración</t>
  </si>
  <si>
    <t>Seguimiento a lo establecido en el plan de calidad</t>
  </si>
  <si>
    <t>Cumplimiento de capacitaciones</t>
  </si>
  <si>
    <t>Registro de capacitación</t>
  </si>
  <si>
    <t>Anual</t>
  </si>
  <si>
    <t xml:space="preserve">Reposición unidades de almacenamiento </t>
  </si>
  <si>
    <t>Diseño y construcción del pozo de achique</t>
  </si>
  <si>
    <t>Mantenimiento preventivo</t>
  </si>
  <si>
    <t>Mantenimiento preventivo de los tanques</t>
  </si>
  <si>
    <t>Reporte del contratista</t>
  </si>
  <si>
    <t>Ejecución de obra</t>
  </si>
  <si>
    <t>A Diciembre 31 de 2019</t>
  </si>
  <si>
    <t>Plan de Acción vigencia 2020</t>
  </si>
  <si>
    <t>No se controla la calidad</t>
  </si>
  <si>
    <t>El proveedor no asegure el cumplimiento a la calidad pactada en contrato</t>
  </si>
  <si>
    <t>Implementar el control calidad a las sustancias químicas de las sustancias recibidas por lote</t>
  </si>
  <si>
    <t>Aplicación de las directrices definidas en el procedimiento de salidas no conformes</t>
  </si>
  <si>
    <t>Remisiones de sustancias químicas recibidas</t>
  </si>
  <si>
    <t>Contrato de laboratorio</t>
  </si>
  <si>
    <t>Registro  de salidas no conformes</t>
  </si>
  <si>
    <t>Profesional III de Mantenimiento y Técnico Operativo II</t>
  </si>
  <si>
    <t>Cuando se presenta el incumplimiento</t>
  </si>
  <si>
    <t>Cuando  de presenta la novedad</t>
  </si>
  <si>
    <t>Falta de monitoreo a las descargas</t>
  </si>
  <si>
    <t>No se realizan las pruebas de jarras</t>
  </si>
  <si>
    <t>Análisis de datos operativos</t>
  </si>
  <si>
    <t>Falta de supervisión a la operación de la planta</t>
  </si>
  <si>
    <t>Calibración de los dosificadores</t>
  </si>
  <si>
    <t>Estandarización del sistema de dosificación</t>
  </si>
  <si>
    <t>Evaluación estadistica de dosificadores aplicadas</t>
  </si>
  <si>
    <t>Programación ejecutada</t>
  </si>
  <si>
    <t>Registro de calibración y resultados de la curva</t>
  </si>
  <si>
    <t>Diseño y construcción</t>
  </si>
  <si>
    <t xml:space="preserve">Informe de resultados </t>
  </si>
  <si>
    <t>Plan de Acción de 2020</t>
  </si>
  <si>
    <t>Inspección y control del resalto hidráulico</t>
  </si>
  <si>
    <t xml:space="preserve">Informe de gestión </t>
  </si>
  <si>
    <t>Diseño de sistema de control de caudal manual</t>
  </si>
  <si>
    <t xml:space="preserve">Contrato </t>
  </si>
  <si>
    <t>Evaluacion de gradientes en planta semestralmente</t>
  </si>
  <si>
    <t>Mantenimiento preventivo de equipos</t>
  </si>
  <si>
    <t>Registro de los cálculos</t>
  </si>
  <si>
    <t>Registros en el formato diligenciado</t>
  </si>
  <si>
    <t>Semestral</t>
  </si>
  <si>
    <t>Cuando se presenta la actividad</t>
  </si>
  <si>
    <t>Para la vigencia 2020</t>
  </si>
  <si>
    <t>Falta de supervisión y seguimiento</t>
  </si>
  <si>
    <t>Supervisión y seguimiento</t>
  </si>
  <si>
    <t>Mantenimiento Preventivo</t>
  </si>
  <si>
    <t xml:space="preserve">Mantenimiento Preventivo </t>
  </si>
  <si>
    <t>Trazabilidad a la programación ejecutada</t>
  </si>
  <si>
    <t xml:space="preserve">Análisis de Demanda de cloro periódicas </t>
  </si>
  <si>
    <t>Profesional III de Mantenimiento y Apoyo del Técnico Operativo II</t>
  </si>
  <si>
    <t>Profesional V Control Procesos en Planta y Calidad</t>
  </si>
  <si>
    <t>Profesional III de Mantenimiento  AGUA 7 - Profesional V Control Procesos en Planta y Calidad</t>
  </si>
  <si>
    <t>Subgerente Operativo
Profesional V Control Procesos en Planta y Calidad
Subgerente Técnico</t>
  </si>
  <si>
    <t>Profesional V Control Procesos en Planta y Calidad y Profesional IV de Gestión Humana</t>
  </si>
  <si>
    <t>Profesional II de Mantenimiento Electromecánico</t>
  </si>
  <si>
    <t>Profesional III de Mantenimiento y Técnico Operativo II Planta</t>
  </si>
  <si>
    <t>Profesional III de Mantenimiento y Contratista</t>
  </si>
  <si>
    <t>Profesional V  Control Procesos en Planta y Calidad</t>
  </si>
  <si>
    <t xml:space="preserve">Profesional III de Mantenimiento y Apoyo del Técnico Operativo II </t>
  </si>
  <si>
    <t>Diseño e instalación sistema en línea</t>
  </si>
  <si>
    <t>Contrato</t>
  </si>
  <si>
    <t>Se podría presentar decisiones tardías para controles en proceso</t>
  </si>
  <si>
    <t>Río Jamundi: explotación de bauxita y mina de carbon</t>
  </si>
  <si>
    <t>No hay equipo de medición para ninguna de las dos fuentes: Jordan - Jamundí</t>
  </si>
  <si>
    <t xml:space="preserve">2,1 Afectación a la continuidad del Servicio </t>
  </si>
  <si>
    <t>Que la estructura de aducción no pueda transportar el caudal requerido en la Planta</t>
  </si>
  <si>
    <t>Explotación de bauxita y carbon</t>
  </si>
  <si>
    <t>Se podrían presentar fallas en la regulación y medición del caudal entrada planta</t>
  </si>
  <si>
    <t>Se podria presentar fallas en el suministro oportuno de sustancias químicas</t>
  </si>
  <si>
    <t>El personal no sigue los protocolos para el retiro e instalación de los recipientes de cloro.</t>
  </si>
  <si>
    <t xml:space="preserve">El personal no sigue los protocolos para el trasvase de coagulante líquido </t>
  </si>
  <si>
    <t xml:space="preserve">Se puede presentar incumplimiento a especificaciones técnicas sustancias químicas </t>
  </si>
  <si>
    <t>En los términos de contratación se definen las especificaciones para cada sustancia química, las cuales deben ser verificadas durante la recepción de acuerdo a protocolos establecidos.</t>
  </si>
  <si>
    <t>No se realiza reevalución de proveedor</t>
  </si>
  <si>
    <t>Se podría presentar  dosificación inadecuada de sustancias químicas</t>
  </si>
  <si>
    <t>Fallas de procedimiento por parte del personal operativo</t>
  </si>
  <si>
    <t xml:space="preserve">Falta de calibración de equipo dosificador </t>
  </si>
  <si>
    <t xml:space="preserve">La aplicación del coagulante no se realiza en el punto óptimo por fallas del personalmente </t>
  </si>
  <si>
    <t>La coagulación es el inicio del proceso de potabilización y debe ser eficiente o de lo contrario se afectan las demás etapas del proceso de tratamiento</t>
  </si>
  <si>
    <t>Falta adecuación de la estructura</t>
  </si>
  <si>
    <t>El proceso de floculación puede presentar fallas debido a que los gradientes no son los óptimos</t>
  </si>
  <si>
    <t>Fallas equipo mecánico o electromecánico</t>
  </si>
  <si>
    <t>Incumplimiento programación mantenimiento unidades de coagulación, floculación, sedimentación y filtración (lavado de unidades)</t>
  </si>
  <si>
    <t>Fallas en el cálculo de demanda de cloro</t>
  </si>
  <si>
    <t>Fallas operativas del Sistema de potabilización</t>
  </si>
  <si>
    <t>Se podría incumplir con las especificaciones de calidad agua tratada</t>
  </si>
  <si>
    <t xml:space="preserve">Carencia de un sistema de información en línea en el nivel local, regional y central. </t>
  </si>
  <si>
    <t>Equipos de información remota se dañan con frecuencia</t>
  </si>
  <si>
    <t>Se podría presentar lesiones del personal operativo durante el mantenimiento de unidades</t>
  </si>
  <si>
    <t>Para el cumplimiento de la programación de mantenimiento de unidades de sedimentación, floculación y tanques de contacto de cloro o aguas claras,se requiere que dicha labor se realice mínimo con dos funcionarios para evitar lesiones personales y si se presentan lesiones y uno de ellos brinde el apoyo necesario.</t>
  </si>
  <si>
    <t>El personal no cuenta con la certificaciones necesarias (Certificación en alturas y lugares confinados)</t>
  </si>
  <si>
    <t xml:space="preserve"> Operación de sistemas de potabilización con personal temporal sin competencia y/o experencia</t>
  </si>
  <si>
    <t>Carencia de plan de inducción y reinducción al personal operativo.</t>
  </si>
  <si>
    <t xml:space="preserve">Jornadas extendidas de mas de 12 horas  para suplir ausencias del personal operativo de planta
Parte del personal de plantas no tiene descansos de ley.
</t>
  </si>
  <si>
    <t>Se realiza  movimientos de personal de plantas al no existir suplentes capacitados y disponibles para cubrir temporalidades.</t>
  </si>
  <si>
    <t>No se dispone del plan de formación, de conocimiento en las funciones de Ptap, de manera sistemática para mantenerlos actualizadas en las normas y procedimientos.</t>
  </si>
  <si>
    <t>Fallas en equipos críticos de medición analítica 
(turbiedad, pH)</t>
  </si>
  <si>
    <t>Cuando se daña o falla un equipo para mediciones de control de turbiedad y pH, el control de proceso se hace subjetivamente hasta la reparación o reposición del equipo</t>
  </si>
  <si>
    <t>No se dispone de equipos redundantes para la medición de parametros de control de procesos</t>
  </si>
  <si>
    <t>No esta establecido un plan de confirmación metrológica</t>
  </si>
  <si>
    <t>Falta de un programa de mantenimiento preventivo</t>
  </si>
  <si>
    <t>Falta de un programa de reposición a válvulas obsoletas</t>
  </si>
  <si>
    <t>Fallas o deficiencias en el sistema de cloración</t>
  </si>
  <si>
    <t>El sistema de cloración es la fase mas crítica del proceso de tratamiento de agua  porque cualquier falla afecta directamente la calidad del agua o puede poner en riesgo la integridad física del personal y de los habitantes de zonas aledañas</t>
  </si>
  <si>
    <t>No se cumpla con el mantenimiento preventivo de los equipos  del sistema de cloración</t>
  </si>
  <si>
    <t>Interrupciones fluido eléctrico</t>
  </si>
  <si>
    <t>Se presenta cuando por causas técnicas se pueda presentar un corte o suspensión no previsto por la empresa prestadora del servicio de energia e igualmente la planta eléctrica no funciona para contrarrestar el evento o el sistema de respaldo eléctrico para equipos electrónicos que presenta fallas</t>
  </si>
  <si>
    <t>Falta de mantenimiento componentes del sistema eléctrico</t>
  </si>
  <si>
    <t>Fallas en componentes del sistema eléctrico</t>
  </si>
  <si>
    <t>Falta de equipos de protección a sobretensiones</t>
  </si>
  <si>
    <t>Suspensiones por falta de pago del servicio de energía</t>
  </si>
  <si>
    <t>Manipulación datos operacionales</t>
  </si>
  <si>
    <t>No se tiene dispuesto la infraestructura para el tratamiento de lodos resultantes del proceso</t>
  </si>
  <si>
    <t xml:space="preserve">Supensión de tratamiento durante el tiempo del evento </t>
  </si>
  <si>
    <t>Programa de mantenimiento Unidades Operativas Captación- Aducción</t>
  </si>
  <si>
    <t xml:space="preserve">Reparación unidad colapsada </t>
  </si>
  <si>
    <t xml:space="preserve">Cambio de coagulante como sal de aluminio por un polimero - policloruro de aluminio </t>
  </si>
  <si>
    <t>Plan mantenimiento electromecánico a válvulas y compuertas</t>
  </si>
  <si>
    <t>Plan de mantenimiento cloradores</t>
  </si>
  <si>
    <t>Evaluacion periódica tanques de almacenamiento  (Inspección infraestructura)</t>
  </si>
  <si>
    <t xml:space="preserve">Verificación del comportamiento de la coagulación y floculación </t>
  </si>
  <si>
    <t>Ensayos de jarras</t>
  </si>
  <si>
    <t>Ensayos de control calidad a procesos (Residual de coagulantes - residual de cloro)</t>
  </si>
  <si>
    <t>Verificación programadas de cálculos de gradientes</t>
  </si>
  <si>
    <t>Verificación programada de cálculo de gradientes</t>
  </si>
  <si>
    <t>Ajustes a puntos de dosificación de acuerdo a cálculos determinados</t>
  </si>
  <si>
    <t>Reparación equipos que afectan el cumplimiento de actividades de mantenimiento</t>
  </si>
  <si>
    <t xml:space="preserve">Acompañamiento de personal durante la realización de actividades programadas </t>
  </si>
  <si>
    <t>Suspensión de la unidad</t>
  </si>
  <si>
    <t xml:space="preserve"> Se llevó a cabo un contrato No. 136-17 del 22 de diciembre de 2017, con la empresa MASER LTDA  para instalación de equipos de aforo</t>
  </si>
  <si>
    <t>Informe  de calidad  de agua sopórtado en análisis estadísticos</t>
  </si>
  <si>
    <t>Registros de aforos  en los sistemas donde ya estan las instalaciones de los aforos</t>
  </si>
  <si>
    <t>Ejecución Programa de mantenimiento unidades operativas Captación- Aducción</t>
  </si>
  <si>
    <t>Informes de gestión</t>
  </si>
  <si>
    <t>Resultado informe de evaluación y diseño</t>
  </si>
  <si>
    <t xml:space="preserve">Memorias de Cálculo y planos de construcción </t>
  </si>
  <si>
    <t>Ejecución  de las obras requeridas</t>
  </si>
  <si>
    <t>Reparación o reposición de los equipos</t>
  </si>
  <si>
    <t>Informe mensual</t>
  </si>
  <si>
    <t>Contratación de laboratorio para el control calidad de las sustancias químicas</t>
  </si>
  <si>
    <t>Ajustes y diseño de formato después de mantenimiento</t>
  </si>
  <si>
    <t>Programación de resocializacion de directrices ya establecidas y no aplicadas por el personal operativo en plantas.</t>
  </si>
  <si>
    <t xml:space="preserve">Analisis de la información de resgistros operativos </t>
  </si>
  <si>
    <t>Asistencia de capacitacion y medicion de eficacia de la misma</t>
  </si>
  <si>
    <t>Profesional V Dpto. Control Procesos Planta y Calidad</t>
  </si>
  <si>
    <t>Noviembre de 2019</t>
  </si>
  <si>
    <t>Diseño e instalación de un sistema de medición en línea de variables analiticas según parametro criticos de procesos</t>
  </si>
  <si>
    <t>Diseño y especificaciones técnicas de los equipos</t>
  </si>
  <si>
    <t>Plan de accion 2020</t>
  </si>
  <si>
    <t>Programación de mantenimiento de estructuras en planta, por dos funcionarios</t>
  </si>
  <si>
    <t>2019-11</t>
  </si>
  <si>
    <t xml:space="preserve">Actualizacion de Oficio recordando las directrices para el número mínimo de personal para realizar los manenimientos de las unidades operativas </t>
  </si>
  <si>
    <t>Supervisión y seguimiento al lavado de las estructuras</t>
  </si>
  <si>
    <t xml:space="preserve">Bitácoras, programa de mantenimiento, informe de gestión </t>
  </si>
  <si>
    <t>Continuao-mensual</t>
  </si>
  <si>
    <t>Incluir  al personal de plantas en un programa de salud nutricional, a fin de adecuar las condiciones de estado fisico, requeridas para la certificacion de competencias en trabajo en alturas y espacios confinados</t>
  </si>
  <si>
    <t>Resultados del Programa de salud nutricional
Listado de asistencia
Resultados de examenes médicos pre y post.</t>
  </si>
  <si>
    <t>Profesional II Sistema de Gestión de Segurida y Salud en el Trabajo.
Profesional II Bienestar y Servicios al Personal</t>
  </si>
  <si>
    <t>Plan de acción 2020</t>
  </si>
  <si>
    <t>Selección de personal temporal con competencia en la operación de sistemas de potabilización</t>
  </si>
  <si>
    <t>Certificados
Registros resultados de la selección entregados por la empresa contratista.</t>
  </si>
  <si>
    <t>Profesional IV Dpto. Gestón Humana</t>
  </si>
  <si>
    <t>a partir del primer tremestre de 2020</t>
  </si>
  <si>
    <t>Valoración a la competencia Técnica</t>
  </si>
  <si>
    <t>Resultado del informe de Valoración a la competencia Técnica</t>
  </si>
  <si>
    <t>Ajustar la estructura organica correspondiente a la operación de plantas de potabilización</t>
  </si>
  <si>
    <t>Contratación de personal de apoyo o temporales con la competencia requerida</t>
  </si>
  <si>
    <t>Estructura ajustada a las nececidades de cumpliento de la jornada laboral</t>
  </si>
  <si>
    <t xml:space="preserve">Comité de Valoración </t>
  </si>
  <si>
    <t>Carencia de Plan de Capacitación ajustado a las necesidades del proceso
(No se tiene en cuenta resultados de evaluación al seguimiento de la gestión)</t>
  </si>
  <si>
    <t>Elaborar el plan de capacitación basado en los resultados de la valoración  de la técnica del personal</t>
  </si>
  <si>
    <t>Identificar los conocimientos criticos del proceso de potabilización y realizar el análisis con respecto al cumplimiento del personal</t>
  </si>
  <si>
    <t xml:space="preserve">Plan de capacitación </t>
  </si>
  <si>
    <t>Identificación de los conocimientos criticos VS el cumplimiento del personal</t>
  </si>
  <si>
    <t>Profesional IV Dpto. Gestón Humana
Profesional V Dpto. Control Procesos Planta y Calidad</t>
  </si>
  <si>
    <t>Primer trimestre 2020</t>
  </si>
  <si>
    <t>Profesional II de Mantenimiento Electromecánico
Grupo mantenimiento de Cloradores</t>
  </si>
  <si>
    <t>Bimensual</t>
  </si>
  <si>
    <t>Reportes de mantenimiento en bitacora</t>
  </si>
  <si>
    <t>Técnico Operativo II Planta</t>
  </si>
  <si>
    <t>Semanal</t>
  </si>
  <si>
    <t>Contratación  de Estudios de calidad de energia</t>
  </si>
  <si>
    <t>Contrato
Informe del estudio</t>
  </si>
  <si>
    <t>Programa de mantenimiento preventivo</t>
  </si>
  <si>
    <t>Mantenimiento Correctivo</t>
  </si>
  <si>
    <t>Infome de Mantenimiento</t>
  </si>
  <si>
    <t>Profesional II Mantenimiento Electromecáncio</t>
  </si>
  <si>
    <t xml:space="preserve">Anual </t>
  </si>
  <si>
    <t>Primer trimestre año 2020</t>
  </si>
  <si>
    <t>Cuando se presenta</t>
  </si>
  <si>
    <t>Cronograma</t>
  </si>
  <si>
    <t>2018 al 2027</t>
  </si>
  <si>
    <t xml:space="preserve">Elaboracion de cronograma para diseño y ejecucion de obras de los 33 sistemas de tratamientos de vertimientos en plantas de potabilización </t>
  </si>
  <si>
    <t>En Proceso</t>
  </si>
  <si>
    <t>Programación de resocializacion y concientización sobre  directrices ya establecidas para el manejo de la información</t>
  </si>
  <si>
    <t>Sistemas construidos :0/1=0%</t>
  </si>
  <si>
    <t>El diseño para Jamundi se encuentra ejecutado</t>
  </si>
  <si>
    <t>Actividad realizada por  riesgo materializado</t>
  </si>
  <si>
    <t>No aplica</t>
  </si>
  <si>
    <t>Los profesionales de Mantenimiento no presentan informe de gestion .</t>
  </si>
  <si>
    <t>Sin Instalar</t>
  </si>
  <si>
    <t>Diseño nueva aducción río Jordán</t>
  </si>
  <si>
    <t>Ejecución de las obras aducción río Jordán</t>
  </si>
  <si>
    <t xml:space="preserve">Diseño de nueva aducción río Jamundí
</t>
  </si>
  <si>
    <t xml:space="preserve">Ejecución de las obras aducción río Jamundí
</t>
  </si>
  <si>
    <t>2019-11-04-Obra en ejecución -contrato No. 153-19</t>
  </si>
  <si>
    <t>Se podria colapsar la estructura de captación rio Jordan</t>
  </si>
  <si>
    <t xml:space="preserve">Diagnosticar las condiciones generales de estabilidad de la captación rio Jordan
 </t>
  </si>
  <si>
    <t xml:space="preserve">Se podría presentar que la calidad de agua del rio Jamundí no pueda ser tratada 
</t>
  </si>
  <si>
    <t>Cuando se presenta la materialización del riesgo</t>
  </si>
  <si>
    <t>No  aplica</t>
  </si>
  <si>
    <t>No cumplir con las fechas de presentación de obligaciones tributarias.</t>
  </si>
  <si>
    <t>Dificultad en la Recuperación de cartera oficial</t>
  </si>
  <si>
    <t>Inoportunidad en la entrega de la información que permitan depurar los Estados Financieros.</t>
  </si>
  <si>
    <t>Dificultad en la Recuperación de cartera por concepto de subsidios.</t>
  </si>
  <si>
    <t>Violación a la normatividad Presupuestal.</t>
  </si>
  <si>
    <t>GESTION FINANCIERA</t>
  </si>
  <si>
    <t>Falta de soporte para el manteniemiento de sotfware contable</t>
  </si>
  <si>
    <t>Error humano por desconocimiento o descuido</t>
  </si>
  <si>
    <t>Las politicas de pago de las Entidades Oficiales, basados en normatividad de la Gobernación del Valle.</t>
  </si>
  <si>
    <t>43  Pérdida de información</t>
  </si>
  <si>
    <t>48  Sanciones</t>
  </si>
  <si>
    <t>51  Toma de decisiones erradas por información no real</t>
  </si>
  <si>
    <t>44 Pérdida de confianza en lo público</t>
  </si>
  <si>
    <t>Devolución de las cuentas que no cumplan con los requisitos de ley.</t>
  </si>
  <si>
    <t>No responder dentro de los terminos de ley</t>
  </si>
  <si>
    <t>Vulnerabilidad en la custodia de los expedientes</t>
  </si>
  <si>
    <t>No acatar decisiones judicilaes en contra de la empresa</t>
  </si>
  <si>
    <t>Perdida de litigios</t>
  </si>
  <si>
    <t>Recibir dadivas para tramitar contrato o convenio sin los soportes adecuados</t>
  </si>
  <si>
    <t xml:space="preserve">Adulterar, sustraer o usar indebidamente la información. </t>
  </si>
  <si>
    <t>Manipulación de procesos judiciales, para beneficio de un tercero</t>
  </si>
  <si>
    <t xml:space="preserve">Falta de Gestion </t>
  </si>
  <si>
    <t>Falta Gestion</t>
  </si>
  <si>
    <t>Influencias indebidas</t>
  </si>
  <si>
    <t>Recibir dadivas para beneficiar al contratista.</t>
  </si>
  <si>
    <t>Ofrecimiento de dádivas</t>
  </si>
  <si>
    <t>Presiones de superiores jerárquicos.</t>
  </si>
  <si>
    <t>Falta de seguridad en el aseguramiento de la información.</t>
  </si>
  <si>
    <t>Ejercicio ilegitimo del poder.</t>
  </si>
  <si>
    <t>Intereses particulares.</t>
  </si>
  <si>
    <t>Allegar pruebas ficticias.</t>
  </si>
  <si>
    <t>Alteración del expediente.</t>
  </si>
  <si>
    <t>GESTION JURIDICA</t>
  </si>
  <si>
    <t>PRODUCCION    AGUA    POTABLE</t>
  </si>
  <si>
    <t xml:space="preserve">Software Judicial </t>
  </si>
  <si>
    <t>Auditorias de CI</t>
  </si>
  <si>
    <t>Libro radicador para entrada y salida de documentos</t>
  </si>
  <si>
    <t>Base de datos de los procesos realizados</t>
  </si>
  <si>
    <t>Correos Institucionales</t>
  </si>
  <si>
    <t>Asumir el Riesgo</t>
  </si>
  <si>
    <t>Director Juridico</t>
  </si>
  <si>
    <t>Listado de asistencia</t>
  </si>
  <si>
    <t>Custodia bajo llave del proceso sancionatorio</t>
  </si>
  <si>
    <t>Archivador con llave</t>
  </si>
  <si>
    <t>Abogado designado</t>
  </si>
  <si>
    <t>Radicador</t>
  </si>
  <si>
    <t>Visto Bueno en los documentos revisados</t>
  </si>
  <si>
    <t xml:space="preserve">Profesional IV  Gestion Ambiental </t>
  </si>
  <si>
    <t>Desacierto en las necesidades tecnologicas</t>
  </si>
  <si>
    <t>Acceso indebido a los sistemas de información para el uso no apropiado de la información contenida en los sistemas</t>
  </si>
  <si>
    <t>Disponibilidad de fluido electrico, fallas electricas</t>
  </si>
  <si>
    <t>Carencia de instalaciones locativas adecuadas para la operación equipos de computo, centro de computo y centro de cableado (potencia, voz y datos).</t>
  </si>
  <si>
    <t>Deficiencia en la conectividad para la transmision de voz, datos y video institucional.</t>
  </si>
  <si>
    <t>Carencia de sistemas con respaldo</t>
  </si>
  <si>
    <t>Continuos cambios en el ambito politico y económico que dificulta la implementacion de proyectos tecnologicos en la Entidad</t>
  </si>
  <si>
    <t>Desconocimiento de los lineamientos y/o politicas divulgados por el Dpto. de Sistemas</t>
  </si>
  <si>
    <t>Deficiente identificación de la 
problemática o necesidades institucionales</t>
  </si>
  <si>
    <t>Diseño de soluciones no incluyentes</t>
  </si>
  <si>
    <t>Deficiente levantamiento del inventario</t>
  </si>
  <si>
    <t>Falta de información oportuna para el ingreso de nuevos bienes al sistema</t>
  </si>
  <si>
    <t>Hacking</t>
  </si>
  <si>
    <t>Desconocimiento en el adecuado manejo y uso de las herramientas y sistemas de información</t>
  </si>
  <si>
    <t xml:space="preserve">
Descuido en la seguridad de la información requerida por los sistemas de información.</t>
  </si>
  <si>
    <t>Fallas en el servicio por parte del prestador de servicio</t>
  </si>
  <si>
    <t>Falencias en las acometidas electricas de la sede</t>
  </si>
  <si>
    <t>Falencias en sistemas de respaldo como planta de emergencia y ups.</t>
  </si>
  <si>
    <t>Falta de definición en la adopcion de una nueva sede</t>
  </si>
  <si>
    <t>Falencias en los sistemas de potencia, voz, datos, seguridad de la actual sede</t>
  </si>
  <si>
    <t>La dispersion geografica de las Sedes  desde donde se presta el servicio</t>
  </si>
  <si>
    <t>Disponibilidad limitada de recursos</t>
  </si>
  <si>
    <t xml:space="preserve">
Falta de relenvancia estrategia de las TICs en la entidad</t>
  </si>
  <si>
    <t>Proceso de contratación poco eficiente</t>
  </si>
  <si>
    <t>Debillidades en la plataforma tecnologica de la entidad para soportar los requerimientos de respaldo y continuidad de los servicios</t>
  </si>
  <si>
    <t>Infraestructura tecnologica no adecuada a las necesidades corporativas</t>
  </si>
  <si>
    <t>Falta de continuidad en los contratos de soporte y mantenimiento</t>
  </si>
  <si>
    <t>53 Pérdida de la capacidad para establecer lineamientos en TICS</t>
  </si>
  <si>
    <t>14 Detrimento patrimonial</t>
  </si>
  <si>
    <t>42 Pérdida de credibilidad y afectación de la calidad</t>
  </si>
  <si>
    <t>Adopcion de nueva estructura organizacional, implementacion de nuevos manuales de fiunciones.</t>
  </si>
  <si>
    <t>Controles de acceso a aplicaciones y servicios institucionales mediante usuarios y claves de acceso</t>
  </si>
  <si>
    <t xml:space="preserve">Seguimiento a logs de sistemas, copias de seguridad de información de aplicaciones y bases de datos. </t>
  </si>
  <si>
    <t>Clausulas de confidencialidad en contratos que tengan injerencia de los sistemas de información y bases de datos.</t>
  </si>
  <si>
    <t>Actualización de manuales de usuario, del sistema y de operación de los sistemas de información.</t>
  </si>
  <si>
    <t>Sistema de UPS y planta de emergencia que respalden la operación de la Entidad</t>
  </si>
  <si>
    <t>Programacion de mantenimientos por parte del Dpto. de Servicios Administrativos</t>
  </si>
  <si>
    <t xml:space="preserve">Copias de seguridad con periodicidad igual a un día. </t>
  </si>
  <si>
    <t>Actualización de contratos de soporte y mantenimiento de equipos y aplicaciones.</t>
  </si>
  <si>
    <t>Reunión de los sectores involucrados para decidir conjuntamente sobre los temas de TICS.</t>
  </si>
  <si>
    <t>Profesional IV - Sistemas</t>
  </si>
  <si>
    <t xml:space="preserve">
Optimizar los servicios de UPS y Planta de Emergencia, Optimizar de la sede principal.</t>
  </si>
  <si>
    <t xml:space="preserve">
Integrar/ Unificar servicios</t>
  </si>
  <si>
    <t>Realizar contratación con multiples operadores</t>
  </si>
  <si>
    <t>Amparos de polizas</t>
  </si>
  <si>
    <t>Acuerdos de niveles de servicios.</t>
  </si>
  <si>
    <t>Contar con la plataforma tecnologica para respaldo</t>
  </si>
  <si>
    <t>Implementar un grupo o comité de TICS que genere politicas de TICS</t>
  </si>
  <si>
    <t>Carencia de sitio alterno para proceso criticos</t>
  </si>
  <si>
    <t xml:space="preserve">
Se podria vencer la concesión de aguas</t>
  </si>
  <si>
    <t>Se podría agotar el recurso hidrico</t>
  </si>
  <si>
    <t xml:space="preserve">Construción de obras sin permisos ambientales </t>
  </si>
  <si>
    <t>Se puede emitir concepto ambiental de obra favorable o que beneficie a un particular</t>
  </si>
  <si>
    <t>GESTION AMBIENTAL</t>
  </si>
  <si>
    <t>Las fuentes  superficiales  en epoca de lluvias bajas no tienen la capacidad para suminstrar el  Q  que demanda la población</t>
  </si>
  <si>
    <t xml:space="preserve">Las obras que ejecuta la entidad  que afecten o intervengan   recursos naturales deben contar con el permiso o autorización previo de la autoridad ambiental </t>
  </si>
  <si>
    <t>49  Sanciones Autoridad Ambiental</t>
  </si>
  <si>
    <t xml:space="preserve">2. Afectacion de la calidad y continuidad </t>
  </si>
  <si>
    <t>49  Retraso en ejecución de obra y Sanciones Autoridad Ambiental</t>
  </si>
  <si>
    <t>31  Investigaciones disciplinarias, fiscales, penales, sanciones</t>
  </si>
  <si>
    <t>Satisfacer intereses particulares</t>
  </si>
  <si>
    <t>Incumplimiento en obligaciones contractuales</t>
  </si>
  <si>
    <t>Entrega de obras de menor calidad de la comprometida</t>
  </si>
  <si>
    <t>Que no se cumplan con los requisitos necesarios para la solicitud del permiso ambiental</t>
  </si>
  <si>
    <t xml:space="preserve">Caracterizacion de las fuentes de abastecimiento  anualmente </t>
  </si>
  <si>
    <t>Informe laboratorio acreditado</t>
  </si>
  <si>
    <t>Departamento Produccion Agua Potable</t>
  </si>
  <si>
    <t>Legalizacion de predios donde estan ubicadas las PTAP</t>
  </si>
  <si>
    <t>Certificados de tradición actualizados</t>
  </si>
  <si>
    <t>Servicios Adminstrativos,  Direccion Juridica</t>
  </si>
  <si>
    <t xml:space="preserve">Resolución autorizaciones sanitarias favorables </t>
  </si>
  <si>
    <t>Secretaria Departamental de salud</t>
  </si>
  <si>
    <t xml:space="preserve">Oficio de radicación </t>
  </si>
  <si>
    <t>Departamento de gestión ambiental</t>
  </si>
  <si>
    <t>Estudio de fuente alterna de abastecimiento contratados para San Pedro, Ansermanuevo    Contrato, Vijes</t>
  </si>
  <si>
    <t>Informes y/o diagnostico</t>
  </si>
  <si>
    <t>Direccion de Planeación
Sub-gerncia Técnica</t>
  </si>
  <si>
    <t>Estudios</t>
  </si>
  <si>
    <t xml:space="preserve">Inversiones en actividades de conservación y restauración de cuencas hidrograficas priorizadas </t>
  </si>
  <si>
    <t xml:space="preserve">Contratos e informes </t>
  </si>
  <si>
    <t>Departaemento de Gestión Ambiental</t>
  </si>
  <si>
    <t>Implementación de estrtegias de educación mabeintal para promover el Uso eficiente y ahorro del agua</t>
  </si>
  <si>
    <t xml:space="preserve">Listados de asistencia </t>
  </si>
  <si>
    <t>Definir según el objeto de obra si se requiere el diseño y visita campo</t>
  </si>
  <si>
    <t>Guía de diseño y visita de campo</t>
  </si>
  <si>
    <t>Departamento de Gestion Ambiental</t>
  </si>
  <si>
    <t>Llevar una Base de datos con la relación de conceptos ambientales de obra otorgados</t>
  </si>
  <si>
    <t>Base de datos</t>
  </si>
  <si>
    <t>Acta de recibo parcial e informes parciales y finales</t>
  </si>
  <si>
    <t>Acta de visita</t>
  </si>
  <si>
    <t>Omisión en la realización del seguimiento a la gestión individual del personal</t>
  </si>
  <si>
    <t xml:space="preserve">Incumplimiento en la aplicación de normativa legal </t>
  </si>
  <si>
    <t xml:space="preserve">Desactualización de los manuales de descripción de cargos y competencias </t>
  </si>
  <si>
    <t xml:space="preserve"> Ocurrencia de Accidentes laborales</t>
  </si>
  <si>
    <t>Vinculación de personal temporal y de planta sin las competencias requeridas</t>
  </si>
  <si>
    <t>Falta de microfilmación de los expedientes de hojas de vida</t>
  </si>
  <si>
    <t>No realizar la gestión correspondiente para el cobro y recaudo de cuotas partes pensionales</t>
  </si>
  <si>
    <t>Aplicativo de nómina desactualizado</t>
  </si>
  <si>
    <t>Ausencia de la medición del clima laboral</t>
  </si>
  <si>
    <t>Afiliaciones extemporáneas al sistema de seguridad social</t>
  </si>
  <si>
    <t>Personal aun  no  competente</t>
  </si>
  <si>
    <t>El Plan de capacitación no responde a las necesidades de competencia</t>
  </si>
  <si>
    <t>Manipulacion indebida de la información  laboral de los servidores publicos.</t>
  </si>
  <si>
    <t>Vinculación de personal sin verificación de cumplimiento de requisito.</t>
  </si>
  <si>
    <t>Inconsistencia en pagos de beneficios convencionales</t>
  </si>
  <si>
    <t>Elaboración de actos administrativos ó constancias laborales con información incorrecta</t>
  </si>
  <si>
    <t>Pérdida de información física</t>
  </si>
  <si>
    <t>Cobro de incapacidades</t>
  </si>
  <si>
    <t>Falta de herramientas que permitan realizar la mediciòn de clima laboral</t>
  </si>
  <si>
    <t>24 Incumplimiento normativo y sanciones</t>
  </si>
  <si>
    <t>36 Muerte y/o enfermedades, interrupciones del servicio, Incunplimiento normativo y sanciones</t>
  </si>
  <si>
    <t xml:space="preserve">1.1 Afectación del trabajador y posibles demandas laborales. </t>
  </si>
  <si>
    <t xml:space="preserve">0. Afectacion de la calidad </t>
  </si>
  <si>
    <t xml:space="preserve">2.4 Afectación al control calidad de proceso </t>
  </si>
  <si>
    <t>22  incumplimiento normativo</t>
  </si>
  <si>
    <t>Realizar oportunamente las afiliaciones al Sistema de Seguridad Social</t>
  </si>
  <si>
    <t>Seleccionar empresas que realicen los respectivos concursos y procesos de selección garantizando la veracidad de la información y documenrtación entregada por el aspirante.</t>
  </si>
  <si>
    <t>Formato verificación de la competencia técnica</t>
  </si>
  <si>
    <t>Lideres de cada Proceso - Profesional IV Departamento Gestión Humana - Profesional II Desarrollo de Personal</t>
  </si>
  <si>
    <t>Continuar realizando el seguimiento periodico para la actualización de las normas aplicables</t>
  </si>
  <si>
    <t>Normograma actualizado</t>
  </si>
  <si>
    <t>Profesional IV Departamento Gestión Humana</t>
  </si>
  <si>
    <t>Revisión y actualización de los manuales de descripción de cargos y competencias</t>
  </si>
  <si>
    <t>Manual de descripción de cargos y competencias</t>
  </si>
  <si>
    <t>Comité de valoración de cargos - Profesional IV Departamento Gestión Humana - Empresa asesora</t>
  </si>
  <si>
    <t>Mantener la apropiación en el presupuesto los recursos necesarios para la adquisición de los elementos de protección personal</t>
  </si>
  <si>
    <t>Elementos de protección personal</t>
  </si>
  <si>
    <t>Profesional IV Departamento Gestión Humana - Profesional II Seguridad y Salud en el Trabajo</t>
  </si>
  <si>
    <t>Realizar una revisión general de las instalaciones de la empresa y definir un plan de acciones correctivas para corregir las falencias que se evidencien en las mismas</t>
  </si>
  <si>
    <t>Informes de inspecciones</t>
  </si>
  <si>
    <t>Hacer seguimiento al uso de los elementos de protección personal</t>
  </si>
  <si>
    <t>Actas visitas de inspección</t>
  </si>
  <si>
    <t xml:space="preserve">
Fomentar talleres para el autocuidado en la ejecución de las actividades laborales</t>
  </si>
  <si>
    <t>Listados de asistencia</t>
  </si>
  <si>
    <t>Mantener la contratación de asesoría para la implementación del Sistema de Gestión SST</t>
  </si>
  <si>
    <t>Contrato firmado</t>
  </si>
  <si>
    <t>En los procesos de selección que se realicen, se  debe continuar solicitando a la Empresa especializada de selección, la verificación y cumplimiento del perfil requerido en los manuales de descripción de cargos y competencias</t>
  </si>
  <si>
    <t>Contrato que la empresa suscriba, precisando la obligación que tiene la Empresa de Selección para la verificación y cumplimiento de los requisitos del aspirante según el cargo.</t>
  </si>
  <si>
    <t xml:space="preserve">Profesional IV Departamento Gestión Humana - Profesional II Desarrollo de Personal </t>
  </si>
  <si>
    <t>Se  debe continuar solicitando a la Empresa temporal,  la verificación y cumplimiento del perfil requerido para el personal temporal.</t>
  </si>
  <si>
    <t>Contrato que la empresa suscriba, precisando la obligación que tiene la Empresa Temporalpara la verificación y cumplimiento de los requisitos del personal temporal.</t>
  </si>
  <si>
    <t>Presentar al comité de archivo la solicitud de la necesidad de la microfilmación de expedientes de hoja de vida</t>
  </si>
  <si>
    <t>Procedimiento aprobado y documentado.</t>
  </si>
  <si>
    <t>Profesional IV Departamento Gestión Humana - Abogado Contratista</t>
  </si>
  <si>
    <t xml:space="preserve">Realizar la recuperación de cartera y presentar informes de gestión </t>
  </si>
  <si>
    <t>Parametrización del nuevo sistema de nómina atemperada a la necesidad de la empresa y a la normativa vigente</t>
  </si>
  <si>
    <t xml:space="preserve">Sistema de nómina en correcto funcionamiento </t>
  </si>
  <si>
    <t>Profesional IV Departamento Gestión Humana - Profesional II Salarios Compensación y beneficios - Técnico Administrativo I y II - Proveedores del Sistema de Información</t>
  </si>
  <si>
    <t>Parametrización del nuevo sistema en los módulos de Bienestar, SST y Desarrollo de Personal</t>
  </si>
  <si>
    <t>Profesional IV Departamento Gestión Humana - Profesionales II  Seguridad y Salud en el Trabajo - Bienestar - Desarrollo de Personal - Proveedores del Sistema de información</t>
  </si>
  <si>
    <t>Profesional IV Departamento Gestión Humana - Profesional II Bienestar - Profesional de apoyo en Psicología</t>
  </si>
  <si>
    <t>Listados de asistencia y registro fotográfico</t>
  </si>
  <si>
    <t>Continuar realizando oportunamente las afiliaciones con las diferentes entidades de seguridad social</t>
  </si>
  <si>
    <t>Afiliación al SSS</t>
  </si>
  <si>
    <t>Profesional II Bienestar</t>
  </si>
  <si>
    <t>Continuar con el diligenciamiento del formato verificación cumplimiento del perfil del cargo</t>
  </si>
  <si>
    <t>Formato verificación cumplimiento del perfil del cargo</t>
  </si>
  <si>
    <t>Profesional IV Departamento Gestión Humana - Profesional II Desarrollo de Personal</t>
  </si>
  <si>
    <t>Continuar con la implementación del formato Relación de necesidades de capacitación</t>
  </si>
  <si>
    <t>Formato Relación de necesidades de capacitación</t>
  </si>
  <si>
    <t>Sistematizar la expedición de constancias laborales y préstamos de expedientes de hoja de vida.</t>
  </si>
  <si>
    <t>Registro electrónico de constancias laborales y de préstamos de expedientes de hoja de vida</t>
  </si>
  <si>
    <t>Departamento de Sistemas</t>
  </si>
  <si>
    <t>Continuar solicitando a las empresas externas de selección la verificación de todos los documentos que aporte el aspirante para cumplimiento de requisitos.</t>
  </si>
  <si>
    <t>Contratos que se suscriban con clausula que indique la obligación de verificación de la información del aspirante.</t>
  </si>
  <si>
    <t>Profesional IV Departamento Gestió Humana - Dirección Juridica</t>
  </si>
  <si>
    <t>Continuar elaborando el formato de verificación del cumplimiento del perfil del cargo.</t>
  </si>
  <si>
    <t>Profesional IV Departamento Gestió Humana - Profesional II Desarrollo de Personal</t>
  </si>
  <si>
    <t>Continuar con la revisión y validación de documentos con entidades externas que presentan los trabajadores</t>
  </si>
  <si>
    <t>Documentos revisados con el visto bueno de revisado para pago</t>
  </si>
  <si>
    <t>Profesionales II Bienestar, Seguridad y Salud en el Trabajo, Desarrollo de Personal</t>
  </si>
  <si>
    <t>Profesional IV Departamento Gestión Humana - Técnico Administrativo I</t>
  </si>
  <si>
    <t>Mantener la custodia organizada de los expedientes documentales físicos del proceso</t>
  </si>
  <si>
    <t>Archivo físico de expedientes organizado</t>
  </si>
  <si>
    <t>Profesional IV Departamento Gestión Humana - Profesional II Salarios Compensación y beneficios, Bienestar, SST, Desarrollo de Personal - Técnico Administrativo I y II</t>
  </si>
  <si>
    <t>Mantener actualizado el respectivo inventario documental del archivo físico que reposa en el Departamento de Gestión Humana</t>
  </si>
  <si>
    <t>Inventario documental actualizado</t>
  </si>
  <si>
    <t>Levantar el procedimiento para cobro de incapacidades</t>
  </si>
  <si>
    <t>Profesional IV Departamento Gestión Humana - Profesional II SST</t>
  </si>
  <si>
    <t>Verificar el estado del pago de las EPS y ARL</t>
  </si>
  <si>
    <t>Extractos bancarios y partidas conciliatorias</t>
  </si>
  <si>
    <t>GESTION TALENTO HUMANO</t>
  </si>
  <si>
    <t>Alto porcentaje de IANC</t>
  </si>
  <si>
    <t>Falta de cumplimiento en la ejecución de las inversiones del POIR</t>
  </si>
  <si>
    <t>Falta de planeación estratégica de largo plazo</t>
  </si>
  <si>
    <t>PLANEAMIENTO ESTRATEGICO</t>
  </si>
  <si>
    <t>Falta de prospectiva de la empresa</t>
  </si>
  <si>
    <t>Consolidación de la información del indicador por cada sistema</t>
  </si>
  <si>
    <t>Articular en un solo programa y proyecto en el Plan de Acción de la entidad, la estrategia para disminución del IANC, con la asignación de los recursos necesarios para su efectiva ejecución</t>
  </si>
  <si>
    <t>Plan de Acción 2020 - 2023</t>
  </si>
  <si>
    <t>abril 2020 - diciembre 2023</t>
  </si>
  <si>
    <t>Formular debidamente los proyectos del Plan de Acción de la entidad enfocados a la disminución de las pérdidas de agua, estableciendo metas claras e indicadores que permitan evaluar el impacto real de la inversión de los recursos</t>
  </si>
  <si>
    <t>Dirección de Planeación Corporativa</t>
  </si>
  <si>
    <t>Asignar los recursos del CMI tarifas exclusivamente para la ejecución de inversiones del POIR</t>
  </si>
  <si>
    <t>POIR aprobado, proyección de tarifas con sus componentes para el presupuesto de cada vigencia y Plan de Acción de cada vigencia que contenga las inversiones aprobadas en POIR</t>
  </si>
  <si>
    <t>Gerencia, Dirección de Planeación Corporativa, Subgerencia Administrativa y Financiera</t>
  </si>
  <si>
    <t xml:space="preserve">Formular debida y previamente los proyectos del Plan de Acción de la entidad para garantizar la viabilidad de los mismos en todos los aspectos (técnicos, legales, documentales, ambientales y de financiación) </t>
  </si>
  <si>
    <t>Proyectos del POIR completamente formulados</t>
  </si>
  <si>
    <t>Registro de control y seguimiento a los proyectos aprobados en el Plan de Acción</t>
  </si>
  <si>
    <t>Estatutos sociales de la entidad</t>
  </si>
  <si>
    <t>Gerencia, Dirección Jurídica y Dirección de Planeación Corporativa</t>
  </si>
  <si>
    <t>Elaborar el Plan Estratégico de la entidad a largo plazo</t>
  </si>
  <si>
    <t>Gerencia y Dirección de Planeación Corporativa</t>
  </si>
  <si>
    <t>Estudios de fuentes alternas de abastecimiento para el municpio de Jamundí</t>
  </si>
  <si>
    <t>Contratación de proyectos de tecnologia sin tener previo visto bueno del Dpto.de Sistemas</t>
  </si>
  <si>
    <t>Alcances u objetos limitados o desalineados para los estudios y proyectos</t>
  </si>
  <si>
    <t>Demoras en los tiempos de adquisición de suminsstros criticos</t>
  </si>
  <si>
    <t xml:space="preserve">Incumplimientos del proveedor </t>
  </si>
  <si>
    <t>Baja oferta</t>
  </si>
  <si>
    <t>Falta de Planeación</t>
  </si>
  <si>
    <t>Imprevistos</t>
  </si>
  <si>
    <t>falta de gestion</t>
  </si>
  <si>
    <t xml:space="preserve">Recortes de presupuestos al Plan de compras </t>
  </si>
  <si>
    <t>Incremento de los costo  por tasa represetnativa</t>
  </si>
  <si>
    <t>Mala planeación.</t>
  </si>
  <si>
    <t>Recortes de presupuestos</t>
  </si>
  <si>
    <t>Beneficios a terceros</t>
  </si>
  <si>
    <t>Beneficios propios</t>
  </si>
  <si>
    <t>Comité de contrtacion</t>
  </si>
  <si>
    <t>Actas de comité listado de contratos a gestionar por periodos</t>
  </si>
  <si>
    <t>Comité de contratacion
Responsable del área</t>
  </si>
  <si>
    <t>Definida Comité</t>
  </si>
  <si>
    <t>Compra Oportunas</t>
  </si>
  <si>
    <t>Sustentar las necsidades del plan de compras según presupuesto aprobado</t>
  </si>
  <si>
    <t>Consolidado  de proyecciones de necesidades por áreas</t>
  </si>
  <si>
    <t xml:space="preserve">Profesional IV Servicios Adminstrtivos </t>
  </si>
  <si>
    <t>Para la Vigencia</t>
  </si>
  <si>
    <t>Infraestructura fisica no adecuada para la disposicion y operación de los plataforma tecnologica</t>
  </si>
  <si>
    <t>Deterioror estructura tanque almacenamiento</t>
  </si>
  <si>
    <t xml:space="preserve">Que la capacidad de almacenamiento no de cumplimiento a la demanda en horas </t>
  </si>
  <si>
    <t xml:space="preserve">Ausencia de Medicion de caudal de salida </t>
  </si>
  <si>
    <t xml:space="preserve">Ausencia de Medicion de niveles de tanques </t>
  </si>
  <si>
    <t>Contaminación microbiologica y/o fisicoquimica en unidad de alamcenamiento</t>
  </si>
  <si>
    <t xml:space="preserve"> Manipulación y/o daños que se genera en el sistema de almacenamiento por  externo</t>
  </si>
  <si>
    <t xml:space="preserve">Fallas operativas en los tanques </t>
  </si>
  <si>
    <t>Atentado en contra del sistema almacenamiento que afectan la prestación del servicio</t>
  </si>
  <si>
    <t>Falla geológica (alúd) que afecta el sistema</t>
  </si>
  <si>
    <t>No efectuar los análisis a la calidad del agua tratada</t>
  </si>
  <si>
    <t>Reparación no oportuna ni satisfactoria daños</t>
  </si>
  <si>
    <t>fartores antropicos (avalanchas,  sismos, fallas geologicas)</t>
  </si>
  <si>
    <t>Subdimensionamiento estructural</t>
  </si>
  <si>
    <t>Deteriroro del refuerso y del concreto</t>
  </si>
  <si>
    <t xml:space="preserve">golpe del agua al interior del tanque </t>
  </si>
  <si>
    <t xml:space="preserve">Incremetno de población </t>
  </si>
  <si>
    <t>Poblacion flotante</t>
  </si>
  <si>
    <t xml:space="preserve">Aumento de las Perdidas </t>
  </si>
  <si>
    <t>Falta de recursos para adqudirir macromedición</t>
  </si>
  <si>
    <t>Fallas humanas en la toma de mediciones</t>
  </si>
  <si>
    <t>Deterioro de la insfraestructura del tanque</t>
  </si>
  <si>
    <t>Filtraciones  en la losa del tanque</t>
  </si>
  <si>
    <t>Fisuras en las paredes</t>
  </si>
  <si>
    <t>Tapas y respidraderos en mal estado o ausentes que permiten ingreso de contaminantes al agua almacenada.</t>
  </si>
  <si>
    <t>Tuberia de aduccion en mal estado</t>
  </si>
  <si>
    <t>Falta de control  de accesos al área de almacenamiento</t>
  </si>
  <si>
    <t>Incremento de las pérdidas en la  localidad</t>
  </si>
  <si>
    <t>Falta planificación  al plan de muestreo obligatorio</t>
  </si>
  <si>
    <t xml:space="preserve">Carencia de recursos para adquisión de reactivos para realizar los ensayos </t>
  </si>
  <si>
    <t>Falta de personal para muestreos o para ensayos.</t>
  </si>
  <si>
    <t>Falta de sectorizacion hidraulica</t>
  </si>
  <si>
    <t>Falta de mantenimientos y reposicion de redes obsoletas</t>
  </si>
  <si>
    <t xml:space="preserve">2,1 Afectacion a  la continudad del Servicio </t>
  </si>
  <si>
    <t>2,2 Afectacion al control Calidad de agua en cumplimiento normativo</t>
  </si>
  <si>
    <t>DISTRIBUCION AGUA POTABLE</t>
  </si>
  <si>
    <t xml:space="preserve">Inventario de estado de tanques </t>
  </si>
  <si>
    <t>Informe Inventario de estructuras</t>
  </si>
  <si>
    <t>Profesional V Dpto. Control Operación en redes</t>
  </si>
  <si>
    <t xml:space="preserve">Estudios de patologia </t>
  </si>
  <si>
    <t>Realizar inventarios en todas las seccionales y determinar prioridades según recursos para adquirir, reparar o calibrar</t>
  </si>
  <si>
    <t>Solicitud de compra, mantenimeinto o calibracion de los equipos fuera de servicio</t>
  </si>
  <si>
    <t>Revisar vulnerabilidades portodos los  sistema y  actualizar PEC</t>
  </si>
  <si>
    <t>PEC actualizados</t>
  </si>
  <si>
    <t xml:space="preserve">Supervision peridodica de  los Profesionales III de mantenimiento, sobre  los Auxiliares de Redes para confirmar cumplimiento  a directrices operativas  a fin de asegurar la correcta operación de los tanques </t>
  </si>
  <si>
    <t>Falta de compromiso con el SGC</t>
  </si>
  <si>
    <t xml:space="preserve">Falta de seguimiento y control por la alta direccion.           </t>
  </si>
  <si>
    <t xml:space="preserve">Carencia de  personal capacitado en el proceso de gestion calidad para apoyar el proceso. </t>
  </si>
  <si>
    <t xml:space="preserve">Falta de compromisos de los responsables de los procesos.                                                      </t>
  </si>
  <si>
    <t>15.a. Falta de eficiencia SGC</t>
  </si>
  <si>
    <t>Profesional II Gestión Calidad
Consultoria</t>
  </si>
  <si>
    <t>Acta que define estrtegias</t>
  </si>
  <si>
    <t>Direccion de Planeación Corporativa</t>
  </si>
  <si>
    <t>Revisar periódicamente que los indicadores del proceso que sirve para evaluar su gestion.</t>
  </si>
  <si>
    <t>replantemiento de las directrices estrategicas</t>
  </si>
  <si>
    <t>GESTION CALIDAD Y MEJORAMIENTO</t>
  </si>
  <si>
    <t>Plan de mantenimiento  de equipos e infraestructura</t>
  </si>
  <si>
    <t xml:space="preserve">Profesional IV Sevicios Admisntrativos </t>
  </si>
  <si>
    <t>Adquirir  termohigrometro para controlar condiciones  de temperatura y humedad</t>
  </si>
  <si>
    <t>Termohigrometo comprado</t>
  </si>
  <si>
    <t>Mejoras locativas que permitan una operación regular.  CON CAMBIO DE SEDE SE LOGRO EL ESPACIO LOCATIVO.   Se  iniciara control de temperatura y humedad</t>
  </si>
  <si>
    <t>Adopción de una sede que cumpla con los estandares mínimos de operación-  2019 SE ADQUIRIO NUEVA SEDE</t>
  </si>
  <si>
    <t xml:space="preserve">Profesiona V Dpto. Sistemas- Profesional IV Sevicios Administrativos </t>
  </si>
  <si>
    <t>Elaborar formato para registrar contoles</t>
  </si>
  <si>
    <t>Registros control condiciones ambientales</t>
  </si>
  <si>
    <t>Contrato de servicios - Informes mensuales de conectividad</t>
  </si>
  <si>
    <t>Contratación continua de Poveedores que aseguran la conectivdiad</t>
  </si>
  <si>
    <t>Por la vigencia</t>
  </si>
  <si>
    <t xml:space="preserve">Plataforma en todas las seccionales </t>
  </si>
  <si>
    <t>Contrato en ejecución</t>
  </si>
  <si>
    <t>Conciliación y validación del disponible al cierre de la vigencia fiscal 2021</t>
  </si>
  <si>
    <t>Profesionales IV de los Departamentos de Presupuesto, Contabilidad y Tesorería</t>
  </si>
  <si>
    <t>Informe de validación del valor disponible entre las áreas de Presupuesto, Contabilidad y Tesorería</t>
  </si>
  <si>
    <t>Realizar un precierre trimestral</t>
  </si>
  <si>
    <t>Conciliación de la información entre las áreas de Contabilidad, Presupuesto y Tesorería
Depuración con las áreas involucradas de todos los saldos de compromisos al cierre de la vigencia</t>
  </si>
  <si>
    <t>Sanciones</t>
  </si>
  <si>
    <t>Inconsistencias en los reportes que genere el sistema de información financiera
Que se procesen comprobantes de egreso que no afecten el registro presupuestal
Que los recursos se encuentren en una cuenta bancaria diferente a la indicada</t>
  </si>
  <si>
    <t>Que al cierre de la vigencia fiscal el valor del disponible presente diferencias entre las tres áreas del proceso financiero</t>
  </si>
  <si>
    <t>Junio de 2022</t>
  </si>
  <si>
    <t>Subgerente Adminitrativo y Financiero</t>
  </si>
  <si>
    <t>Memorando de solicitud al Gerente</t>
  </si>
  <si>
    <t>Realizar la solicitud de proveer los cargos del Departamento de Tesorería en forma definitiva</t>
  </si>
  <si>
    <t>trasladar el riesgo</t>
  </si>
  <si>
    <t>55  Pérdidas económicas, demandas, sanciones legales, penales, disciplinarias</t>
  </si>
  <si>
    <t>Vacancia definitiva de los cargos de Profesional IV y Profesional II y vacancia temporal del cargo de Técnico Administrativo II del Departamento de Tesorería</t>
  </si>
  <si>
    <t>Interinidad en el cargo del responsable de la tesorería y temporalidad del personal de apoyo</t>
  </si>
  <si>
    <t>Denuncia ante la procuraduría</t>
  </si>
  <si>
    <t>Recibir dadivas para dejar vencer los términos</t>
  </si>
  <si>
    <t>Intereses particulares y/o personales</t>
  </si>
  <si>
    <t>Revisión del proceso por parte del Director de Control Interno Disciplinario</t>
  </si>
  <si>
    <t>Extralimitación de funciones</t>
  </si>
  <si>
    <t>Verificacion de documentos vigencia 2021</t>
  </si>
  <si>
    <t>Director Control Interno Disciplinario.</t>
  </si>
  <si>
    <t>fallos disciplinarios en firme.</t>
  </si>
  <si>
    <t>Desarrollar la acción disciplinaria, cumplimiento de los criterios constitucionales del debido proceso y los criterios procesales y probatorio de la ley 1952 de 2019.</t>
  </si>
  <si>
    <t>Evitar el Riesgo</t>
  </si>
  <si>
    <t>Contratación y selección de personal idóneo para el proceso</t>
  </si>
  <si>
    <t>Investigaciones disciplinarias y penales</t>
  </si>
  <si>
    <t>Tráfico de influencias</t>
  </si>
  <si>
    <t>Emitir fallos favoreciendo a los funcionarios investigados</t>
  </si>
  <si>
    <t>Recaudar pruebas por fuera de los términos</t>
  </si>
  <si>
    <t>02/01/2021 -  25/08/21</t>
  </si>
  <si>
    <t xml:space="preserve">Recaudo probatorio vigencia 2021 ajustado a principios constirucionales y procesales </t>
  </si>
  <si>
    <t>Abogado sustanciador</t>
  </si>
  <si>
    <t xml:space="preserve">Auto de pruebas y pruebas procesadas.  </t>
  </si>
  <si>
    <t xml:space="preserve">Recaudar y analisar las pruebas con apego a los principios probatorios constitucionales y los determinados en la ley </t>
  </si>
  <si>
    <t>Declaración de nulidad de oficio por parte del Director de Control Interno Disciplinario</t>
  </si>
  <si>
    <t>Omitir pruebas que lleven a una falta disciplinaria</t>
  </si>
  <si>
    <t>Director Control Interno Disciplinario</t>
  </si>
  <si>
    <t>Firma y aprobacion de los folios documentales de los procesos disciplinarios.</t>
  </si>
  <si>
    <t>Revisión estricta por parte del Director de Control Interno Disciplinario</t>
  </si>
  <si>
    <t>Las pruebas recaudadas deberán ser conducentes y pertinentes</t>
  </si>
  <si>
    <t>Conflictos de interés</t>
  </si>
  <si>
    <t>Indebida recaudación de pruebas e identificación del autor</t>
  </si>
  <si>
    <t>Iniciar proceso disciplinario contra el funcionario sustanciador</t>
  </si>
  <si>
    <t>Sustanciacion procesal de conformidad a la ley Disciplinaria.</t>
  </si>
  <si>
    <t xml:space="preserve">Documento proyectado </t>
  </si>
  <si>
    <t>El profesional encargado deberá sustanciar de conformidad con las normas procesales y legales</t>
  </si>
  <si>
    <t>Cumplir con las notificaciones y comunicaciones pertinentes</t>
  </si>
  <si>
    <t>Firma de los documentos</t>
  </si>
  <si>
    <t>Cumplir los términos procesales de cada etapa del proceso disciplinario, respetando el debido proceso y el derecho de defensa</t>
  </si>
  <si>
    <t>No cumplir con las etapas procesales generando nulidades en beneficio del procesado.</t>
  </si>
  <si>
    <t>base de datos actualizada para la vigencia 2021</t>
  </si>
  <si>
    <t>Base de datos (Excel)</t>
  </si>
  <si>
    <t>Base de datos de los procesos disciplinarios, generar alarmas de vencimiento</t>
  </si>
  <si>
    <t>Realizar denuncia correspondiente ante los entes de control</t>
  </si>
  <si>
    <t>Se contrato personal idoneo para la direccion de control disciplinario para la viegencia 2021.</t>
  </si>
  <si>
    <t>Contratos de prestación de servicio</t>
  </si>
  <si>
    <t>Contar con personal profesional capacitado e idóneo para la sustanciación de los procesos dentro de los términos establecidos por la ley 734</t>
  </si>
  <si>
    <t>Cumplir con los términos de los procedimientos tanto verbal como ordinario.</t>
  </si>
  <si>
    <t>No cumplimiento de los términos procesales con el propósito de obtener como resultado el vencimiento de términos o la prescripción la acción disciplinaria.</t>
  </si>
  <si>
    <t>CONTROL INTERNO DISCIPLINARIO</t>
  </si>
  <si>
    <t>Incumplimiento al Código de Ética del Auditor</t>
  </si>
  <si>
    <t>Director y Equipo de Control Interno</t>
  </si>
  <si>
    <t>Informe de respuesta derecho de contradicción al auditado</t>
  </si>
  <si>
    <t>Revisar el derecho de contradicción del auditado</t>
  </si>
  <si>
    <t>Revisión del derecho de contradicción del auditado</t>
  </si>
  <si>
    <t xml:space="preserve">Incumplimiento al Estatuto del auditor </t>
  </si>
  <si>
    <t>NA</t>
  </si>
  <si>
    <t xml:space="preserve">Se revisaron los informes preliminares de auditoria interna realizada al AGUA No. 4 fecha 15/06/2021, AL AGUA No.5 fecha 10/08/2021 Y PLANEACION ESTRATEGICA fecha 18/08/2021
En las auditorias realizadas se reviso el derecho a la contradicion presentados por parte del AGUA No.5 y Planeacion estrategica.
</t>
  </si>
  <si>
    <t>Periódicamente</t>
  </si>
  <si>
    <t>Informe preliminar remitido al auditado</t>
  </si>
  <si>
    <t>Revisar el informe preliminar de la auditoria</t>
  </si>
  <si>
    <t>Revisión del informe preliminar de la auditoria</t>
  </si>
  <si>
    <t>Investigaciones disciplinarias</t>
  </si>
  <si>
    <t>Falta de compromiso de los auditores</t>
  </si>
  <si>
    <t>Falta de objetividad en las auditorias
Ejecutar el proceso de evaluación sin verificar evidencias, con parcialidad, información no ver e inoportuna</t>
  </si>
  <si>
    <t>Registro en ventanilla única ( Salida e ingreso de ofertas)</t>
  </si>
  <si>
    <t>Parcialidad a favor de una persona o entidad</t>
  </si>
  <si>
    <t>N/A</t>
  </si>
  <si>
    <t>AGOSTO 31 DE 2021</t>
  </si>
  <si>
    <t>Los sobres debidamente sellados se entregan a las dependencias, según consta en el formato de REPORTE CORRESPONDENCIA RECIBIDA</t>
  </si>
  <si>
    <t>Inmediato</t>
  </si>
  <si>
    <t>Profesional IV Departamento Gestión  Servicios Administrativos</t>
  </si>
  <si>
    <t>Actas de apertura</t>
  </si>
  <si>
    <t>Entregar a la dependencia respectiva los sobres debidamente sellados</t>
  </si>
  <si>
    <t>Apertura de sobres en presencia de Control Interno y la Dirección Jurídica</t>
  </si>
  <si>
    <t xml:space="preserve">A la fecha todas las ofertas se han recibido en sobres sellados, según el procedimiento y como consta en el documento de radicacion que reposa en el expediente de cada proceso. </t>
  </si>
  <si>
    <t>Profesional IV Departamento Gestion Servicios Administrativos</t>
  </si>
  <si>
    <t>Radicado en el sistema</t>
  </si>
  <si>
    <t>Recibir en la ventanilla unica las ofertas en sobres sellados</t>
  </si>
  <si>
    <t>Estatuto de contratación (Seguimiento de las directrices)</t>
  </si>
  <si>
    <t xml:space="preserve"> Pérdida de confianza en lo público</t>
  </si>
  <si>
    <t>Manipulación de ofertas
Obtener los términos de referencia, antes de la apertura oficial de la solicitud de oferta o licitación. (conocimiento del precio ofertado)</t>
  </si>
  <si>
    <t>GESTIÓN SERVICIOS LOGÍSTICOS</t>
  </si>
  <si>
    <t>Profesional IV Departamento Gestión Humana - Técnico Administrativo I Depto Gestión Humana</t>
  </si>
  <si>
    <t>Mantener actualizado y aplicar el procedimiento para préstamo de hojas de vida.</t>
  </si>
  <si>
    <t>Profesional IV Departamento Gestión Humana - Profesional II Bienestar</t>
  </si>
  <si>
    <t>Re inducción a todos los funcionarios en el Código de Integridad.</t>
  </si>
  <si>
    <t xml:space="preserve"> Investigaciones disciplinarias, fiscales, penales, sanciones</t>
  </si>
  <si>
    <t>Exposición a agentes biologicos como virus SARS-COV2</t>
  </si>
  <si>
    <t>Profesional II Bienestar social</t>
  </si>
  <si>
    <t>Listados de asistencia y registro fotográfico
Registro de informe trimestral de los incentivos otorgados al personal</t>
  </si>
  <si>
    <t>Mantener la ejecuciòn de actividades de bienestar tendientes al fortalecimiento de los valores y el sentido de pertenencia con la Empresa
Mantener el reconocimiento de incentivos econòmicos y no econòmicos</t>
  </si>
  <si>
    <t>Realizaciòn de actividades de bienestar tendientes al fortalecimiento de los valores y el sentido de pertenencia con la Empresa
Reconocimiento de incentivos econòmicos y no econòmicos</t>
  </si>
  <si>
    <t>26  Interrupciones del Servicio</t>
  </si>
  <si>
    <t>Poco sentido de pertenencia
Otras espectativas laborales
Periodos prolongados como contratistas o temporal, sin posibilidad de vincularse directamente por la Empresa</t>
  </si>
  <si>
    <t>Fuga  de  capital  humano</t>
  </si>
  <si>
    <t xml:space="preserve">Revisión de las incapacidades recibidas de los trabajadores para verificar el cumplimiento de los requisitos de EPS y ARL
Realizar procedimiento de cobro ante la EPS: SOS, COOMEVA, EMSANAR, SURA, NUEVA EPS y ARL </t>
  </si>
  <si>
    <t>Los soportes que presenta el trabajador no llegan completos ó no son originales
La información que contiene la incapacidad es incompleta (firma, nombre completo del médico y numero de registro médico)
Las EPS ó ARL requieren la historia clínica del trabajador, la cual es un soporte para el cobro de la incapacidad y no siempre llega porque es un documento privado sometido a reserva</t>
  </si>
  <si>
    <t>Mejorar la organización y custodia de expedientes documentales físicos
Escanear algunos documentos y conservar una copia electrónica en equipo de computo</t>
  </si>
  <si>
    <t>Desconocimiento de los lineamientos de Gestión Documental en relación con el tratamiento de la información y documentación
Deficiente custodia de los documentos por instalaciones no adecuadas para su conservación</t>
  </si>
  <si>
    <t>Revisión y firma de actos administrativos y constancias laborales</t>
  </si>
  <si>
    <t>Verificar los actos administrativos y constancias laborales que se generen por el sistema, con  la información fuente de nómina del personal.</t>
  </si>
  <si>
    <t>Sistematizar la elaboración de los actos administrativos y constancias laborales
Mantener actualizado el sistema de información para generar los actos administrativos</t>
  </si>
  <si>
    <t xml:space="preserve">Falta de verificación de la información de los trabajadores 
Falta de claridad y de revisión de información actualizada relacionada con las novedades de la planta de personal </t>
  </si>
  <si>
    <t>Revisión de información documental 
Validación de información ó documentos con entidades externas</t>
  </si>
  <si>
    <t>Presentación de documentos falsos o adulterados por parte del trabajador.
Información incompleta en los documentos soportes que aporta el trabajador</t>
  </si>
  <si>
    <t>Presentación de documentos falsos, adulterados o incompletos, por parte del aspirante.
Falta de validación de la información aportada por el aspirante.</t>
  </si>
  <si>
    <t>Constancias laborales expedidas consecutivamente por el  Profesional IV del Departamento Gestión Humana, o en su ausencia  la Subgerente Administrativa Financiera. 
El prestamo de expedientes de hoja de vida,  es autorizado solo por el Profesional IV del Departamento Gestión Humana y para los casos facultados por la ley preservando la custodia de los expedientes.
Responsabilidades definidas en el manual de funciones respecto de la custodia de expedientes.
Asignación de claves de acceso a los sistemas de información.</t>
  </si>
  <si>
    <t>Falta identificación de brechas de competencia
Trabajadores que por diferentes motivos no están dispuestos a mejorar su nivel educativo y competencia</t>
  </si>
  <si>
    <t>Falta de contacto con algunas entidades de seguridad social
Falta de planificaciòn para realizar afiliaciones
Falta de control en la aceptación, al momento de realizar un traslado a otra entidad</t>
  </si>
  <si>
    <t>Continuar con la realización de talleres de sensibilización y concientización de factores psicosociales</t>
  </si>
  <si>
    <t>Medición del clima realizada</t>
  </si>
  <si>
    <t>Realizar la medición del clima laboral y gestionar la aplicación de instrumentos que permitan hacer la medición con el respectivo seguimiento, en aras de definir e  implementar acciones de mejora</t>
  </si>
  <si>
    <t>Adquisición de un sistema de nómina y gestión de personal que responda a las necesidades del proceso
Parametrización de nómina conforme a la normativa vigente</t>
  </si>
  <si>
    <t>Software desactualizado
Falta de gestión administrativa para el cambio o actualización de software
Falta de mantenimiento y soporte para funcionamiento del aplicativo</t>
  </si>
  <si>
    <t>Falta de gestión jurídica en la ejecución de esta actividad
Falta de seguimiento y control periodico a la gestión jurídica
Falta de decisión administrativa para aplicación de prescripciones</t>
  </si>
  <si>
    <t>Memorando de solicitud - reunión agosto 24 2021 para tratar el tema</t>
  </si>
  <si>
    <t>Solicitar la microfilmación de expedientes de hoja de vida</t>
  </si>
  <si>
    <t>Falta aplicar alternativas para manejo de información según la normativa vigente
No se dispone de los recursos necesarios para este proyecto</t>
  </si>
  <si>
    <t xml:space="preserve">Contratar Empresas Temporales que no realicen un adecuado proceso de selección del personal temporal conforme a los requerimientos de la Empresa
Contratar Empresas de Selección que no realicen el proceso de verificación y selección conforme al perfil requerido
Falta de validación de la información aportada por el aspirante.
</t>
  </si>
  <si>
    <t>Acompañamiento permanente de la ARL
Actualización permanente de la Matriz de Riesgos
Aplicación de la Normatividad de Seguridad y Salud en el Trabajo
Contratación de asesoría para la implementación del Sistema de Gestión SST</t>
  </si>
  <si>
    <t>Condiciones climáticas
Atentados
Delincuencia común
Falta de implementación de SGSST
Falta de adecuación en las instalaciones de la empresa</t>
  </si>
  <si>
    <t>Revisión y ajuste de manuales de descripción de cargos y competencias
Revisión periodica de la vigencia de la normatividad aplicable a las dependencias</t>
  </si>
  <si>
    <t>Falta de competencia del personal involucrado en la revisión y actualización de los manuales de perfiles y competencias
Poca participación de los líderes de procesos en la actualización de los documentos indicados</t>
  </si>
  <si>
    <t xml:space="preserve">Solicitar asesoria de la Dirección Jurídica
Capacitación en actualización normativa
Seguimiento a la actualización del Normograma </t>
  </si>
  <si>
    <t>Desconocimiento de los requisitos legales vigentes
Falta de soporte jurídico laboral de manera permanente
Desactualización de normatividad aplicable</t>
  </si>
  <si>
    <t>Profesionales Lideres de cada Proceso con personal a cargo</t>
  </si>
  <si>
    <t xml:space="preserve">Memorando de solicitud </t>
  </si>
  <si>
    <t>Solicitud de seguimiento y control a los manuales de funciones, dirigida a los Profesionales con personal a cargo</t>
  </si>
  <si>
    <t>Seguimiento y control a los manuales de funciones
Medición de competencias comportamentales para identificar oportunidades de mejora</t>
  </si>
  <si>
    <t>No aplicabilidad de la Ley 909
Relaciones y acuerdos Empresa  - Sindicato
Concepción cultural equivocada sobre el seguimiento a la gestión individual por parte del personal</t>
  </si>
  <si>
    <t xml:space="preserve">Elaborar acta de visita de campo con registro fotográfico </t>
  </si>
  <si>
    <t>Que no se generen retrasos en la obra por espera de permiso ambiental</t>
  </si>
  <si>
    <t>Profesional IV- Departamento de  Gestión Ambiental</t>
  </si>
  <si>
    <t>Guía</t>
  </si>
  <si>
    <t>Definir que tipo de contratos de obra pueden requerir o no visita y autorización ambiental</t>
  </si>
  <si>
    <t>Reducir el Riesgo</t>
  </si>
  <si>
    <t>Según el objeto de la obra se solicita realizar visita de campo</t>
  </si>
  <si>
    <t xml:space="preserve">Daño Ambiental, retraso ejecución obras, sanciones </t>
  </si>
  <si>
    <t>Actas de supervisión e informes con actividades</t>
  </si>
  <si>
    <t xml:space="preserve">Seguimiento y verificación de los contratos con base al manual de interventoría </t>
  </si>
  <si>
    <t>Investigaciones disciplinarias, fiscales, penales, sanciones</t>
  </si>
  <si>
    <t>Se podría recibir dadivas en el proceso de supervisión  en los contratos de gestión  ambiental para beneficio de un particular</t>
  </si>
  <si>
    <t>Informes y oficos de radicación a CVC
Correos, notas internas o memorandos informando el incumplimiento</t>
  </si>
  <si>
    <t xml:space="preserve">Elaboracion de informes anuales de avance de los PUEAA
Presentación de informe de actividades no ejecutadas de acuerdo a lo progrmado </t>
  </si>
  <si>
    <t xml:space="preserve">Elaboracion inforems de avance anuales de PUEAA aprobados </t>
  </si>
  <si>
    <t>Incumplimiento programas y proyectos  matriculados  en los planes de acción
Falta de presupuesto</t>
  </si>
  <si>
    <t>Incumplimiento de metas e indicadores programados en los Programas de Uso Eficiente y ahorro del Agua PUEAA aprobados por la Autoridad Ambiental.</t>
  </si>
  <si>
    <t xml:space="preserve">Informe Semestral </t>
  </si>
  <si>
    <t>Seguimiento a cronograma de cambio de couagulante en PTAP 
Seguiemiento a progrmamación de estudios y diseños de sistemas de tratamiento de lodos generados en la PTAP</t>
  </si>
  <si>
    <t>Seguimiento semestral a cronogrma  de cambio de coagulante y estudios y diseños de sistemas de tratamiento de lodos vertidos en las PTAP</t>
  </si>
  <si>
    <t>8.1 Daño Ambiental - sanciones de la Autoridad Ambiental</t>
  </si>
  <si>
    <t>Falta de personal para realizar visitas de campo
Incumplimiento Normativo</t>
  </si>
  <si>
    <t>Falta de seguimiento a la afectacion ambiental generada  por vertimientos de lodos generados durante  el lavado de estructuras de las PTAP</t>
  </si>
  <si>
    <t>Falta de planeación para tramitar los permios o autorizaciones ambientales antesde iniciar los procesos contratuales 
Falta de gestión del area responsable del proceso</t>
  </si>
  <si>
    <t>Factores de cambio climatico y variabiliadad climatica en épocas de bajas precipitaciones
Perdida de cobertura forestal protectora
Uso inadecuado del suelo
Conflictos por el uso del recurso
Conexiones fraudulentas e ilegales</t>
  </si>
  <si>
    <t>Radicacion de solcitud de concesiones de agua a CVC de los municipios de:  Sevilla, Caicedonia, Obando, El Aguila, La Unión, Roldanillo, El Dovio, Trujillo, Riofrío, Yotoco y Ulloa</t>
  </si>
  <si>
    <t>Resoluciones</t>
  </si>
  <si>
    <t>Se han obtenido actualización de concesiones de agua  para los siguientes  municipios: Alcala, El Cairo Ansermanuevo, Argelia, Yotoco,  El Cerrito, Jamundí.</t>
  </si>
  <si>
    <t xml:space="preserve">se han obtenido 30 autorizaciones sanitarias favorables </t>
  </si>
  <si>
    <t>Control semestral de Vigencia de concesiones de ACUAVALLE SA ESP
Tramite previo y oportuno ante la autoridad Sanitaria para gestionar la autorizacion sanitaria favorable
Reiterar solicitudes ante la autoridad sanitaria y Ambiental
Formular y radicar los planes quinquenales de Uso Eficiente y Ahorro del Agua
Solicitar información sobre la aprobación de los PUEAA radicados ante la Autoridad Ambiental</t>
  </si>
  <si>
    <t xml:space="preserve">
Incumplimiento de requisitos para trámite de renovacion de concesiones.
(Legalizacion de predios)
Caracterizacion de la fuente de agua  por parte de ACUAVALLE SA ESP. Para elaborar el mapa de riesgo de calidad de agua por parte de la Autoridad Sanitaria
Falta de Autorizacion sanitaria favorable expedida por la autoridad Sanitaria para el  tramitar la Concesión.
La  Reglamentacion de las fuentes abastecedoras por parte de la Autoridad Ambiental o aprobación de los POMCA
El programa de ahorro y uso eficiente del agua PUEAA del sistema de acueducto, aprobado por la Autoridad Ambiental. (Requisito  emitido en 2018)</t>
  </si>
  <si>
    <t>Auditoria Interna</t>
  </si>
  <si>
    <t>.- Solicitar a ajuste a el formato de ACUERDO DE CONFIDENCIALIDAD PARA PROTECCION DE DATOS Y NO DIVULGACIÓN DE LA INFORMACIÓN (ES3-FO-005) a la dirección jurídica de la Entidad.
.- Efactuar revisión y ajuste a intructivos y manuales.
.- Realizar revision y ajustes el manual de ploticas de seguridad de la información.</t>
  </si>
  <si>
    <t>Toma de decisiones erradas por información no real</t>
  </si>
  <si>
    <t xml:space="preserve">
Revisiones periódicas y aleatorias a los servidores de los bienes asignados a su cargo.</t>
  </si>
  <si>
    <t xml:space="preserve">
Falta de conciencia en los servidores respecto a la responsabilidad de la custodia de los bienes a su cargo</t>
  </si>
  <si>
    <t>Registro en el inventario</t>
  </si>
  <si>
    <t>Identificar oportunamente los contratos o convenios que podrían adquirir bienes que deberían ingresar al inventario de equipos de computo  de la Entidad</t>
  </si>
  <si>
    <t>Actas de Entrega, traslado y recibo de equipos</t>
  </si>
  <si>
    <t>Detrimento patrimonial</t>
  </si>
  <si>
    <t>Sustracción de Equipos de tecnología propiedad de ACUAVALLE S.A. - E.S.P.  por parte de un servidor</t>
  </si>
  <si>
    <t xml:space="preserve">Actuar con dolo en la falta de gestión </t>
  </si>
  <si>
    <t xml:space="preserve">Comparación del expediente de la entidad contra el expediente del despacho judicial </t>
  </si>
  <si>
    <t>Soborno.</t>
  </si>
  <si>
    <t>Director Jurídico - Departamento Gestión Humana</t>
  </si>
  <si>
    <t>Firma de Recibido del Código de Integridad</t>
  </si>
  <si>
    <t>Re inducción del Código de Integridad de la Entidad</t>
  </si>
  <si>
    <t>Denuncia ante las autoridades competentes por perdida de expediente</t>
  </si>
  <si>
    <t>Archivo físico según las TRD y según la Ley general de archivo.</t>
  </si>
  <si>
    <t>Director Jurídico - Abogado designado</t>
  </si>
  <si>
    <t>Contratos, verificaciones jurídicas, revisión de antecedentes disciplinarios, fiscales  de abogados.</t>
  </si>
  <si>
    <t>Contratación de abogados idóneos en cada materia y con experiencia</t>
  </si>
  <si>
    <t>Sistema de gestión documental</t>
  </si>
  <si>
    <t>Se da traslado a la fiscalía para la respectiva investigación.</t>
  </si>
  <si>
    <t>Se da traslado al operador disciplinario para la respectiva investigación</t>
  </si>
  <si>
    <t>Comparación del expediente de la entidad contra el SGD,documentos escaneados, correos electrónicos.</t>
  </si>
  <si>
    <t>Inadecuada custodia de archivo.</t>
  </si>
  <si>
    <t>Denuncia ante las autoridades competentes por perdida de documento.</t>
  </si>
  <si>
    <t>Director Jurídico</t>
  </si>
  <si>
    <t>Revisión estricta por parte del Director Jurídico</t>
  </si>
  <si>
    <t>Capacitación sobre ley 1474 de 2011 - Estatuto Anticorrupción , Ley 734 de 2002 - Código Único Disciplinario.</t>
  </si>
  <si>
    <t>Estatuto de contratación</t>
  </si>
  <si>
    <t>Interés de la persona responsable del proceso de contratación en obtener beneficio particular.</t>
  </si>
  <si>
    <t>Formatos diligenciados en el proceso  de contratación</t>
  </si>
  <si>
    <t>Aplicación estricta del estatuto de contratación.</t>
  </si>
  <si>
    <t xml:space="preserve">
Aplicación normas Legales: Estatuto Anticorrupción , Código Único Disciplinario.</t>
  </si>
  <si>
    <t>Incumplimiento de los deberes valores éticos y disciplinarios</t>
  </si>
  <si>
    <t>Reconstrucción del expediente contractual</t>
  </si>
  <si>
    <t>Técnico Administrativo II - Dirección Jurídica</t>
  </si>
  <si>
    <t>Control estricto de la radicación de entrada y salida de los documentos</t>
  </si>
  <si>
    <t>Demandas, demás acciones jurídicas, sanciones, investigaciones disciplinarias</t>
  </si>
  <si>
    <t>Interés particular de dejar vencer términos para beneficiar al contratista.y/o funcionario.</t>
  </si>
  <si>
    <t>Sustraer expediente contractual para el vencimiento de términos en un proceso de incumplimiento contractual.</t>
  </si>
  <si>
    <t>Resolución Actualizada</t>
  </si>
  <si>
    <t>Actualización de Resolución No.592 del 29 de dic.de 2017 " Por la cual se crea Comité de Contratación de ACUAVALLE S.A. E.S.P."</t>
  </si>
  <si>
    <t>Director Jurídico - Abogados Dirección Jurídica</t>
  </si>
  <si>
    <t>Re inducción del Manual de Interventoría</t>
  </si>
  <si>
    <t>Director Jurídico - Profesional III Requerimientos de tipo legal</t>
  </si>
  <si>
    <t>Actualización en el software DARUMA</t>
  </si>
  <si>
    <t>Actualización de los formatos del proceso de contratación</t>
  </si>
  <si>
    <t xml:space="preserve">Comité de Contratación. </t>
  </si>
  <si>
    <t xml:space="preserve">Proyecto de Acuerdo Estatuto de Contratación </t>
  </si>
  <si>
    <t>Revisión para actualización  del  Estatuto de Contratación</t>
  </si>
  <si>
    <t>Aplicación normas Legales: Estatuto Anticorrupción , Código Único Disciplinario.</t>
  </si>
  <si>
    <t xml:space="preserve">Direccionamiento de la contratación a favor de un tercero </t>
  </si>
  <si>
    <t>No  se acata las directrices del procedimiento de contratación.
Falta de conocimiento del procedimento</t>
  </si>
  <si>
    <t>Software Judicial 
Base de datos de los procesos
Personal Idoneo para la representacion judicial</t>
  </si>
  <si>
    <t>Software Judicial</t>
  </si>
  <si>
    <t>Software Judicial 
Base de datos de los procesos
Expediente fisico
Pagos inmediatos</t>
  </si>
  <si>
    <t>Software Judicial 
Base de datos de los procesos
Expediente fisico
Sofware de Sistema de Gestion de Documental
Contratacion de personal capacitado
Accion de repeticion al funcionario responsable</t>
  </si>
  <si>
    <t xml:space="preserve">Falta de herramientas adecuadas para realizar la vigilancia de los procesos.
Falta de personal
Falta de diligencia por parte de los funcionarios
Fallas en SGD
Sobrecarga laboral
Falta de capacitacion en la normatividad
</t>
  </si>
  <si>
    <t>Cajas fuertes</t>
  </si>
  <si>
    <t>Custodia en caja fuerte de los token</t>
  </si>
  <si>
    <t>Seguridad con token de las entidades bancarias para manejo de sucursales virtuales de bancos</t>
  </si>
  <si>
    <t>Efectuar arqueos de caja menor de Tesorería</t>
  </si>
  <si>
    <t>Violación al código de integridad</t>
  </si>
  <si>
    <t>Apropiación indebida de recursos</t>
  </si>
  <si>
    <t>Fotocopias de documentos de causación con verificación manual</t>
  </si>
  <si>
    <t>Efectuar pruebas selectivas de documentación física frente a la información registrada en el sistema en lo relacionado con la causación de documentos</t>
  </si>
  <si>
    <t>Validación y prueba de correcto funcionamiento al control implementado</t>
  </si>
  <si>
    <t>Solicitar al proveedor del sistema de información que implemente alarmas de control que notifiquen al lider del proceso de Gestión Contable, algún procedimiento anómalo en el sistema</t>
  </si>
  <si>
    <t>Manipulación de datos e información para beneficio propio o de terceros</t>
  </si>
  <si>
    <t xml:space="preserve">Revisión de los documentos presupuestales (Certificados de Disponibilidad Presupuestal  y Registros Presupuestales que avala los compromisos celebrados para garantizar que haya coherencia entre los mismos y el objeto contratado     </t>
  </si>
  <si>
    <t>Incumplimiento al proceso de ejecución presupuestal</t>
  </si>
  <si>
    <t>Celebración de compromisos no autorizados presupuestalmente.</t>
  </si>
  <si>
    <t>Profesional IV - Presupuesto</t>
  </si>
  <si>
    <t>Documento elaborado y Documento de socialización</t>
  </si>
  <si>
    <t>Elaborar y socializar un documentos que sirva de instrumento a los usuarios del sistema para facilitar la correcta codificación presupuestal de los procesos precontractuales que se generan en las dependencias</t>
  </si>
  <si>
    <t>Desconocimiento de la norma presupuestal o trasgresión de la misma de manera intencional.</t>
  </si>
  <si>
    <t>Periódicamente se elabora y se socializa al comité directivo y todos los profesionales de la entidad, el informe de seguimiento al presupuesto y la ejecución tanto de ingresos como de egresos, con el cual en su componente de ingresos se hace especial énfasis en la ejecución de ingresos por concepto de subsidios, teniendo en cuenta que con éstos se apalanca la ejecución de proyectos de inversión en el componente de egresos</t>
  </si>
  <si>
    <t>Subgerente Financiero Administrativo</t>
  </si>
  <si>
    <t>Informe elaborado</t>
  </si>
  <si>
    <t xml:space="preserve">Informe de seguimiento a la ejecución presupuestal de ingresos con el fin de que la Gerencia y la Subgerencia Comercial tomen las decisiones pertinenentes y determinen las acciones a seguir para recuperar los subsidios </t>
  </si>
  <si>
    <t>Informe de seguimiento a la ejecución presupuestal de ingresos</t>
  </si>
  <si>
    <t>57  Pérdidas Económicas; Incumplimiento en la ejecución de inversiones</t>
  </si>
  <si>
    <t xml:space="preserve">Incumplimiento por parte de los Alcaldes Municipales de realizar la transferencia de los recursos de subsidios de los estratos 1, 2 y 3.
</t>
  </si>
  <si>
    <t>Se elaboró y se socializó el formato de traslado de construcciones en curso a las Subgerencias Técnica y Operativa, el cual debe estar adjunto debidamente diligenciado en el trámite de pago del Acta Final
A través de memorandos se remitió a las Subgerencias Técnica y Operativa, los cuadros de análisis y seguimiento de las construcciones en curso y pago de anticipos para su respectiva legalización y depuración</t>
  </si>
  <si>
    <t>Profesional IV, III y II del  Departamento de Gestión Contable</t>
  </si>
  <si>
    <t>Formato de traslado de construcciones en curso
Cuadros de control para análisis y seguimiento de las cuentas
Memorandos enviados a los responsables de los procesos de contratación
Actas del Comité de Sostenibilidad Contable</t>
  </si>
  <si>
    <t>Socialización del formato del traslado de la construcciones en curso, el cual deben entregar los responsables de la contratación con el acta final como soporte para el trámite de pago
Realización de reuniones del comité de sostenibilidad contable.      
Cuadros de control para el analisis y seguimiento de las cuentas y los oficios de requerimiento a los responsables de la información</t>
  </si>
  <si>
    <t>Entrega del formato del traslado de la construcciones en curso con el acta final
Cuadros de control para el análisis y seguimiento de las cuentas y los oficios de requerimiento a los responsables de la información</t>
  </si>
  <si>
    <t>No se recibe oportunamente la información de las áreas responsables, relacionada con:  Construcciones en curso, liquidación convenios y anticipos</t>
  </si>
  <si>
    <t>Periódicamente se socializó el informe de seguimiento al presupuesto y la ejecución  del año 2021</t>
  </si>
  <si>
    <t xml:space="preserve">Bimensual </t>
  </si>
  <si>
    <t>Subgerente Administrativo y Financiero 
Profesional IV Departamento de Presupuesto</t>
  </si>
  <si>
    <t>Informe</t>
  </si>
  <si>
    <t>Continuar socializando el informe periódico de seguimiento a la ejecución presupuestal</t>
  </si>
  <si>
    <t xml:space="preserve">Informe de análisis y seguimiento a la ejecución presupuestal
Mesas de trabajo con los responsables de las áreas
</t>
  </si>
  <si>
    <t>Subestimación o sobreestimación del presupuesto tanto de ingresos como de egresos</t>
  </si>
  <si>
    <t>Incorrecta proyección del Presupuesto de la entidad</t>
  </si>
  <si>
    <t>Seguimiento al ingreso de recursos a la Tesorería de la entidad, previo a la suscripción de contratos con cargo a Convenios</t>
  </si>
  <si>
    <t>Gerente y Subgerentes Técnico y Operativo</t>
  </si>
  <si>
    <t>Estatuto de Presupuesto</t>
  </si>
  <si>
    <t>Dar cumplimiento al Estatuto de Presupuesto</t>
  </si>
  <si>
    <t xml:space="preserve">En el Estatuto de Presupuesto vigente, aprobado mediante Acuerdo N°.008 del 27 de agosto de 2020, en su Artículo 15 consagra que la ejecución de los convenios se realizará hasta por el monto de los recursos recibidos del mismo.
Gestión de procesos jurídicos para recuperar los recursos embargados </t>
  </si>
  <si>
    <t>Disminución de ingresos y sostenibilidad del negocio</t>
  </si>
  <si>
    <t>No cumplimiento del giro de los aportes por parte de las Entidades con las cuales se suscriben los Convenios.
La Celebración de compromisos respaldados con recursos NO girados, por parte de entidades con las que se celebraron convenios.</t>
  </si>
  <si>
    <t xml:space="preserve">Embargo de recursos por incumplimiento de pago a terceros </t>
  </si>
  <si>
    <t>bimensual año 2022</t>
  </si>
  <si>
    <t>MEMORANDO</t>
  </si>
  <si>
    <t>Se traslada a la Gerencia, a la Subgerencia Comercial y a la Dirección Jurídica para realizar el correspondiente proceso, para lo cual la Subgerencia Administrativa y Financiera remitirá periódicamente la información sobre el estado de la cartera.</t>
  </si>
  <si>
    <t>Realizar la gestión de cobro de la cartera oficial ante las Alcaldias e Instituciones Educativas
Acciones de cobro ante la Procuradoria y la Secretaria de Hacienda</t>
  </si>
  <si>
    <t>Análisis periódico de la información generada a través del sistema
Reporte al proveedor del sistema de las inconsistencias evidenciadas en la información generada por el mismo</t>
  </si>
  <si>
    <t>Papeles de trabajo de validación de información
correos remitidos al proveedor del sistema</t>
  </si>
  <si>
    <t xml:space="preserve">Revisión permanente de los reportes que genera el sistema 
Reportar al proveedor del sistema las inconsistencias que se evidencien para que revisen y ajusten la parametrización del mismo </t>
  </si>
  <si>
    <t>Validación manual de las cifras que arrojan los reportes del sistema
Confrontación de diferentes reportes que contengan la misma información</t>
  </si>
  <si>
    <t>Errores en la parametrización del sistema</t>
  </si>
  <si>
    <t>Permanentemente se realiza el monitoreo al calendario tributario y el seguimiento a la presentación de las declaraciones en las fechas establecidas</t>
  </si>
  <si>
    <t>Profesional IV y Profesional III Departamento Gestión Contable</t>
  </si>
  <si>
    <t>Registro de fechas cumplimiento en calendario tributario
Envio periódico de correo a los responsables del proceso con fechas de cumplimiento</t>
  </si>
  <si>
    <t xml:space="preserve">Supervisión al cumplimiento </t>
  </si>
  <si>
    <t xml:space="preserve">Monitoreo permanente al Calendario tributario
</t>
  </si>
  <si>
    <t>Fallas técnologicas o humanas inesperadas a la hora de presentación de impuestos.</t>
  </si>
  <si>
    <t>Profesional IV y Profesional III Departamento de Sistemas</t>
  </si>
  <si>
    <t>Backup</t>
  </si>
  <si>
    <t>Backup diario
Reprocesar información</t>
  </si>
  <si>
    <t>Pérdida de información</t>
  </si>
  <si>
    <t>Indicador Asociado a planilla digital</t>
  </si>
  <si>
    <t>Temor a represarías o sanciones</t>
  </si>
  <si>
    <t>Profesional V y Profesionales III</t>
  </si>
  <si>
    <t>Informes de Seguimiento</t>
  </si>
  <si>
    <t>Supervisión Profesionales III</t>
  </si>
  <si>
    <t xml:space="preserve">Plan de Calidad </t>
  </si>
  <si>
    <t>Pérdida de credibilidad y afectación de la calidad</t>
  </si>
  <si>
    <t>Falta de ética del funcionario</t>
  </si>
  <si>
    <t xml:space="preserve">DISPOSICION AGUAS RESIDUALES
</t>
  </si>
  <si>
    <t xml:space="preserve">No se tiene dispuesto la infraestructura para el tratamiento de lodos resultantes del proceso
No se determina la eficacia del coagulante utilizado en virtud a menor producción de lodos
Se incumple con la normatividad 
</t>
  </si>
  <si>
    <t xml:space="preserve">Planta de emergencia
Suspensión de tratamiento </t>
  </si>
  <si>
    <t>Falta de mantenimiento componentes del sistema eléctrico
Fallas en componentes del sistema eléctrico
Falta de equipos de protección a sobretensiones
Falta de stock de repuestos
Suspensiones por mantenimientos programados de transformadores
Suspensiones por falta de pago del servicio de energía
Falta de combustible para el encendido de la planta eléctrica
Bateria y cargador de bateria en mal estado o inexistente</t>
  </si>
  <si>
    <t xml:space="preserve">Plan de mantenimiento equipos de cloración 
Disponibilidad de stock de repuestos
Equipo redundante de cloración 
Suspensión de tratamiento
</t>
  </si>
  <si>
    <t xml:space="preserve">No se cumpla con el mantenimiento preventivo de los equipos  del sistema de cloración
Falta de disponibilidad de equipos redundantes y stock de repuestos
No están instalados sistemas de alarma por fugas y escape de cloro
Solo esta vinculado al proceso dos personas capacitadas con el conocimiento para instalación, mantenimiento y reparación de sistemas de cloración.
No se realiza  confinamiento del sistema de cloración.
</t>
  </si>
  <si>
    <t xml:space="preserve">Suspensión de la unidad
Solicitud inmediata de reparación si es un equipo crítico de proceso
Plan de mantenimiento preventivo equipos electromecánicos </t>
  </si>
  <si>
    <t>Falta de un programa de mantenimiento preventivo
Falta de un programa de reposición a válvulas obsoletas
Fallas operativas en la maniobras de apertura y cierre de las válvulas</t>
  </si>
  <si>
    <t>Solicitar equipo de respaldo
Solicitar reparación y/o reposición de equipo</t>
  </si>
  <si>
    <t>No se dispone de equipos redundantes para la medición de parametros de control de procesos
No esta establecido un plan de confirmación metrológica
No se tiene un programa de mantenimiento preventivo</t>
  </si>
  <si>
    <t>Solicitud de personal de apoyo 
Ajuste a la estructura organizacional</t>
  </si>
  <si>
    <t>Aplicación del proceso de selección
Cumplimietnto del perfil del cargo
Reubicación del funcionario en otra área que no afecte el proceso o donde su perfil se ajuste</t>
  </si>
  <si>
    <t>No se evalua el desempeño del personal.
Incumplimiento a los perfiles del cargo.
Carencia de plan de inducción y reinducción al personal operativo.</t>
  </si>
  <si>
    <t>Plan de acción vigente</t>
  </si>
  <si>
    <t>Según programacion</t>
  </si>
  <si>
    <t xml:space="preserve">Uso de implementos de protección personal
Acompañamiento de personal durante la realización de actividades programadas </t>
  </si>
  <si>
    <t>No se dispone de personal necesario para estas actividades
El personal no cuenta con la certificaciones necesarias (Certificación en alturas y lugares confinados)
Condiciones de inseguridad durante la realización de actividades</t>
  </si>
  <si>
    <t xml:space="preserve">Plan de accion </t>
  </si>
  <si>
    <t xml:space="preserve">Cumplimiento estricto del personal operativo a los monitoreos de proceso
Realizar ajustes acorde directrices plan calidad </t>
  </si>
  <si>
    <t xml:space="preserve">Fallas del personal operativo
Carencia de un sistema de información en línea en el nivel local, regional y central. 
Equipos de información remota se dañan con frecuencia
</t>
  </si>
  <si>
    <t>Plan de Acción vigente</t>
  </si>
  <si>
    <t xml:space="preserve">Monitoreo para confirmar la calidad de agua
Supervisión de las actividades de proceso por Profesionales III de Mantenimiento
Ajustes en actividades operativas 
Análisis de causas sobre las fallas 
Monitoreos de control para verificar la eficacia de los ajustes </t>
  </si>
  <si>
    <t>Fallas operativas del Sistema de potabilización
Fallas personal operativo 
Falta de equipos de control procesos de medición en línea.</t>
  </si>
  <si>
    <t>Análisis de Demanda de cloro periódicas 
Dosificación de cloro primario
Ajustes en dosificación de cloro primario y secundario
Control calidad microbiológico al agua tratada</t>
  </si>
  <si>
    <t>Fallas en las etapas de tratamiento anteriores.
No se ajusta dosificación con base en la demanda de cloro, por fallas del personal opertivo
Fallas en el cálculo de demanda de cloro
Fallas hidraulicas y mecánicas en el sistema de cloración.
Fallas en el personal por el control y seguimiento en el procesos de tratamiento.</t>
  </si>
  <si>
    <t xml:space="preserve">Reparación equipos que afectan el cumplimiento de actividades de mantenimiento
Mantener disponibilidad del personal necesario para ejecutar el programa 
Solicitar apoyo de personal para realizar activiades programadas
Supervisión cumplimiento de actividades 
</t>
  </si>
  <si>
    <t>Fallas mecánicas
Fallas del personal operativo
Insuficiencia de personal
No seguir los criterios operativos de acuerdo al plan de calidad
Falta de supervisión y seguimiento</t>
  </si>
  <si>
    <t>Verificación programada de cálculo de gradientes
Ajustes a puntos de dosificación de acuerdo a cálculos determinados</t>
  </si>
  <si>
    <t>Fallas equipo mecánico o electromecánico
Fallas del personal operativo</t>
  </si>
  <si>
    <t xml:space="preserve">Inspección programadas de graduación de compuertas y valvulas
Ajustes de graduación de compuertas 
Monitoreos a la calidad del agua sobre cada una de las unidades operativas del proceso
</t>
  </si>
  <si>
    <t xml:space="preserve">Falta de equipos para control de caudal o fallas de personal para su operación y control.
Daños en los equipos de control.
Falta conocimiento y seguimiento del Prof. III Mtto.
Falta adecuación de la estructura
</t>
  </si>
  <si>
    <t xml:space="preserve">Verificación programadas de cálculos de gradientes
Ajustes a puntos de dosificación </t>
  </si>
  <si>
    <t>La aplicación del coagulante no se realiza en el punto óptimo por fallas del personalmente 
Falta de mantenimiento de equipos
No se tiene en la estructura las condiciones para cumplir con el gradiente de coagulación  ≥ 1.000 s-1</t>
  </si>
  <si>
    <t>Ensayos de jarras
Supervisión al personal de operadores
Análisis de datos operativos
Ensayos de control calidad a procesos (Residual de coagulantes - residual de cloro)</t>
  </si>
  <si>
    <t>Falta de mantenimiento equipo dosificador 
Obsolescencia del equipo dosificador
Falta de equipos redundantes
Fallas de procedimiento por parte del personal operativo
Falta de calibración de equipo dosificador
Falta de monitoreo a las descargas
No se realizan las pruebas de jarras
Falta de supervisión a la operación de la planta</t>
  </si>
  <si>
    <t xml:space="preserve">Especificaciones definidas en el contrato 
Monitoreo a la calidad de sustancias químicas recibidas 
Resultados de ensayos de jarras en laboratorio de procesos
Verificación del comportamiento de la coagulación y floculación 
</t>
  </si>
  <si>
    <t>No se controla la calidad
No se realiza reevalución de proveedor
El proveedor no asegure el cumplimiento a la calidad pactada en contrato</t>
  </si>
  <si>
    <t xml:space="preserve">A Diciembre 31 </t>
  </si>
  <si>
    <t xml:space="preserve">Evaluacion periódica tanques de almacenamiento  (Inspección infraestructura)
Reposición unidades de almacenamiento </t>
  </si>
  <si>
    <t xml:space="preserve">Daños no controlables en accesorios del recipiente de almacenamiento.
El pozo de achique no es el adecuado.
Cumplimiento de vida útil del recipiente o tubería
</t>
  </si>
  <si>
    <t>Plan capacitación y entrenamiento para atención emergencias cloro.
Plan de mantenimiento cloradores
Equipos PP  control escapes de cloro
Ejecutar plan de emergencia</t>
  </si>
  <si>
    <t>Daños no controlables en accesorios del recipiente de almacenamiento.
Fallas del personal operativo
Falta de adecuado almacenamiento</t>
  </si>
  <si>
    <t>Inventario diario control de mínimos
Rotación inventarios de sustancias químicas entre plantas
Plan Calidad: Politica de stock mínimo</t>
  </si>
  <si>
    <t>Tramites de contratación demorados  (&gt;4 meses)
No aprobación del total de recursos para la compra de sustancias químicas
Problemas de orden público  (paros- asonadas )</t>
  </si>
  <si>
    <t>Plan mantenimiento electromecánico a válvulas y compuertas
Cálculos aproximados de caudal por unidad</t>
  </si>
  <si>
    <t>Falta de mantenimiento equipo de control de caudal
Fallas del personal operativo al momento de calcular y registrar los valores de caudal.
Obsolescencia del equipo de control</t>
  </si>
  <si>
    <t>Suspensión del tratamiento 
Disminución de caudal de operación</t>
  </si>
  <si>
    <t>Explotación de bauxita y carbon
Contaminación por agua residuales domésticas 
Transporte de sedimentos
Vertimiento de elementos químicos</t>
  </si>
  <si>
    <t xml:space="preserve">Programa de mantenimiento Unidades Operativas Captación- Aducción
Reparación unidad colapsada </t>
  </si>
  <si>
    <t>Derrumbes
Falla geológica
Fallas estructurales
Taponamiento</t>
  </si>
  <si>
    <t>Posibles obstrucciones por elementos sólidos y/o aire en las tuberias
Falta de elementos de control para la evacuación del aire y de los sólidos de las tuberias
El caudal demandado por la población es mayor a la capacidad de las tuberias que componen las aducciones del rio Jamundí y rio Jordan.</t>
  </si>
  <si>
    <t>Actividad volcánica, fenómenos de remoción de masa en la cuenca y sismos
Vertimientos producto de actividades como la agricultura, minería, industria y la prestación del servicio público de alcantarillado 
Río Jamundi: explotación de bauxita y mina de carbon
Deforestación de ambas cuencas</t>
  </si>
  <si>
    <t>Traslado a la Oficina de Control Interno Disciplinario para la respectiva investigación</t>
  </si>
  <si>
    <t>30 DE CADA MES SE REALIZA REPORTE DE FACTURADO Y RECAUDO POR ESTOS INGRESOS</t>
  </si>
  <si>
    <t>MEDIANTE EL NUEVO SISTEMA COMERCIAL ARQ, MANEJADO POR LA ENTIDAD SE REALIZA ACTIVIDAD DE FACTURACION  POR SERVICIOS NO OPERACIONALES, REALIZANDOSE CONCILIACION DE MANERA MENSUAL .</t>
  </si>
  <si>
    <t>Subgerencia Comercial - Departamento de Contabilidad</t>
  </si>
  <si>
    <t>Conciliación</t>
  </si>
  <si>
    <t>Conciliaciones de otros servicios de manera oportuna</t>
  </si>
  <si>
    <t>Procedimiento de facturación antes de prestar el servicio</t>
  </si>
  <si>
    <t>Obtención de un beneficio particular</t>
  </si>
  <si>
    <t>PERMANENTE</t>
  </si>
  <si>
    <t>Subgerencia Comercial - Dirección Jurídica-Gerencia</t>
  </si>
  <si>
    <t>Modificación de la Resolución 594 de 2007</t>
  </si>
  <si>
    <t>Mayor supervisión y control en todo el proceso de factibilidad de servicio</t>
  </si>
  <si>
    <t>Supervisiones del Profesional III  de Operación</t>
  </si>
  <si>
    <t>Recibir dadivas</t>
  </si>
  <si>
    <t>MEDIANTE EL NUEVO SISTEMA COMERCIAL ARQ, MANEJADO POR LA ENTIDAD SE REALIZA ACTIVIDAD DE FACTURACION  POR SERVICIOS NO OPERACIONALES, LO QUE PERMITE EL MANEJO DEL FACTURADO, EL RECAUDO  Y LA CARTERA POR ESTE INGRESO.</t>
  </si>
  <si>
    <t>Subgerencia Comercial - Departamento de Gestión Atención al Cliente</t>
  </si>
  <si>
    <t>Procedimiento de otros servicios</t>
  </si>
  <si>
    <t>Mejorar el procedimiento de facturación de otros servicios</t>
  </si>
  <si>
    <t>Resolución (por el cual se determina los requisitos de otros servicios)</t>
  </si>
  <si>
    <t>Apropiación indebida de los dineros de la Entidad, realizando el cobro de otros servicios sin que estos recursos ingresen a las cuentas bancarias de ACUAVALLE S.A. E.S.P.</t>
  </si>
  <si>
    <t>Sub Gerencia Comercial</t>
  </si>
  <si>
    <t>REPORTES CICLO A CICLO</t>
  </si>
  <si>
    <t>CONTROL SISTEMATIZADO Y GENERACION DE ALERTAS</t>
  </si>
  <si>
    <t>REVISION MANUAL CICLO A CICLO ANTES DE LIQUIDAR FACTURACION</t>
  </si>
  <si>
    <t>55    correcciones masivas en proceso de facturacion</t>
  </si>
  <si>
    <t>Falta de tecnificacion en el cargue de las tarifas por servicios prestados
Diversidad en la aplicación tarifaria</t>
  </si>
  <si>
    <t>ERROR EN CARGUE DE TARIFAS EN EL SISTEMA COMERCIAL DE LA ENTIDAD</t>
  </si>
  <si>
    <t>subgerente Administrativa y Financiera</t>
  </si>
  <si>
    <t>Correo Eletronico y / otros documentos</t>
  </si>
  <si>
    <t>Notificacion por parte de Gestion Humana de los cambios de personal con el fin de inactivar el personal desvinculado de la empresa</t>
  </si>
  <si>
    <t>Subgerente Comercial</t>
  </si>
  <si>
    <t>Informacion generada por el sistema de la entidad</t>
  </si>
  <si>
    <t>Revision de roles de ingreso al sistema de la entidad</t>
  </si>
  <si>
    <t>Depuracion de la base de datos de los  roles que asceden al sistema de la entidad
Backup de la base de datos de la entidad</t>
  </si>
  <si>
    <t>falta de control a los roles creados en el sistema comercial
Rotacion de personal temporal en toda la empresa
Falta de mecanismos de seguridad tecnologicos de avanzada</t>
  </si>
  <si>
    <t>MANIPULACIÓN Y/O DAÑOS QUE SE GENERA EN EL SISTEMA POR PARTE DE UN EXTERNO O PERSONAL DESVINCULADO DE LA EMPRESA</t>
  </si>
  <si>
    <t>CORREO ELECTRONICO DE REPORTE GENERADO MEDIANTE EL SISTEMA COMERCIAL</t>
  </si>
  <si>
    <t>MONITOREO  SEMANAL DESDE LA PARTE CENTRAL A LAS PQR RECEPCIONADAS</t>
  </si>
  <si>
    <t>CONSULTA DIARIA AL PROCEDIMIENTO DE PQR RECEPCIONADAS</t>
  </si>
  <si>
    <t xml:space="preserve">CORREO ELECTRONICO DE ALERTAS PARAMETRIZADAS EN EL SISTEMA COMERCIAL </t>
  </si>
  <si>
    <t>GENERACION DE NOTIFICACION EN TRES MOMENTOS ANTES DE SU VENCIMIENTO</t>
  </si>
  <si>
    <t>NOTIFCACION DE PQR PROXIMAS A VENCERSE</t>
  </si>
  <si>
    <t>16  Fallo desfavorable, erogaciones para la entidad, sanciones, demandas.</t>
  </si>
  <si>
    <t>NO EJECUCION DE ACTIVIDADES DENTRO DEL TIEMPO, ENLAZADAS A LA RESPUESTA AL CLIENTE 
FALTA SEGUIMIENTO A LAS PQR RECEPCIONADAS SIN RESPUESTA</t>
  </si>
  <si>
    <t>INCUMPLIMIENTO EN TERMINOS DE LEY AL DAR RESPUESTA A LAS PQR</t>
  </si>
  <si>
    <t>Elaboracion de informe trimestral sobre el recaudo de subsidios</t>
  </si>
  <si>
    <t>Remision a entes de control (procuraduria)</t>
  </si>
  <si>
    <t>Procedimiento de facturacion y cobro de subsidios</t>
  </si>
  <si>
    <t>Implementar el cobro persuasivo a las Administraciones Locales</t>
  </si>
  <si>
    <t xml:space="preserve">Visita a las secretarias de planeacion para el cobro de los subdios </t>
  </si>
  <si>
    <t>Implementar y estandarizar las visitas para realizar cobro a las secretarias de planeacion municipal</t>
  </si>
  <si>
    <t xml:space="preserve"> Oficio y cuenta de cobro de los subsidios a las administraciones locales, mensualmente</t>
  </si>
  <si>
    <t>11. Demoras en la contratacion, disminucion de ingresos, incumplimiento en la inversion.</t>
  </si>
  <si>
    <t>Falta de gestion para el cobro
Falta de apropiacion de recursos por parte de las Alcaldia</t>
  </si>
  <si>
    <t>FALTA DE RECAUDO DE SUBISIDIOS</t>
  </si>
  <si>
    <t>COMERCIALIZACIÓN Y ATENCIÓN AL CLIENTE</t>
  </si>
  <si>
    <t>Se encuentra en proceso de ejecución, así mismo se cuenta con la contratación del personal para el desarrollo del Banco de Proyectos</t>
  </si>
  <si>
    <t>Director Planeación Corporativa - Gerente</t>
  </si>
  <si>
    <t>Formato de priorización de proyectos</t>
  </si>
  <si>
    <t>Priorización de proyectos a ejecutar, teniendo en cuenta los recursos ingresados a la Entidad.</t>
  </si>
  <si>
    <t>Informes periódicos (Seguimiento al plan de acción)</t>
  </si>
  <si>
    <t>NO APLICA</t>
  </si>
  <si>
    <t>Director Planeación Corporativa</t>
  </si>
  <si>
    <t>Formato de formulación de proyectos y cronograma.</t>
  </si>
  <si>
    <t>Una vez aprobado el Plan de Acción de la vigencia, solicitar a los responsables la formulación de proyectos con su respectivo cronograma.</t>
  </si>
  <si>
    <t>Elaborar y ejecutar el plan de acción de la vigencia, acorde con lo aprobado por Junta Directiva</t>
  </si>
  <si>
    <t>Detrimento patrimonial, Perdida de imagen, Sanciones, Procesos Disciplinarios</t>
  </si>
  <si>
    <t>Incidencia Política</t>
  </si>
  <si>
    <t xml:space="preserve">Toma de decisiones para favorecer intereses particulares </t>
  </si>
  <si>
    <t xml:space="preserve">Pendiente de ejecución </t>
  </si>
  <si>
    <t>Listados de asistencia a la capacitación</t>
  </si>
  <si>
    <t>Solicitud de capacitación al personal en el adecuado tratamiento de datos.</t>
  </si>
  <si>
    <t>Falta de ética del funcionario.</t>
  </si>
  <si>
    <t>Los informes se presentas al Director de Planeación Corporativa para su visto bueno y presentación a la Gerencia.</t>
  </si>
  <si>
    <t>Visto Bueno en los informes</t>
  </si>
  <si>
    <t>Revisión y aprobación de la información reportada y consolidadas oficiales (correos electrónicos)</t>
  </si>
  <si>
    <t>Sistemas de información para generar reportes, objeto de análisis.</t>
  </si>
  <si>
    <t>Presiones de superiores jerárquicamente</t>
  </si>
  <si>
    <t>NO APLIA</t>
  </si>
  <si>
    <t>Se elaboro informe de avance mensual del plan de acción, con la información que arroja el ERP.</t>
  </si>
  <si>
    <t>Profesionales IV - Dirección de Planeación Corporativa</t>
  </si>
  <si>
    <t>Reportes del sistema de información.</t>
  </si>
  <si>
    <t>Validar  la información reportada y consolidada, a través de varios informes.</t>
  </si>
  <si>
    <t>Asignación de responsabilidad de quien emite y de quien consolida la información</t>
  </si>
  <si>
    <t>Pérdida de información, Perdida de confianza en lo publico, Sanciones, Investigaciones disciplinarias</t>
  </si>
  <si>
    <t>Posibilidad de manipular información</t>
  </si>
  <si>
    <t>Sin controles definidos</t>
  </si>
  <si>
    <t>Pérdida de oportunidades, pérdida de imagen, falta de continuidad en proyectos estratégicos</t>
  </si>
  <si>
    <t>Plan de inversiones
Seguimiento del indicador
Asignación de recursos</t>
  </si>
  <si>
    <t>Sanciones, pérdida de imagen, redes deterioradas, aumento del IANC, aplazamiento de inversiones prioritarias, afectación de la estabilidad financiera de la entidad, posible intervención</t>
  </si>
  <si>
    <t>Inadecuada aplicación de los recursos del CMI (Costo Medio de Inversión)
Falta de una política de financiación del POIR
Falta de pago de los subsidios y de la cartera oficial por los entes territoriales
Falta de planeación en cualquiera de las etapas del proceso de ejecución de las inversiones proyectadas en el POIR</t>
  </si>
  <si>
    <t>Gerencia, Subgerencia Operativa, Departamentos de Control Procesos en Planta y Calidad y Control Operación Redes, Dirección de Planeación Corporativa</t>
  </si>
  <si>
    <t>Informes mensuales</t>
  </si>
  <si>
    <t>Informes de seguimiento Plan de Acción</t>
  </si>
  <si>
    <t xml:space="preserve">Ejecución de inversiones a través del Plan de Acción 
</t>
  </si>
  <si>
    <t xml:space="preserve"> Afectacion de la calidad y continuidad; pérdidas económicas</t>
  </si>
  <si>
    <t>Falta de definición de las metas a lograr con las inversiones ejecutadas para disminuir las pérdidas
Conexiones y usuarios fraudulentos
Falta de estrategias empresariales para atacar las pérdidas
Obsolescencia de las redes
Falta de gestión y cumplimiento de la normativa
Falta de seguimiento a solicitudes de conexión del servicio</t>
  </si>
  <si>
    <t xml:space="preserve">Nivel </t>
  </si>
  <si>
    <t>Fecha de Monitoreo</t>
  </si>
  <si>
    <t>Actividades realizadas</t>
  </si>
  <si>
    <t xml:space="preserve">Proyección Ejecución </t>
  </si>
  <si>
    <t xml:space="preserve">Acciones Preventivas </t>
  </si>
  <si>
    <t>Opción de manejo</t>
  </si>
  <si>
    <t xml:space="preserve">Riesgo Residual </t>
  </si>
  <si>
    <t>Control Existente</t>
  </si>
  <si>
    <t xml:space="preserve">Riesgo Inherente </t>
  </si>
  <si>
    <t xml:space="preserve">Consecuencias </t>
  </si>
  <si>
    <t xml:space="preserve">Causas </t>
  </si>
  <si>
    <t>Clasificación del Riesgo</t>
  </si>
  <si>
    <t>Nombre del Riesgo</t>
  </si>
  <si>
    <t>Descripción del evento</t>
  </si>
  <si>
    <t>Materialización del riesgo</t>
  </si>
  <si>
    <t>TRATAR</t>
  </si>
  <si>
    <t>VALORAR CONTROLES</t>
  </si>
  <si>
    <t>IDENTIFICAR Y ANALIZAR</t>
  </si>
  <si>
    <t>Vigencia 2022</t>
  </si>
  <si>
    <t>Vigencia de 2022</t>
  </si>
  <si>
    <t>diciembre de 2022</t>
  </si>
  <si>
    <t>CON LA CREACIÓN DEL PORTAL WEB DE CONSTRUCTORAS, SE LOGRA OBTENER UNA MAYOR TRAZABILIDAD A TODO EL PROCESO QUE CONCIERNE A LAS ETAPAS DE LOS PROYECTOS DE VIVIENDA LAS CUALES INVOLUCRAN LA FACTIBILIDAD Y VIABILIDAD. POR MEDIO DE ESTA HERRAMIENTA, PODEMOS TENER TRAZABILIDAD Y CONSTANCIAS DE PAGOS DE LOS DIFERENTES SERVICIOS Y TRAMITES DEL PROCESO, DADO QUE SE REALIZA DE FORMA VIRTUAL.</t>
  </si>
  <si>
    <t>Para la vigencia</t>
  </si>
  <si>
    <t>Año 2022</t>
  </si>
  <si>
    <t>noviembre de 2022</t>
  </si>
  <si>
    <t>Permanentemente se ha brindado orientación a los usuarios a través de correo electrónico y/o telefónicamente sobre la correcta codificación presupuestal de los procesos respectivos cuando así lo requieren.
Así mismo, cuando se evidencia una inconsistencia en la codificación de un proceso, éste se devuelve para la respectiva corrección</t>
  </si>
  <si>
    <t>Constancia se revisión a través de la firma del profesional que realiza el proceso de aprobación de la causación</t>
  </si>
  <si>
    <t>Profesional IV - Contabilidad</t>
  </si>
  <si>
    <t>Se envió correo al proveedor del sistema para que implementaran en el mismo la generación de alarmas y auditorias sobre situaciones anómalas en el sistema</t>
  </si>
  <si>
    <t>A marzo 31 de 2022, se efectuó la verificación de una muestra de cinco (5) cuentas por pagar y se constató que la información de los documentos físicos es coherente a la registrada en el sistema de información.</t>
  </si>
  <si>
    <t>Efectuar conciliaciones bancarias en forma actualizada</t>
  </si>
  <si>
    <t xml:space="preserve">Conciliaciones </t>
  </si>
  <si>
    <t>Las conciliaciónes bancarias se encuentran actualizadas a marzo 31 de 2022</t>
  </si>
  <si>
    <t>Profesional IV- Tesorería</t>
  </si>
  <si>
    <t>Los token de los bancos permanecen bajo custodia en la caja fuerte de la Tesorería y solo se extraen de la misma en el moento que se requieran para efectuar los pagos</t>
  </si>
  <si>
    <t>En proceso de elaboración, aun se encuentra dentro de la fecha de cumplimiento</t>
  </si>
  <si>
    <t>Marzo de 2022</t>
  </si>
  <si>
    <t>Se han verificado los formatos del proceso de contratación y los mismos siguen vigentes, por tanto a la fecha se encuentran actualizados.</t>
  </si>
  <si>
    <t>La resolución del Comité de Contratación, se encuentra en revisión de su estructura jurídica, para procedes al proceso de actualización y aprobación.</t>
  </si>
  <si>
    <t>El proceso sancionatorio se encuentra bajo custodia en el archivo físico de la Dirección jurídica.</t>
  </si>
  <si>
    <t>Se esta cumpliendo dando cumplimiento con la radicación de entrada y salida de los documentos, como se puede verificar en el libro radicado</t>
  </si>
  <si>
    <t>Se esta cumpliendo dando el visto bueno en cada documento</t>
  </si>
  <si>
    <t>El Estatuto de Contratación se aplica estrictamente y se ha cumplido hasta la fecha. Y se han diligenciado cada uno de los formatos del proceso de contratación.</t>
  </si>
  <si>
    <t>Se ha venido dando estricto cumplimiento en cada una de las verificaciones, contrantado abogados que cumplan los requisitos y con las competencias idóneas en el tema.</t>
  </si>
  <si>
    <t>Se verifica con Gestión Humana,  que la re inducción del código de Integridad se practica todo el tiempo mediante las diferentes capacitaciones realizadas para todo el personal de Acuavalle.</t>
  </si>
  <si>
    <t>GESTIÓN DE TIC´s</t>
  </si>
  <si>
    <t>Reporte y seguimiento de elementos adquiridos y dados de baja al Dpto. de Servicios Administrativos. Actividades desarrolladas  por los profesionales II y IV.</t>
  </si>
  <si>
    <t>Recopilación y verificación de inventario de activos de computo de la Entidad. Actividades desarrolladas por los profesionales II y IV.</t>
  </si>
  <si>
    <t>Informe final de supervisión Contrato de Obra No. 130-21</t>
  </si>
  <si>
    <t>Acta de recibo final Contrato de Obra No. 130-21</t>
  </si>
  <si>
    <t>Informe de supervisión parcial No.3 Contrato de Obra No. 117-21</t>
  </si>
  <si>
    <t>Acta de recibo parcial No.1 Contrato de Obra No. 117-21</t>
  </si>
  <si>
    <t>Informe de supervisión parcial No.4  Contrato de Obra No. 117-21</t>
  </si>
  <si>
    <t xml:space="preserve">En lo corrido de la  vigencia 2022, se han emitido veinticuatro (24) conceptos ambientales de obra, los cuales no han requerido visita de campo, ni trámite ante la Autoridad Ambiental de permisos o autorizaciones                                              </t>
  </si>
  <si>
    <t>Vigencia</t>
  </si>
  <si>
    <t>No se ha evidenciado materializacion del riesgo</t>
  </si>
  <si>
    <t>No</t>
  </si>
  <si>
    <t>Mantener actualizados los documentos en el Sistema de Gestion Documentoa - DARUMA</t>
  </si>
  <si>
    <t>Aplicativo DARUMA</t>
  </si>
  <si>
    <t>Revision de vigencia de documentos en el aplicativo</t>
  </si>
  <si>
    <t>Afectacion del control sobre la documentaciion del Sistma de Gestion de Calidad</t>
  </si>
  <si>
    <t>Falta de actualizacion de los documentos SGC en el Sotfware de Calidad</t>
  </si>
  <si>
    <t>Falta de gestion en la revision de vigencia de los documentos</t>
  </si>
  <si>
    <t>Falta de entrega de los documentos actualizados por parte de los responsables</t>
  </si>
  <si>
    <t>Reunion con Gerencia para definir alcance del SGC</t>
  </si>
  <si>
    <t>Integrante de comité CIO Gobernación del Valle del Cauca</t>
  </si>
  <si>
    <t>Semestral, ultimo monitoreo junio 2022</t>
  </si>
  <si>
    <t>Revisión y adopción de politcas de acuerdo a lineamientos de  MinTic</t>
  </si>
  <si>
    <t>Diciembre de 2021</t>
  </si>
  <si>
    <t>Cambio de baterías a ups por parte del Dpto. de Servicios Administrativos</t>
  </si>
  <si>
    <t>Cambio realizado en junio 2022</t>
  </si>
  <si>
    <t>Se contrato servicios de conectividad a nivel corporativo se incluyeron 70 sedes.</t>
  </si>
  <si>
    <t>Ultimo contrato abarca periodo enero a dicimebre de 2022</t>
  </si>
  <si>
    <t>Se elaboran copias de seguridad diarias de acuerdo a la programación establecidad</t>
  </si>
  <si>
    <t>diario</t>
  </si>
  <si>
    <t>Proceso DPC_012-2022 en curso para la contratacion de los servicios de soporte y mantenimiento</t>
  </si>
  <si>
    <t>Profesionales Iii y IV - Sistemas</t>
  </si>
  <si>
    <t>Actualizacion y ajustes a documentos del Dpto. de Sistemas, Actividades desarrolladas por los profesionales III y IV.</t>
  </si>
  <si>
    <t>Matriz de control y seguimiento a los procesos judiciales.</t>
  </si>
  <si>
    <t>Archivo de excel</t>
  </si>
  <si>
    <t>Director Juridico
Abogado designado</t>
  </si>
  <si>
    <t>Instalaciones no adecuadas para el archivo de documentos</t>
  </si>
  <si>
    <t>Archivo fisico bajo llave.
Digitalizacion de expedientes.</t>
  </si>
  <si>
    <t>Registro de prestamo de expedientes.
Control con alertas en archivo digital de excel, para el seguimiento al prestamo de expedientes.</t>
  </si>
  <si>
    <t>Libro y planilla de prestamo de expedientes</t>
  </si>
  <si>
    <t>Tecnico Administrativo I
Personal de apoyo</t>
  </si>
  <si>
    <t>Matener actualizada la informacion judicial de cada proceso.
Gestionar la decision judicial una vez este notificada y en firme, ante el funcionario / dependencia competente.</t>
  </si>
  <si>
    <t>Director Juridico
Dependencia / Funcionario compentente</t>
  </si>
  <si>
    <t>Falta de actualización sobre en la normatividad vigente</t>
  </si>
  <si>
    <t>Utilizacion de la herramienta (normatividad)  que ofrece la pagina de Superservicios.
Utilizacion de motores de busqueda en internet</t>
  </si>
  <si>
    <t>Actualizacion del normograma</t>
  </si>
  <si>
    <t>Falta de Gestion 
No realizar el debido proceso
Supeditados a la conslusion de un Juez</t>
  </si>
  <si>
    <t>Revision y ajuste de la Politica de daño antijuridico</t>
  </si>
  <si>
    <t>Politica daño antijuridico actualizada</t>
  </si>
  <si>
    <t>Incumplimietno a directrices del Estatuto de contratacion</t>
  </si>
  <si>
    <t xml:space="preserve">Estattuto de Contratacion vigente
Procedimientos y formatos  estandarizado
Personal del Area  y demas proceso capacitado
Devoluciones a las áres  con control de devoluciones </t>
  </si>
  <si>
    <t xml:space="preserve">Revision y actualizacion de formato de contratacion </t>
  </si>
  <si>
    <t>Formatos actualizados en el aplicativo DARUMA</t>
  </si>
  <si>
    <t>Los informes se presentan al Director de Planeación Corporativa para su visto bueno y presentación a la Gerencia.</t>
  </si>
  <si>
    <t>En proceso</t>
  </si>
  <si>
    <t>Banco de proyectos</t>
  </si>
  <si>
    <t>Ejecucion del POIR</t>
  </si>
  <si>
    <t>Abstenerse de aprobar el inicio de trámite precontractual a proyectos del Plan de Acción que no estén formulados e incluidos en el banco de proyectos</t>
  </si>
  <si>
    <t xml:space="preserve">seguimient de contrataciond el Plan de Accion </t>
  </si>
  <si>
    <t>Revisar los estatutos sociales de la entidad para incorporar la elaboración del Plan Estratégico o Plan de Gestión de la entidad a largo plazo</t>
  </si>
  <si>
    <t xml:space="preserve">Solicitar la revision de los Estatutos y verificar si es viable su modificacion </t>
  </si>
  <si>
    <t>Plan estratégico de largo plazo aprobado</t>
  </si>
  <si>
    <t>Plan Estrategico</t>
  </si>
  <si>
    <t>Perfil de cada cargo contenido en el Manual de Descripción de cargos y competencias
Conformación del Comité de Selección de Personal
Implementación del formato verificación cumplimiento del perfil del cargo</t>
  </si>
  <si>
    <t xml:space="preserve">Gestionar la recuperación de cartera por concepto de cuotas partes, a través de una empresa externa.
Presentación informes periodicos de gestión y seguimiento </t>
  </si>
  <si>
    <t>Mantener la contratación de asesoría para cobro y recaudo de cuotas partes pensionales</t>
  </si>
  <si>
    <t>Modulos de Bienestar, SST y Desarrollo de Personal en proceso</t>
  </si>
  <si>
    <t>Realizar la medición del clima laboral
Realización de talleres de sensibilización y concientización de factores psicosociales</t>
  </si>
  <si>
    <t>Implementación del formato verificación de la competencia técnica
Implementación del formato verificación cumplimiento del perfil del cargo</t>
  </si>
  <si>
    <t>Continuar con la implementación del formato verificación de la competencia técnica</t>
  </si>
  <si>
    <t xml:space="preserve">Falta de objetividad al momento de realizar la verificación de la competencia técnica
Falta de verificación de competencias técnicas para determinar las necesidades existentes
Omisión de información al momento de identificar las necesidades de capacitación
</t>
  </si>
  <si>
    <t>Elaborar e implementar el Plan de capacitación acorde con las necesidades de la empresa
Implementación del formato verificación de la competencia técnica
Implementación del formato verificación cumplimiento del perfil del cargo
Implementación del formato Relación de necesidades de capacitación</t>
  </si>
  <si>
    <t>Continuar con la implementación del formato verificación de la competencia técnica.</t>
  </si>
  <si>
    <t>No cumplir el procedimiento establecido para el usuario que consulte un expediente de hoja de vida.
Registro deliberado de la información laboral.
Falta de principios y ética profesional.</t>
  </si>
  <si>
    <t xml:space="preserve">Formato diligenciado según la información del perfil del cargo </t>
  </si>
  <si>
    <t>Incumplimiento a las medidas de bioseguridad y autocuidado.
Atención a usuarios, clientes y proveedores, sin medidas de autocuidado.</t>
  </si>
  <si>
    <t>Mantener medidas de autocuidado y de bioseguridad tanto en el medio como en el individuo.</t>
  </si>
  <si>
    <t>Fomentar y divulgar información al personal sobre las medidas de autocuidado y  bioseguridad.</t>
  </si>
  <si>
    <t>Divulgación de piezas informativas</t>
  </si>
  <si>
    <t>Permanente acorde con la normatividad vigente</t>
  </si>
  <si>
    <t>Inspección periódica de los tanques de almancenamiento para determinar su estado</t>
  </si>
  <si>
    <t>Profesionales III - Mantenimiento</t>
  </si>
  <si>
    <t>Identificacion de fallas estructurales durante el mantenimento</t>
  </si>
  <si>
    <t>Priorizacion de estudios de evaluación estructural</t>
  </si>
  <si>
    <t>Profesional V Dpto. Control Operación Redes</t>
  </si>
  <si>
    <t>Falta de mantenimiento</t>
  </si>
  <si>
    <t>Mantenimientos periodicos a la infraestructura de tanques de almacenamiento de acuerdo a priorización</t>
  </si>
  <si>
    <t>Cálculo de déficit de almacenamiento con base en la normatividad existente</t>
  </si>
  <si>
    <t>Incorporación de estudios y diseños de tanques de almacenamiento en el POIR</t>
  </si>
  <si>
    <t>Hojas de cálculo de déficit de almacenamiento</t>
  </si>
  <si>
    <t>Proyección de construcción de tanques de almacenamiento en el POIR</t>
  </si>
  <si>
    <t>POIR aprobado</t>
  </si>
  <si>
    <t>Profesional V Dpto. Control operación en redes</t>
  </si>
  <si>
    <t>Inventario de macromedición existente y pendiente por instalar</t>
  </si>
  <si>
    <t>Inventario de macromedición instalada y pendiente por instalar</t>
  </si>
  <si>
    <t>Informe Inventario de macromedición</t>
  </si>
  <si>
    <t xml:space="preserve">Falta de mantenimiento y calibración  de los macromedidores </t>
  </si>
  <si>
    <t>Contrato de prestacion de servicios para el mantenimiento de la macromedición instalada</t>
  </si>
  <si>
    <t>Monitoreo y validación de los datos de macromedición</t>
  </si>
  <si>
    <t>Datos operacionales de macromedición</t>
  </si>
  <si>
    <t>Daños en la macromedición instalada</t>
  </si>
  <si>
    <t>Verificación del funcionamiento de la macromedición</t>
  </si>
  <si>
    <t>Atención y reparación a los daños de la macromedición</t>
  </si>
  <si>
    <t>Contrato de prestación de servicios</t>
  </si>
  <si>
    <t>Profesional V Dpto. Control Operación redes</t>
  </si>
  <si>
    <t>Falta de elementos o equipos de sensores de nivel</t>
  </si>
  <si>
    <t>Medición con regleta</t>
  </si>
  <si>
    <t>Profesional V Dpto. Control Operación en redes y Profesional III - Mantenimiento</t>
  </si>
  <si>
    <t>Instalación de sensores de nivel acorde con priorización</t>
  </si>
  <si>
    <t>Realizar inventarios en todas las seccionales y determinar prioridades según recursos para reposición/adecuación de tapas y losas para evitar contaminación</t>
  </si>
  <si>
    <t>Caracterización fisicoquímica y microbiológica del efluente de los tanques de almacenamiento despues de la actividad de lavado y desinfección</t>
  </si>
  <si>
    <t>Resultados de caracterización</t>
  </si>
  <si>
    <t>Identificación de fisuras, fallas estructuales durante la actividad de lavado de tanques</t>
  </si>
  <si>
    <t>Informe de novedades en taques de almacenamiento</t>
  </si>
  <si>
    <t>Inspección periódica de los tanques de almancenamiento incluyendo estado de los cerramientos</t>
  </si>
  <si>
    <t>Inventario de tanques de almacenamiento y determinación de necesidades para evitar el riesgo</t>
  </si>
  <si>
    <t>Informe de inventario</t>
  </si>
  <si>
    <t xml:space="preserve">Falta o daño en los cerramientos </t>
  </si>
  <si>
    <t>Falta de vigilancia privada</t>
  </si>
  <si>
    <t>Instalar o mejorar los cerramientos</t>
  </si>
  <si>
    <t xml:space="preserve">Contratos de obra </t>
  </si>
  <si>
    <t>Falencias del personal en la operación del tanque</t>
  </si>
  <si>
    <t>Realizar el control de la operación de los tanques de almacenamiento</t>
  </si>
  <si>
    <t>Plantillas de operación y datos niveles de tanques en telemetría</t>
  </si>
  <si>
    <t>Profesional III-Mantenimiento</t>
  </si>
  <si>
    <t>Déficit de almacenamiento por crecimiento poblacional</t>
  </si>
  <si>
    <t>Estimación de proyección poblacional y déficit de almacienamiento</t>
  </si>
  <si>
    <t>Plan de reducción de pérdidas</t>
  </si>
  <si>
    <t>Validación y seguimiento a indicadores</t>
  </si>
  <si>
    <t>Indicadores calculados</t>
  </si>
  <si>
    <t xml:space="preserve">Vulnerabildid  del conflicto armado en sectores donde operan los sistemas </t>
  </si>
  <si>
    <t>Riesgo incluido dentro del Plan de Contingencia y emergencia</t>
  </si>
  <si>
    <t>Actualizar el PEC e incluir este riesgo</t>
  </si>
  <si>
    <t xml:space="preserve">Vulnerabilidad por ubicación de la unidad de almacenamiento </t>
  </si>
  <si>
    <t>Construccion del sistema en un terreno no adecuado</t>
  </si>
  <si>
    <t>Inspección continua del terreno por parte del personal operativo</t>
  </si>
  <si>
    <t>Deficiencia en el estudio de suelos para la construccion del sistema</t>
  </si>
  <si>
    <t>Supervision peridodica de  los Profesionales III de mantenimiento a las plantillas de operación de la PTAR especialmente a los resultados de calidad del agua tratada</t>
  </si>
  <si>
    <t>Planificación de presupuesto para garantizar la operación de laboratorio de calidad de agua</t>
  </si>
  <si>
    <t>Proyecto de presupuesto de operación y presupuesto aprobado</t>
  </si>
  <si>
    <t>Aplicación de plan de muestreo en las redes de distribución</t>
  </si>
  <si>
    <t>Programación de plan de muestreo en las redes de distribución</t>
  </si>
  <si>
    <t>Consolidado de cumplimiento plan de muestreo</t>
  </si>
  <si>
    <t>Profesional IV - Laboratorio</t>
  </si>
  <si>
    <t>Cálculo de indicadores de calidad de agua en la red de distribución</t>
  </si>
  <si>
    <t>Seguimiento a indicadores de calidad de agua en la red de distribución</t>
  </si>
  <si>
    <t>Consolidado de resultados de IRCA</t>
  </si>
  <si>
    <t>Afectar la prestacion del servicio por daños en conducciones y redes de distribución</t>
  </si>
  <si>
    <t>Finalización en la vida útil de los componentes</t>
  </si>
  <si>
    <t>Inventario de necesidades de reposición de redes por edad, material, susceptibilidad a ocurrencia de daños</t>
  </si>
  <si>
    <t>Recopilar información de necesidades y priorizar para contratación acorde con recursos disponibles</t>
  </si>
  <si>
    <t>Inventario y contratos</t>
  </si>
  <si>
    <t>Reposición de redes de distribución</t>
  </si>
  <si>
    <t>Proyección de reposiciones en POIR</t>
  </si>
  <si>
    <t>Profesional V Dpto. Control Operaración en redes</t>
  </si>
  <si>
    <t>Falta de ventosas</t>
  </si>
  <si>
    <t>Instalación de válvulas ventosas</t>
  </si>
  <si>
    <t>Incumplimiento de especificaciones técnicas de tuberias instaladas</t>
  </si>
  <si>
    <t>Supervisión a obras para verificación de cumplimiento de especificaciones técnicas de materiales</t>
  </si>
  <si>
    <t>Determinación de especificaciones técnicas en contratos de obra</t>
  </si>
  <si>
    <t>Especificaciones técnicas</t>
  </si>
  <si>
    <t>No disponibilidad de materiales</t>
  </si>
  <si>
    <t>Inventario continuo de materiales en las bodegas locales</t>
  </si>
  <si>
    <t>Proyección de materiales a comprar acorde con gasto anual</t>
  </si>
  <si>
    <t>Inventario de materiales</t>
  </si>
  <si>
    <t>Profesional IV - Servicios Administrativos</t>
  </si>
  <si>
    <t>No disponibilidad de equipos para la reparación</t>
  </si>
  <si>
    <t>Inventario de proveedores de equipos para reparación de daños</t>
  </si>
  <si>
    <t>Presupuesto proyectado en el rubro de operación para contratación de maquinaria</t>
  </si>
  <si>
    <t>Presupuesto de operación aprobado</t>
  </si>
  <si>
    <t>Profesional V dpto. Control Operación en redes</t>
  </si>
  <si>
    <t>Falta de personal para atender la labor</t>
  </si>
  <si>
    <t>Falta de programación continua de actividad de rastreo</t>
  </si>
  <si>
    <t>Programación de rastreos minimo uno cada dos semanas</t>
  </si>
  <si>
    <t>Determinación de perfiles mínimos para tecnicos operativos y auxiliares en redes</t>
  </si>
  <si>
    <t>Actualización de manual de competencias</t>
  </si>
  <si>
    <t>Profesional IV-Grestión Humana</t>
  </si>
  <si>
    <t>Una vez</t>
  </si>
  <si>
    <t>Personal contratado no cuenta con la experiencia y capacitación para la reparación de daños</t>
  </si>
  <si>
    <t>Verificación técnica de la reparación de los daños</t>
  </si>
  <si>
    <t>Seguimiento a indicadores para evaluar el impacto de la reparación de daños</t>
  </si>
  <si>
    <t>Prioridad a otras labores</t>
  </si>
  <si>
    <t>Diligenciamiento de planillas de operación de PTAP</t>
  </si>
  <si>
    <t>Recopilación, revisión y validación de datos por parte del profesional III-mantenimiento</t>
  </si>
  <si>
    <t>Plantillas de recolección de información</t>
  </si>
  <si>
    <t>Dilienciamiendo de plantilla de control de daños y presiones de servicio</t>
  </si>
  <si>
    <t>Verificación de los datos operacionales con las caracterizaciones realizadas por laboratorios certificados</t>
  </si>
  <si>
    <t>Contratación de caracterización de vertimientos con laboratorio certificado</t>
  </si>
  <si>
    <t>Profesional V-dpto control Operación de redse</t>
  </si>
  <si>
    <t>Diligenciamiento de plantillas de operación de equipos de alcantarillado</t>
  </si>
  <si>
    <t>Planillas diligenciadas</t>
  </si>
  <si>
    <t xml:space="preserve">SOCIEDAD DE ACUEDUCTOS Y ALCANTARILLADOS DEL VALLE DEL CAUSA S.A. E.S.P.
MAPA DE RIESGOS INSTITUCIONAL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</si>
</sst>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0.0%"/>
    <numFmt numFmtId="166" formatCode="0.0000%"/>
    <numFmt numFmtId="167" formatCode="0.00000%"/>
    <numFmt numFmtId="168" formatCode="0.000000%"/>
    <numFmt numFmtId="169" formatCode="yyyy\-mm\-dd;@"/>
    <numFmt numFmtId="170" formatCode="d/m/yyyy"/>
  </numFmts>
  <fonts count="14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Calibri"/>
      <family val="2"/>
      <scheme val="minor"/>
    </font>
    <font>
      <sz val="11"/>
      <color theme="1"/>
      <name val="Arial"/>
      <family val="2"/>
    </font>
    <font>
      <sz val="8"/>
      <color theme="1"/>
      <name val="Arial"/>
      <family val="2"/>
    </font>
    <font>
      <b/>
      <sz val="8"/>
      <color theme="0"/>
      <name val="Calibri"/>
      <family val="2"/>
      <scheme val="minor"/>
    </font>
    <font>
      <b/>
      <sz val="8"/>
      <color theme="1"/>
      <name val="Calibri"/>
      <family val="2"/>
      <scheme val="minor"/>
    </font>
    <font>
      <sz val="10"/>
      <name val="Arial"/>
      <family val="2"/>
    </font>
    <font>
      <b/>
      <sz val="10"/>
      <color rgb="FF002060"/>
      <name val="Arial"/>
      <family val="2"/>
    </font>
    <font>
      <b/>
      <sz val="10"/>
      <name val="Arial"/>
      <family val="2"/>
    </font>
    <font>
      <sz val="8"/>
      <color theme="0"/>
      <name val="Arial"/>
      <family val="2"/>
    </font>
    <font>
      <b/>
      <sz val="10"/>
      <color rgb="FFFF0000"/>
      <name val="Arial"/>
      <family val="2"/>
    </font>
    <font>
      <b/>
      <sz val="11"/>
      <color theme="0"/>
      <name val="Arial"/>
      <family val="2"/>
    </font>
    <font>
      <b/>
      <sz val="12"/>
      <color theme="0"/>
      <name val="Arial"/>
      <family val="2"/>
    </font>
    <font>
      <u/>
      <sz val="11"/>
      <color theme="10"/>
      <name val="Calibri"/>
      <family val="2"/>
      <scheme val="minor"/>
    </font>
    <font>
      <sz val="11"/>
      <color rgb="FF000000"/>
      <name val="Arial"/>
      <family val="2"/>
    </font>
    <font>
      <b/>
      <sz val="12"/>
      <color rgb="FFFF0000"/>
      <name val="Calibri"/>
      <family val="2"/>
      <scheme val="minor"/>
    </font>
    <font>
      <sz val="14"/>
      <color theme="1"/>
      <name val="Calibri"/>
      <family val="2"/>
      <scheme val="minor"/>
    </font>
    <font>
      <b/>
      <sz val="12"/>
      <color theme="0"/>
      <name val="Calibri"/>
      <family val="2"/>
      <scheme val="minor"/>
    </font>
    <font>
      <b/>
      <sz val="11"/>
      <color indexed="8"/>
      <name val="Calibri"/>
      <family val="2"/>
      <scheme val="minor"/>
    </font>
    <font>
      <b/>
      <sz val="8"/>
      <color theme="0"/>
      <name val="Arial"/>
      <family val="2"/>
    </font>
    <font>
      <b/>
      <sz val="10"/>
      <color theme="0"/>
      <name val="Arial"/>
      <family val="2"/>
    </font>
    <font>
      <b/>
      <u/>
      <sz val="10"/>
      <color theme="0"/>
      <name val="Calibri"/>
      <family val="2"/>
      <scheme val="minor"/>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b/>
      <i/>
      <sz val="10"/>
      <color theme="0"/>
      <name val="Arial"/>
      <family val="2"/>
    </font>
    <font>
      <b/>
      <i/>
      <sz val="10"/>
      <color theme="0"/>
      <name val="Calibri"/>
      <family val="2"/>
      <scheme val="minor"/>
    </font>
    <font>
      <sz val="8"/>
      <name val="Arial"/>
      <family val="2"/>
    </font>
    <font>
      <b/>
      <sz val="8"/>
      <name val="Arial"/>
      <family val="2"/>
    </font>
    <font>
      <b/>
      <i/>
      <sz val="7"/>
      <color theme="0"/>
      <name val="Calibri"/>
      <family val="2"/>
      <scheme val="minor"/>
    </font>
    <font>
      <b/>
      <i/>
      <sz val="7"/>
      <name val="Calibri"/>
      <family val="2"/>
      <scheme val="minor"/>
    </font>
    <font>
      <b/>
      <sz val="11"/>
      <name val="Arial"/>
      <family val="2"/>
    </font>
    <font>
      <b/>
      <u/>
      <sz val="8"/>
      <color theme="0"/>
      <name val="Calibri"/>
      <family val="2"/>
      <scheme val="minor"/>
    </font>
    <font>
      <sz val="12"/>
      <color theme="1"/>
      <name val="Calibri"/>
      <family val="2"/>
      <scheme val="minor"/>
    </font>
    <font>
      <u/>
      <sz val="11"/>
      <color theme="0"/>
      <name val="Calibri"/>
      <family val="2"/>
      <scheme val="minor"/>
    </font>
    <font>
      <b/>
      <sz val="8"/>
      <color rgb="FF002060"/>
      <name val="Arial"/>
      <family val="2"/>
    </font>
    <font>
      <sz val="8"/>
      <name val="Calibri"/>
      <family val="2"/>
      <scheme val="minor"/>
    </font>
    <font>
      <sz val="11"/>
      <color rgb="FFFF0000"/>
      <name val="Calibri"/>
      <family val="2"/>
      <scheme val="minor"/>
    </font>
    <font>
      <sz val="11"/>
      <name val="Calibri"/>
      <family val="2"/>
      <scheme val="minor"/>
    </font>
    <font>
      <b/>
      <sz val="14"/>
      <color theme="0"/>
      <name val="Arial"/>
      <family val="2"/>
    </font>
    <font>
      <b/>
      <sz val="12"/>
      <color indexed="9"/>
      <name val="Arial"/>
      <family val="2"/>
    </font>
    <font>
      <b/>
      <sz val="20"/>
      <color theme="0"/>
      <name val="Arial"/>
      <family val="2"/>
    </font>
    <font>
      <b/>
      <sz val="11"/>
      <color theme="1"/>
      <name val="Arial"/>
      <family val="2"/>
    </font>
    <font>
      <sz val="11"/>
      <color indexed="8"/>
      <name val="Arial"/>
      <family val="2"/>
    </font>
    <font>
      <b/>
      <sz val="11"/>
      <color indexed="8"/>
      <name val="Arial"/>
      <family val="2"/>
    </font>
    <font>
      <b/>
      <sz val="14"/>
      <color theme="0"/>
      <name val="Calibri"/>
      <family val="2"/>
      <scheme val="minor"/>
    </font>
    <font>
      <b/>
      <sz val="12"/>
      <color theme="1"/>
      <name val="Calibri"/>
      <family val="2"/>
      <scheme val="minor"/>
    </font>
    <font>
      <b/>
      <sz val="18"/>
      <color theme="0"/>
      <name val="Calibri"/>
      <family val="2"/>
      <scheme val="minor"/>
    </font>
    <font>
      <sz val="14"/>
      <color indexed="8"/>
      <name val="Calibri"/>
      <family val="2"/>
    </font>
    <font>
      <b/>
      <sz val="11"/>
      <color rgb="FFFF0000"/>
      <name val="Calibri"/>
      <family val="2"/>
      <scheme val="minor"/>
    </font>
    <font>
      <b/>
      <sz val="11"/>
      <color rgb="FF0000FF"/>
      <name val="Calibri"/>
      <family val="2"/>
      <scheme val="minor"/>
    </font>
    <font>
      <b/>
      <sz val="14"/>
      <color theme="1"/>
      <name val="Calibri"/>
      <family val="2"/>
      <scheme val="minor"/>
    </font>
    <font>
      <b/>
      <sz val="14"/>
      <color theme="9" tint="-0.249977111117893"/>
      <name val="Calibri"/>
      <family val="2"/>
      <scheme val="minor"/>
    </font>
    <font>
      <b/>
      <sz val="14"/>
      <color rgb="FFFFFF00"/>
      <name val="Calibri"/>
      <family val="2"/>
      <scheme val="minor"/>
    </font>
    <font>
      <b/>
      <sz val="14"/>
      <color rgb="FFFF0000"/>
      <name val="Calibri"/>
      <family val="2"/>
      <scheme val="minor"/>
    </font>
    <font>
      <b/>
      <sz val="16"/>
      <color rgb="FFFFFF00"/>
      <name val="Calibri"/>
      <family val="2"/>
      <scheme val="minor"/>
    </font>
    <font>
      <b/>
      <sz val="11"/>
      <color rgb="FFFF0000"/>
      <name val="Arial"/>
      <family val="2"/>
    </font>
    <font>
      <b/>
      <sz val="12"/>
      <color theme="1"/>
      <name val="Arial"/>
      <family val="2"/>
    </font>
    <font>
      <b/>
      <sz val="12"/>
      <color indexed="8"/>
      <name val="Calibri"/>
      <family val="2"/>
      <scheme val="minor"/>
    </font>
    <font>
      <b/>
      <sz val="10"/>
      <color rgb="FFFF0000"/>
      <name val="Calibri"/>
      <family val="2"/>
      <scheme val="minor"/>
    </font>
    <font>
      <b/>
      <sz val="11"/>
      <color rgb="FF0000FF"/>
      <name val="Arial"/>
      <family val="2"/>
    </font>
    <font>
      <b/>
      <sz val="11"/>
      <color rgb="FF002060"/>
      <name val="Arial"/>
      <family val="2"/>
    </font>
    <font>
      <b/>
      <sz val="11"/>
      <color rgb="FF002060"/>
      <name val="Calibri"/>
      <family val="2"/>
    </font>
    <font>
      <b/>
      <sz val="12"/>
      <color indexed="12"/>
      <name val="Arial"/>
      <family val="2"/>
    </font>
    <font>
      <sz val="10"/>
      <name val="Tahoma"/>
      <family val="2"/>
    </font>
    <font>
      <vertAlign val="subscript"/>
      <sz val="10"/>
      <name val="Tahoma"/>
      <family val="2"/>
    </font>
    <font>
      <sz val="10"/>
      <name val="Times New Roman"/>
      <family val="1"/>
    </font>
    <font>
      <b/>
      <i/>
      <sz val="10"/>
      <color rgb="FFFF0000"/>
      <name val="Calibri"/>
      <family val="2"/>
      <scheme val="minor"/>
    </font>
    <font>
      <b/>
      <i/>
      <sz val="10"/>
      <name val="Calibri"/>
      <family val="2"/>
      <scheme val="minor"/>
    </font>
    <font>
      <sz val="8"/>
      <name val="Calibri"/>
      <family val="2"/>
    </font>
    <font>
      <b/>
      <sz val="10"/>
      <color rgb="FFFFFF00"/>
      <name val="Arial"/>
      <family val="2"/>
    </font>
    <font>
      <b/>
      <sz val="9"/>
      <color indexed="81"/>
      <name val="Tahoma"/>
      <family val="2"/>
    </font>
    <font>
      <sz val="9"/>
      <color indexed="81"/>
      <name val="Tahoma"/>
      <family val="2"/>
    </font>
    <font>
      <sz val="11"/>
      <color rgb="FF0000FF"/>
      <name val="Calibri"/>
      <family val="2"/>
      <scheme val="minor"/>
    </font>
    <font>
      <b/>
      <sz val="12"/>
      <color rgb="FF0000FF"/>
      <name val="Calibri"/>
      <family val="2"/>
      <scheme val="minor"/>
    </font>
    <font>
      <b/>
      <sz val="8"/>
      <color rgb="FF0000FF"/>
      <name val="Arial"/>
      <family val="2"/>
    </font>
    <font>
      <sz val="11"/>
      <name val="Arial"/>
      <family val="2"/>
    </font>
    <font>
      <sz val="12"/>
      <color rgb="FFFF0000"/>
      <name val="Arial"/>
      <family val="2"/>
    </font>
    <font>
      <sz val="12"/>
      <color rgb="FF0000FF"/>
      <name val="Calibri"/>
      <family val="2"/>
      <scheme val="minor"/>
    </font>
    <font>
      <b/>
      <sz val="11"/>
      <color indexed="12"/>
      <name val="Calibri"/>
      <family val="2"/>
      <scheme val="minor"/>
    </font>
    <font>
      <sz val="8"/>
      <color rgb="FF0000FF"/>
      <name val="Calibri"/>
      <family val="2"/>
      <scheme val="minor"/>
    </font>
    <font>
      <sz val="12"/>
      <color rgb="FF0000FF"/>
      <name val="Arial"/>
      <family val="2"/>
    </font>
    <font>
      <b/>
      <i/>
      <sz val="10"/>
      <color rgb="FF0000FF"/>
      <name val="Calibri"/>
      <family val="2"/>
      <scheme val="minor"/>
    </font>
    <font>
      <sz val="10"/>
      <color rgb="FFFF0000"/>
      <name val="Arial"/>
      <family val="2"/>
    </font>
    <font>
      <b/>
      <sz val="9"/>
      <color rgb="FFFF0000"/>
      <name val="Arial"/>
      <family val="2"/>
    </font>
    <font>
      <b/>
      <sz val="9"/>
      <color theme="9" tint="-0.249977111117893"/>
      <name val="Arial"/>
      <family val="2"/>
    </font>
    <font>
      <b/>
      <sz val="9"/>
      <name val="Arial"/>
      <family val="2"/>
    </font>
    <font>
      <b/>
      <sz val="9"/>
      <color rgb="FF0000FF"/>
      <name val="Arial"/>
      <family val="2"/>
    </font>
    <font>
      <b/>
      <sz val="10"/>
      <color rgb="FF00B050"/>
      <name val="Arial"/>
      <family val="2"/>
    </font>
    <font>
      <b/>
      <sz val="12"/>
      <color rgb="FF0000FF"/>
      <name val="Arial"/>
      <family val="2"/>
    </font>
    <font>
      <b/>
      <sz val="10"/>
      <color theme="0"/>
      <name val="Calibri"/>
      <family val="2"/>
      <scheme val="minor"/>
    </font>
    <font>
      <sz val="14"/>
      <color theme="9" tint="-0.499984740745262"/>
      <name val="Calibri"/>
      <family val="2"/>
      <scheme val="minor"/>
    </font>
    <font>
      <b/>
      <u/>
      <sz val="11"/>
      <color theme="10"/>
      <name val="Calibri"/>
      <family val="2"/>
      <scheme val="minor"/>
    </font>
    <font>
      <sz val="11"/>
      <color rgb="FF0000FF"/>
      <name val="Arial"/>
      <family val="2"/>
    </font>
    <font>
      <b/>
      <u/>
      <sz val="11"/>
      <color theme="10"/>
      <name val="Arial"/>
      <family val="2"/>
    </font>
    <font>
      <b/>
      <u/>
      <sz val="11"/>
      <color rgb="FF0000FF"/>
      <name val="Calibri"/>
      <family val="2"/>
      <scheme val="minor"/>
    </font>
    <font>
      <b/>
      <sz val="14"/>
      <color rgb="FF0000FF"/>
      <name val="Arial"/>
      <family val="2"/>
    </font>
    <font>
      <b/>
      <u/>
      <sz val="12"/>
      <color theme="10"/>
      <name val="Calibri"/>
      <family val="2"/>
      <scheme val="minor"/>
    </font>
    <font>
      <b/>
      <i/>
      <sz val="14"/>
      <color rgb="FF0000FF"/>
      <name val="Calibri"/>
      <family val="2"/>
      <scheme val="minor"/>
    </font>
    <font>
      <b/>
      <sz val="11"/>
      <color indexed="12"/>
      <name val="Arial"/>
      <family val="2"/>
    </font>
    <font>
      <b/>
      <sz val="8"/>
      <color rgb="FFFF0000"/>
      <name val="Arial"/>
      <family val="2"/>
    </font>
    <font>
      <sz val="8"/>
      <color theme="0"/>
      <name val="Calibri"/>
      <family val="2"/>
      <scheme val="minor"/>
    </font>
    <font>
      <b/>
      <sz val="8"/>
      <name val="Calibri"/>
      <family val="2"/>
      <scheme val="minor"/>
    </font>
    <font>
      <b/>
      <sz val="7"/>
      <color theme="1"/>
      <name val="Calibri"/>
      <family val="2"/>
      <scheme val="minor"/>
    </font>
    <font>
      <sz val="12"/>
      <color theme="0"/>
      <name val="Arial"/>
      <family val="2"/>
    </font>
    <font>
      <sz val="11"/>
      <color theme="1" tint="0.34998626667073579"/>
      <name val="Calibri"/>
      <family val="2"/>
      <scheme val="minor"/>
    </font>
    <font>
      <b/>
      <sz val="9"/>
      <color theme="0"/>
      <name val="Arial"/>
      <family val="2"/>
    </font>
    <font>
      <b/>
      <sz val="9"/>
      <color theme="0"/>
      <name val="Calibri"/>
      <family val="2"/>
      <scheme val="minor"/>
    </font>
    <font>
      <sz val="9"/>
      <color theme="1"/>
      <name val="Calibri"/>
      <family val="2"/>
      <scheme val="minor"/>
    </font>
    <font>
      <b/>
      <i/>
      <sz val="9"/>
      <color theme="0"/>
      <name val="Calibri"/>
      <family val="2"/>
      <scheme val="minor"/>
    </font>
    <font>
      <b/>
      <i/>
      <sz val="9"/>
      <color rgb="FFFF0000"/>
      <name val="Calibri"/>
      <family val="2"/>
      <scheme val="minor"/>
    </font>
    <font>
      <b/>
      <sz val="9"/>
      <color rgb="FF002060"/>
      <name val="Arial"/>
      <family val="2"/>
    </font>
    <font>
      <sz val="9"/>
      <name val="Calibri"/>
      <family val="2"/>
      <scheme val="minor"/>
    </font>
    <font>
      <b/>
      <sz val="9"/>
      <color indexed="9"/>
      <name val="Arial"/>
      <family val="2"/>
    </font>
    <font>
      <b/>
      <sz val="12"/>
      <name val="Arial"/>
      <family val="2"/>
    </font>
    <font>
      <sz val="14"/>
      <color theme="0"/>
      <name val="Arial"/>
      <family val="2"/>
    </font>
    <font>
      <sz val="8"/>
      <color rgb="FF0000FF"/>
      <name val="Arial"/>
      <family val="2"/>
    </font>
    <font>
      <b/>
      <sz val="9"/>
      <color theme="1"/>
      <name val="Calibri"/>
      <family val="2"/>
      <scheme val="minor"/>
    </font>
    <font>
      <b/>
      <sz val="14"/>
      <name val="Calibri"/>
      <family val="2"/>
      <scheme val="minor"/>
    </font>
    <font>
      <sz val="9"/>
      <color rgb="FF0000FF"/>
      <name val="Arial"/>
      <family val="2"/>
    </font>
    <font>
      <b/>
      <sz val="14"/>
      <color indexed="8"/>
      <name val="Calibri"/>
      <family val="2"/>
      <scheme val="minor"/>
    </font>
    <font>
      <sz val="6"/>
      <color theme="0"/>
      <name val="Calibri"/>
      <family val="2"/>
      <scheme val="minor"/>
    </font>
    <font>
      <sz val="6"/>
      <name val="Calibri"/>
      <family val="2"/>
      <scheme val="minor"/>
    </font>
    <font>
      <b/>
      <sz val="8"/>
      <color rgb="FF000000"/>
      <name val="Arial"/>
      <family val="2"/>
    </font>
    <font>
      <b/>
      <sz val="10"/>
      <name val="Calibri"/>
      <family val="2"/>
      <scheme val="minor"/>
    </font>
    <font>
      <b/>
      <sz val="11"/>
      <name val="Calibri"/>
      <family val="2"/>
      <scheme val="minor"/>
    </font>
    <font>
      <sz val="10"/>
      <name val="Calibri"/>
      <family val="2"/>
      <scheme val="minor"/>
    </font>
    <font>
      <sz val="9"/>
      <color rgb="FFFF0000"/>
      <name val="Calibri"/>
      <family val="2"/>
      <scheme val="minor"/>
    </font>
    <font>
      <sz val="10"/>
      <color theme="9"/>
      <name val="Calibri"/>
      <family val="2"/>
      <scheme val="minor"/>
    </font>
    <font>
      <b/>
      <sz val="11"/>
      <color theme="0"/>
      <name val="Calibri Light"/>
      <family val="2"/>
    </font>
    <font>
      <b/>
      <sz val="9"/>
      <color theme="0"/>
      <name val="Calibri Light"/>
      <family val="2"/>
    </font>
    <font>
      <b/>
      <sz val="10"/>
      <color theme="0"/>
      <name val="Calibri Light"/>
      <family val="2"/>
    </font>
    <font>
      <sz val="9"/>
      <color theme="0"/>
      <name val="Calibri"/>
      <family val="2"/>
      <scheme val="minor"/>
    </font>
    <font>
      <sz val="10"/>
      <color theme="1"/>
      <name val="Calibri"/>
      <family val="2"/>
    </font>
    <font>
      <sz val="11"/>
      <name val="Calibri"/>
      <family val="2"/>
    </font>
  </fonts>
  <fills count="54">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gray0625">
        <fgColor auto="1"/>
        <bgColor auto="1"/>
      </patternFill>
    </fill>
    <fill>
      <gradientFill type="path" left="0.5" right="0.5" top="0.5" bottom="0.5">
        <stop position="0">
          <color theme="0"/>
        </stop>
        <stop position="1">
          <color theme="0" tint="-0.25098422193060094"/>
        </stop>
      </gradientFill>
    </fill>
    <fill>
      <patternFill patternType="gray0625">
        <fgColor auto="1"/>
        <bgColor theme="1"/>
      </patternFill>
    </fill>
    <fill>
      <patternFill patternType="solid">
        <fgColor rgb="FF00B050"/>
        <bgColor indexed="64"/>
      </patternFill>
    </fill>
    <fill>
      <patternFill patternType="solid">
        <fgColor theme="8" tint="-0.499984740745262"/>
        <bgColor indexed="64"/>
      </patternFill>
    </fill>
    <fill>
      <patternFill patternType="solid">
        <fgColor rgb="FF00B0F0"/>
        <bgColor indexed="64"/>
      </patternFill>
    </fill>
    <fill>
      <patternFill patternType="solid">
        <fgColor theme="9"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249977111117893"/>
        <bgColor indexed="64"/>
      </patternFill>
    </fill>
    <fill>
      <patternFill patternType="solid">
        <fgColor theme="0"/>
        <bgColor auto="1"/>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indexed="22"/>
        <bgColor indexed="64"/>
      </patternFill>
    </fill>
    <fill>
      <patternFill patternType="solid">
        <fgColor theme="6"/>
        <bgColor indexed="64"/>
      </patternFill>
    </fill>
    <fill>
      <patternFill patternType="solid">
        <fgColor theme="5" tint="0.59999389629810485"/>
        <bgColor indexed="64"/>
      </patternFill>
    </fill>
    <fill>
      <patternFill patternType="solid">
        <fgColor rgb="FFF2DBDA"/>
        <bgColor indexed="64"/>
      </patternFill>
    </fill>
    <fill>
      <patternFill patternType="solid">
        <fgColor rgb="FFF1F7B7"/>
        <bgColor indexed="64"/>
      </patternFill>
    </fill>
    <fill>
      <patternFill patternType="solid">
        <fgColor rgb="FFFFC000"/>
        <bgColor indexed="64"/>
      </patternFill>
    </fill>
    <fill>
      <patternFill patternType="solid">
        <fgColor rgb="FF92D050"/>
        <bgColor indexed="64"/>
      </patternFill>
    </fill>
    <fill>
      <gradientFill type="path" left="0.5" right="0.5" top="0.5" bottom="0.5">
        <stop position="0">
          <color theme="0"/>
        </stop>
        <stop position="1">
          <color theme="1" tint="0.34900967436750391"/>
        </stop>
      </gradientFill>
    </fill>
    <fill>
      <gradientFill type="path" left="0.5" right="0.5" top="0.5" bottom="0.5">
        <stop position="0">
          <color theme="0"/>
        </stop>
        <stop position="1">
          <color theme="1" tint="0.49803155613879818"/>
        </stop>
      </gradientFill>
    </fill>
    <fill>
      <gradientFill type="path" left="0.5" right="0.5" top="0.5" bottom="0.5">
        <stop position="0">
          <color theme="0"/>
        </stop>
        <stop position="1">
          <color theme="2" tint="-0.49803155613879818"/>
        </stop>
      </gradientFill>
    </fill>
    <fill>
      <gradientFill type="path" left="0.5" right="0.5" top="0.5" bottom="0.5">
        <stop position="0">
          <color theme="0"/>
        </stop>
        <stop position="1">
          <color theme="0" tint="-0.49803155613879818"/>
        </stop>
      </gradientFill>
    </fill>
    <fill>
      <patternFill patternType="solid">
        <fgColor rgb="FFFF6600"/>
        <bgColor indexed="64"/>
      </patternFill>
    </fill>
    <fill>
      <patternFill patternType="solid">
        <fgColor theme="7" tint="-0.499984740745262"/>
        <bgColor indexed="64"/>
      </patternFill>
    </fill>
    <fill>
      <patternFill patternType="solid">
        <fgColor theme="7" tint="-0.499984740745262"/>
        <bgColor rgb="FF000000"/>
      </patternFill>
    </fill>
    <fill>
      <patternFill patternType="solid">
        <fgColor rgb="FFE3F30D"/>
        <bgColor indexed="64"/>
      </patternFill>
    </fill>
    <fill>
      <patternFill patternType="solid">
        <fgColor theme="5" tint="-0.249977111117893"/>
        <bgColor indexed="64"/>
      </patternFill>
    </fill>
    <fill>
      <patternFill patternType="solid">
        <fgColor theme="9"/>
        <bgColor indexed="64"/>
      </patternFill>
    </fill>
    <fill>
      <patternFill patternType="solid">
        <fgColor rgb="FF0070C0"/>
        <bgColor indexed="64"/>
      </patternFill>
    </fill>
    <fill>
      <patternFill patternType="solid">
        <fgColor theme="3" tint="-0.249977111117893"/>
        <bgColor indexed="64"/>
      </patternFill>
    </fill>
  </fills>
  <borders count="3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00FF"/>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theme="0"/>
      </left>
      <right style="medium">
        <color theme="0"/>
      </right>
      <top style="medium">
        <color theme="0"/>
      </top>
      <bottom style="medium">
        <color theme="0"/>
      </bottom>
      <diagonal/>
    </border>
    <border>
      <left style="thick">
        <color rgb="FF00B05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indexed="64"/>
      </bottom>
      <diagonal/>
    </border>
    <border>
      <left/>
      <right/>
      <top style="thin">
        <color indexed="64"/>
      </top>
      <bottom/>
      <diagonal/>
    </border>
    <border>
      <left/>
      <right style="thin">
        <color indexed="64"/>
      </right>
      <top style="mediumDashed">
        <color indexed="64"/>
      </top>
      <bottom/>
      <diagonal/>
    </border>
    <border>
      <left style="thin">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thin">
        <color rgb="FFC0C0C0"/>
      </right>
      <top style="medium">
        <color indexed="64"/>
      </top>
      <bottom style="thin">
        <color rgb="FFC0C0C0"/>
      </bottom>
      <diagonal/>
    </border>
    <border>
      <left style="thin">
        <color rgb="FFC0C0C0"/>
      </left>
      <right style="thin">
        <color rgb="FFC0C0C0"/>
      </right>
      <top style="medium">
        <color indexed="64"/>
      </top>
      <bottom style="thin">
        <color rgb="FFC0C0C0"/>
      </bottom>
      <diagonal/>
    </border>
    <border>
      <left style="thin">
        <color rgb="FFC0C0C0"/>
      </left>
      <right style="medium">
        <color indexed="64"/>
      </right>
      <top style="medium">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medium">
        <color indexed="64"/>
      </right>
      <top style="thin">
        <color rgb="FFC0C0C0"/>
      </top>
      <bottom style="thin">
        <color rgb="FFC0C0C0"/>
      </bottom>
      <diagonal/>
    </border>
    <border>
      <left style="medium">
        <color indexed="64"/>
      </left>
      <right style="thin">
        <color rgb="FFC0C0C0"/>
      </right>
      <top style="thin">
        <color rgb="FFC0C0C0"/>
      </top>
      <bottom style="medium">
        <color indexed="64"/>
      </bottom>
      <diagonal/>
    </border>
    <border>
      <left style="thin">
        <color rgb="FFC0C0C0"/>
      </left>
      <right style="thin">
        <color rgb="FFC0C0C0"/>
      </right>
      <top style="thin">
        <color rgb="FFC0C0C0"/>
      </top>
      <bottom style="medium">
        <color indexed="64"/>
      </bottom>
      <diagonal/>
    </border>
    <border>
      <left style="thin">
        <color rgb="FFC0C0C0"/>
      </left>
      <right style="medium">
        <color indexed="64"/>
      </right>
      <top style="thin">
        <color rgb="FFC0C0C0"/>
      </top>
      <bottom style="medium">
        <color indexed="64"/>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ck">
        <color theme="0" tint="-0.14996795556505021"/>
      </left>
      <right style="thick">
        <color theme="0" tint="-0.14996795556505021"/>
      </right>
      <top style="thick">
        <color theme="0" tint="-0.14996795556505021"/>
      </top>
      <bottom/>
      <diagonal/>
    </border>
    <border>
      <left style="thick">
        <color theme="0" tint="-0.14996795556505021"/>
      </left>
      <right style="thick">
        <color theme="0" tint="-0.1499679555650502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theme="0"/>
      </right>
      <top style="medium">
        <color theme="0"/>
      </top>
      <bottom style="medium">
        <color theme="0"/>
      </bottom>
      <diagonal/>
    </border>
    <border>
      <left style="thick">
        <color theme="0" tint="-0.14996795556505021"/>
      </left>
      <right style="thick">
        <color theme="0" tint="-0.14996795556505021"/>
      </right>
      <top style="thick">
        <color theme="0" tint="-0.14996795556505021"/>
      </top>
      <bottom style="medium">
        <color theme="0"/>
      </bottom>
      <diagonal/>
    </border>
    <border>
      <left style="thick">
        <color theme="0" tint="-0.14996795556505021"/>
      </left>
      <right style="thick">
        <color theme="0" tint="-0.14996795556505021"/>
      </right>
      <top style="medium">
        <color theme="0"/>
      </top>
      <bottom style="medium">
        <color theme="0"/>
      </bottom>
      <diagonal/>
    </border>
    <border>
      <left style="thick">
        <color theme="0" tint="-0.14996795556505021"/>
      </left>
      <right style="thick">
        <color theme="0" tint="-0.14996795556505021"/>
      </right>
      <top/>
      <bottom style="thick">
        <color theme="0" tint="-0.14993743705557422"/>
      </bottom>
      <diagonal/>
    </border>
    <border>
      <left style="thick">
        <color theme="0" tint="-0.14996795556505021"/>
      </left>
      <right style="thick">
        <color theme="0" tint="-0.14996795556505021"/>
      </right>
      <top style="medium">
        <color theme="0"/>
      </top>
      <bottom style="thick">
        <color theme="0" tint="-0.14993743705557422"/>
      </bottom>
      <diagonal/>
    </border>
    <border>
      <left/>
      <right style="medium">
        <color theme="0"/>
      </right>
      <top style="medium">
        <color theme="0"/>
      </top>
      <bottom style="thick">
        <color theme="0" tint="-0.14993743705557422"/>
      </bottom>
      <diagonal/>
    </border>
    <border>
      <left style="medium">
        <color theme="0"/>
      </left>
      <right style="medium">
        <color theme="0"/>
      </right>
      <top style="medium">
        <color theme="0"/>
      </top>
      <bottom style="thick">
        <color theme="0" tint="-0.14993743705557422"/>
      </bottom>
      <diagonal/>
    </border>
    <border>
      <left style="medium">
        <color theme="0"/>
      </left>
      <right/>
      <top style="medium">
        <color theme="0"/>
      </top>
      <bottom style="thick">
        <color theme="0" tint="-0.14993743705557422"/>
      </bottom>
      <diagonal/>
    </border>
    <border>
      <left style="thick">
        <color theme="0" tint="-0.14996795556505021"/>
      </left>
      <right style="thick">
        <color theme="0" tint="-0.14996795556505021"/>
      </right>
      <top style="thick">
        <color theme="0" tint="-0.14996795556505021"/>
      </top>
      <bottom style="thick">
        <color theme="0" tint="-0.1499374370555742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bottom style="mediumDashed">
        <color auto="1"/>
      </bottom>
      <diagonal/>
    </border>
    <border>
      <left/>
      <right/>
      <top/>
      <bottom style="mediumDashDot">
        <color auto="1"/>
      </bottom>
      <diagonal/>
    </border>
    <border>
      <left style="thick">
        <color rgb="FF00B050"/>
      </left>
      <right/>
      <top/>
      <bottom/>
      <diagonal/>
    </border>
    <border>
      <left style="thick">
        <color rgb="FF00B050"/>
      </left>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indexed="21"/>
      </left>
      <right/>
      <top style="thin">
        <color indexed="21"/>
      </top>
      <bottom style="thin">
        <color indexed="21"/>
      </bottom>
      <diagonal/>
    </border>
    <border>
      <left style="thin">
        <color indexed="21"/>
      </left>
      <right style="thin">
        <color indexed="21"/>
      </right>
      <top style="thin">
        <color indexed="21"/>
      </top>
      <bottom style="thin">
        <color indexed="21"/>
      </bottom>
      <diagonal/>
    </border>
    <border>
      <left style="thin">
        <color indexed="21"/>
      </left>
      <right/>
      <top style="thin">
        <color indexed="21"/>
      </top>
      <bottom/>
      <diagonal/>
    </border>
    <border>
      <left style="thin">
        <color indexed="21"/>
      </left>
      <right/>
      <top/>
      <bottom style="thin">
        <color indexed="21"/>
      </bottom>
      <diagonal/>
    </border>
    <border>
      <left style="thin">
        <color indexed="21"/>
      </left>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64"/>
      </left>
      <right/>
      <top/>
      <bottom style="medium">
        <color indexed="64"/>
      </bottom>
      <diagonal/>
    </border>
    <border>
      <left style="thin">
        <color indexed="64"/>
      </left>
      <right/>
      <top style="medium">
        <color indexed="64"/>
      </top>
      <bottom/>
      <diagonal/>
    </border>
    <border>
      <left style="thick">
        <color theme="0" tint="-0.14996795556505021"/>
      </left>
      <right style="medium">
        <color theme="0"/>
      </right>
      <top style="medium">
        <color theme="0"/>
      </top>
      <bottom/>
      <diagonal/>
    </border>
    <border>
      <left style="thick">
        <color theme="0" tint="-0.14996795556505021"/>
      </left>
      <right style="medium">
        <color theme="0"/>
      </right>
      <top/>
      <bottom/>
      <diagonal/>
    </border>
    <border>
      <left style="thick">
        <color theme="0" tint="-0.14996795556505021"/>
      </left>
      <right style="medium">
        <color theme="0"/>
      </right>
      <top/>
      <bottom style="medium">
        <color theme="0"/>
      </bottom>
      <diagonal/>
    </border>
    <border>
      <left style="medium">
        <color theme="2" tint="-0.499984740745262"/>
      </left>
      <right style="thin">
        <color indexed="64"/>
      </right>
      <top style="medium">
        <color theme="2" tint="-0.499984740745262"/>
      </top>
      <bottom/>
      <diagonal/>
    </border>
    <border>
      <left style="thin">
        <color indexed="64"/>
      </left>
      <right style="medium">
        <color theme="2" tint="-0.499984740745262"/>
      </right>
      <top style="medium">
        <color theme="2" tint="-0.499984740745262"/>
      </top>
      <bottom/>
      <diagonal/>
    </border>
    <border>
      <left style="medium">
        <color theme="2" tint="-0.499984740745262"/>
      </left>
      <right style="thin">
        <color indexed="64"/>
      </right>
      <top style="thin">
        <color indexed="64"/>
      </top>
      <bottom style="thin">
        <color indexed="64"/>
      </bottom>
      <diagonal/>
    </border>
    <border>
      <left style="thin">
        <color indexed="64"/>
      </left>
      <right style="medium">
        <color theme="2" tint="-0.499984740745262"/>
      </right>
      <top style="thin">
        <color indexed="64"/>
      </top>
      <bottom style="thin">
        <color indexed="64"/>
      </bottom>
      <diagonal/>
    </border>
    <border>
      <left style="medium">
        <color theme="2" tint="-0.499984740745262"/>
      </left>
      <right style="thin">
        <color indexed="64"/>
      </right>
      <top style="thin">
        <color indexed="64"/>
      </top>
      <bottom/>
      <diagonal/>
    </border>
    <border>
      <left style="medium">
        <color theme="2" tint="-0.499984740745262"/>
      </left>
      <right style="thin">
        <color indexed="64"/>
      </right>
      <top/>
      <bottom/>
      <diagonal/>
    </border>
    <border>
      <left style="medium">
        <color theme="2" tint="-0.499984740745262"/>
      </left>
      <right style="thin">
        <color indexed="64"/>
      </right>
      <top/>
      <bottom style="medium">
        <color theme="2" tint="-0.499984740745262"/>
      </bottom>
      <diagonal/>
    </border>
    <border>
      <left style="thin">
        <color indexed="64"/>
      </left>
      <right style="thin">
        <color indexed="64"/>
      </right>
      <top style="thin">
        <color indexed="64"/>
      </top>
      <bottom style="medium">
        <color theme="2" tint="-0.499984740745262"/>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hair">
        <color auto="1"/>
      </top>
      <bottom/>
      <diagonal/>
    </border>
    <border>
      <left style="thin">
        <color indexed="64"/>
      </left>
      <right style="thin">
        <color indexed="64"/>
      </right>
      <top style="hair">
        <color auto="1"/>
      </top>
      <bottom style="thin">
        <color indexed="64"/>
      </bottom>
      <diagonal/>
    </border>
    <border>
      <left/>
      <right style="thin">
        <color indexed="64"/>
      </right>
      <top style="medium">
        <color indexed="64"/>
      </top>
      <bottom style="medium">
        <color indexed="64"/>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thin">
        <color indexed="64"/>
      </left>
      <right/>
      <top/>
      <bottom/>
      <diagonal/>
    </border>
    <border>
      <left style="medium">
        <color theme="0" tint="-0.34998626667073579"/>
      </left>
      <right/>
      <top style="medium">
        <color theme="0"/>
      </top>
      <bottom/>
      <diagonal/>
    </border>
    <border>
      <left style="medium">
        <color theme="0" tint="-0.34998626667073579"/>
      </left>
      <right/>
      <top/>
      <bottom/>
      <diagonal/>
    </border>
    <border>
      <left style="medium">
        <color theme="0" tint="-0.34998626667073579"/>
      </left>
      <right/>
      <top/>
      <bottom style="medium">
        <color indexed="64"/>
      </bottom>
      <diagonal/>
    </border>
    <border>
      <left style="thick">
        <color theme="0" tint="-0.14996795556505021"/>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hair">
        <color theme="0" tint="-4.9989318521683403E-2"/>
      </left>
      <right style="hair">
        <color theme="0" tint="-4.9989318521683403E-2"/>
      </right>
      <top/>
      <bottom style="hair">
        <color theme="0" tint="-4.9989318521683403E-2"/>
      </bottom>
      <diagonal/>
    </border>
    <border>
      <left style="medium">
        <color rgb="FF0000FF"/>
      </left>
      <right style="medium">
        <color rgb="FF0000FF"/>
      </right>
      <top style="medium">
        <color rgb="FF0000FF"/>
      </top>
      <bottom style="medium">
        <color rgb="FF0000FF"/>
      </bottom>
      <diagonal/>
    </border>
    <border>
      <left style="thin">
        <color rgb="FF00B050"/>
      </left>
      <right style="thin">
        <color rgb="FF00B050"/>
      </right>
      <top style="dashed">
        <color indexed="64"/>
      </top>
      <bottom style="dashed">
        <color indexed="64"/>
      </bottom>
      <diagonal/>
    </border>
    <border>
      <left/>
      <right style="thin">
        <color rgb="FF00B050"/>
      </right>
      <top/>
      <bottom/>
      <diagonal/>
    </border>
    <border>
      <left style="thin">
        <color rgb="FF00B050"/>
      </left>
      <right style="thin">
        <color rgb="FF00B050"/>
      </right>
      <top style="thin">
        <color rgb="FF00B050"/>
      </top>
      <bottom/>
      <diagonal/>
    </border>
    <border>
      <left style="thin">
        <color rgb="FF00B050"/>
      </left>
      <right style="thin">
        <color rgb="FF00B050"/>
      </right>
      <top/>
      <bottom style="dashed">
        <color indexed="64"/>
      </bottom>
      <diagonal/>
    </border>
    <border>
      <left style="medium">
        <color indexed="64"/>
      </left>
      <right style="thin">
        <color rgb="FF00B050"/>
      </right>
      <top style="medium">
        <color indexed="64"/>
      </top>
      <bottom style="medium">
        <color indexed="64"/>
      </bottom>
      <diagonal/>
    </border>
    <border>
      <left style="thin">
        <color rgb="FF00B050"/>
      </left>
      <right style="thin">
        <color rgb="FF00B050"/>
      </right>
      <top style="medium">
        <color indexed="64"/>
      </top>
      <bottom style="medium">
        <color indexed="64"/>
      </bottom>
      <diagonal/>
    </border>
    <border>
      <left style="thin">
        <color rgb="FF00B050"/>
      </left>
      <right style="medium">
        <color indexed="64"/>
      </right>
      <top style="medium">
        <color indexed="64"/>
      </top>
      <bottom style="medium">
        <color indexed="64"/>
      </bottom>
      <diagonal/>
    </border>
    <border>
      <left style="medium">
        <color indexed="64"/>
      </left>
      <right style="thin">
        <color rgb="FF00B050"/>
      </right>
      <top style="medium">
        <color indexed="64"/>
      </top>
      <bottom style="dashed">
        <color indexed="64"/>
      </bottom>
      <diagonal/>
    </border>
    <border>
      <left style="thin">
        <color rgb="FF00B050"/>
      </left>
      <right style="thin">
        <color rgb="FF00B050"/>
      </right>
      <top style="medium">
        <color indexed="64"/>
      </top>
      <bottom style="dashed">
        <color indexed="64"/>
      </bottom>
      <diagonal/>
    </border>
    <border>
      <left style="thin">
        <color rgb="FF00B050"/>
      </left>
      <right style="medium">
        <color indexed="64"/>
      </right>
      <top style="medium">
        <color indexed="64"/>
      </top>
      <bottom style="dashed">
        <color indexed="64"/>
      </bottom>
      <diagonal/>
    </border>
    <border>
      <left style="medium">
        <color indexed="64"/>
      </left>
      <right style="thin">
        <color rgb="FF00B050"/>
      </right>
      <top style="dashed">
        <color indexed="64"/>
      </top>
      <bottom style="dashed">
        <color indexed="64"/>
      </bottom>
      <diagonal/>
    </border>
    <border>
      <left style="thin">
        <color rgb="FF00B050"/>
      </left>
      <right style="medium">
        <color indexed="64"/>
      </right>
      <top style="dashed">
        <color indexed="64"/>
      </top>
      <bottom style="dashed">
        <color indexed="64"/>
      </bottom>
      <diagonal/>
    </border>
    <border>
      <left style="medium">
        <color indexed="64"/>
      </left>
      <right style="thin">
        <color rgb="FF00B050"/>
      </right>
      <top style="dashed">
        <color indexed="64"/>
      </top>
      <bottom style="medium">
        <color indexed="64"/>
      </bottom>
      <diagonal/>
    </border>
    <border>
      <left style="thin">
        <color rgb="FF00B050"/>
      </left>
      <right style="thin">
        <color rgb="FF00B050"/>
      </right>
      <top style="dashed">
        <color indexed="64"/>
      </top>
      <bottom style="medium">
        <color indexed="64"/>
      </bottom>
      <diagonal/>
    </border>
    <border>
      <left style="thin">
        <color rgb="FF00B050"/>
      </left>
      <right style="medium">
        <color indexed="64"/>
      </right>
      <top style="dashed">
        <color indexed="64"/>
      </top>
      <bottom style="medium">
        <color indexed="64"/>
      </bottom>
      <diagonal/>
    </border>
    <border>
      <left style="medium">
        <color indexed="64"/>
      </left>
      <right style="thin">
        <color rgb="FF00B050"/>
      </right>
      <top style="dashed">
        <color indexed="64"/>
      </top>
      <bottom/>
      <diagonal/>
    </border>
    <border>
      <left style="thin">
        <color rgb="FF00B050"/>
      </left>
      <right style="thin">
        <color rgb="FF00B050"/>
      </right>
      <top style="dashed">
        <color indexed="64"/>
      </top>
      <bottom/>
      <diagonal/>
    </border>
    <border>
      <left style="thin">
        <color rgb="FF00B050"/>
      </left>
      <right style="medium">
        <color indexed="64"/>
      </right>
      <top style="dashed">
        <color indexed="64"/>
      </top>
      <bottom/>
      <diagonal/>
    </border>
    <border>
      <left style="medium">
        <color indexed="64"/>
      </left>
      <right style="thin">
        <color rgb="FF00B050"/>
      </right>
      <top/>
      <bottom style="dashed">
        <color indexed="64"/>
      </bottom>
      <diagonal/>
    </border>
    <border>
      <left style="thin">
        <color rgb="FF00B050"/>
      </left>
      <right style="medium">
        <color indexed="64"/>
      </right>
      <top/>
      <bottom style="dashed">
        <color indexed="64"/>
      </bottom>
      <diagonal/>
    </border>
    <border>
      <left/>
      <right style="medium">
        <color theme="0" tint="-0.34998626667073579"/>
      </right>
      <top/>
      <bottom style="medium">
        <color indexed="64"/>
      </bottom>
      <diagonal/>
    </border>
    <border>
      <left style="medium">
        <color rgb="FF0000FF"/>
      </left>
      <right style="hair">
        <color theme="0" tint="-4.9989318521683403E-2"/>
      </right>
      <top style="medium">
        <color rgb="FF0000FF"/>
      </top>
      <bottom style="hair">
        <color theme="0" tint="-4.9989318521683403E-2"/>
      </bottom>
      <diagonal/>
    </border>
    <border>
      <left style="hair">
        <color theme="0" tint="-4.9989318521683403E-2"/>
      </left>
      <right style="medium">
        <color rgb="FF0000FF"/>
      </right>
      <top style="medium">
        <color rgb="FF0000FF"/>
      </top>
      <bottom style="hair">
        <color theme="0" tint="-4.9989318521683403E-2"/>
      </bottom>
      <diagonal/>
    </border>
    <border>
      <left style="medium">
        <color rgb="FF0000FF"/>
      </left>
      <right style="hair">
        <color theme="0" tint="-4.9989318521683403E-2"/>
      </right>
      <top style="hair">
        <color theme="0" tint="-4.9989318521683403E-2"/>
      </top>
      <bottom style="hair">
        <color theme="0" tint="-4.9989318521683403E-2"/>
      </bottom>
      <diagonal/>
    </border>
    <border>
      <left style="hair">
        <color theme="0" tint="-4.9989318521683403E-2"/>
      </left>
      <right style="medium">
        <color rgb="FF0000FF"/>
      </right>
      <top style="hair">
        <color theme="0" tint="-4.9989318521683403E-2"/>
      </top>
      <bottom style="hair">
        <color theme="0" tint="-4.9989318521683403E-2"/>
      </bottom>
      <diagonal/>
    </border>
    <border>
      <left style="medium">
        <color rgb="FF0000FF"/>
      </left>
      <right style="hair">
        <color theme="0" tint="-4.9989318521683403E-2"/>
      </right>
      <top style="hair">
        <color theme="0" tint="-4.9989318521683403E-2"/>
      </top>
      <bottom style="medium">
        <color rgb="FF0000FF"/>
      </bottom>
      <diagonal/>
    </border>
    <border>
      <left style="hair">
        <color theme="0" tint="-4.9989318521683403E-2"/>
      </left>
      <right style="medium">
        <color rgb="FF0000FF"/>
      </right>
      <top style="hair">
        <color theme="0" tint="-4.9989318521683403E-2"/>
      </top>
      <bottom style="medium">
        <color rgb="FF0000FF"/>
      </bottom>
      <diagonal/>
    </border>
    <border>
      <left style="thick">
        <color rgb="FF00B0F0"/>
      </left>
      <right style="thin">
        <color indexed="64"/>
      </right>
      <top style="thick">
        <color rgb="FF00B0F0"/>
      </top>
      <bottom/>
      <diagonal/>
    </border>
    <border>
      <left style="thin">
        <color indexed="64"/>
      </left>
      <right style="thin">
        <color indexed="64"/>
      </right>
      <top style="thick">
        <color rgb="FF00B0F0"/>
      </top>
      <bottom style="thin">
        <color indexed="64"/>
      </bottom>
      <diagonal/>
    </border>
    <border>
      <left style="thin">
        <color indexed="64"/>
      </left>
      <right style="thin">
        <color indexed="64"/>
      </right>
      <top style="thick">
        <color rgb="FF00B0F0"/>
      </top>
      <bottom style="hair">
        <color auto="1"/>
      </bottom>
      <diagonal/>
    </border>
    <border>
      <left style="thin">
        <color indexed="64"/>
      </left>
      <right style="thick">
        <color rgb="FF00B0F0"/>
      </right>
      <top style="thick">
        <color rgb="FF00B0F0"/>
      </top>
      <bottom style="hair">
        <color auto="1"/>
      </bottom>
      <diagonal/>
    </border>
    <border>
      <left style="thick">
        <color rgb="FF00B0F0"/>
      </left>
      <right style="thin">
        <color indexed="64"/>
      </right>
      <top/>
      <bottom/>
      <diagonal/>
    </border>
    <border>
      <left style="thin">
        <color indexed="64"/>
      </left>
      <right style="thick">
        <color rgb="FF00B0F0"/>
      </right>
      <top style="hair">
        <color auto="1"/>
      </top>
      <bottom style="hair">
        <color auto="1"/>
      </bottom>
      <diagonal/>
    </border>
    <border>
      <left style="thick">
        <color rgb="FF00B0F0"/>
      </left>
      <right style="thin">
        <color indexed="64"/>
      </right>
      <top/>
      <bottom style="thick">
        <color rgb="FF00B0F0"/>
      </bottom>
      <diagonal/>
    </border>
    <border>
      <left style="thin">
        <color indexed="64"/>
      </left>
      <right style="thin">
        <color indexed="64"/>
      </right>
      <top style="thin">
        <color indexed="64"/>
      </top>
      <bottom style="thick">
        <color rgb="FF00B0F0"/>
      </bottom>
      <diagonal/>
    </border>
    <border>
      <left style="thin">
        <color indexed="64"/>
      </left>
      <right style="thin">
        <color indexed="64"/>
      </right>
      <top style="hair">
        <color auto="1"/>
      </top>
      <bottom style="thick">
        <color rgb="FF00B0F0"/>
      </bottom>
      <diagonal/>
    </border>
    <border>
      <left style="thin">
        <color indexed="64"/>
      </left>
      <right style="thick">
        <color rgb="FF00B0F0"/>
      </right>
      <top style="hair">
        <color auto="1"/>
      </top>
      <bottom style="thick">
        <color rgb="FF00B0F0"/>
      </bottom>
      <diagonal/>
    </border>
    <border>
      <left style="thick">
        <color rgb="FF0000FF"/>
      </left>
      <right style="thin">
        <color indexed="64"/>
      </right>
      <top style="thick">
        <color rgb="FF0000FF"/>
      </top>
      <bottom/>
      <diagonal/>
    </border>
    <border>
      <left style="thin">
        <color indexed="64"/>
      </left>
      <right style="thin">
        <color indexed="64"/>
      </right>
      <top style="thick">
        <color rgb="FF0000FF"/>
      </top>
      <bottom style="thin">
        <color indexed="64"/>
      </bottom>
      <diagonal/>
    </border>
    <border>
      <left style="thin">
        <color indexed="64"/>
      </left>
      <right style="thin">
        <color indexed="64"/>
      </right>
      <top style="thick">
        <color rgb="FF0000FF"/>
      </top>
      <bottom style="hair">
        <color auto="1"/>
      </bottom>
      <diagonal/>
    </border>
    <border>
      <left style="thin">
        <color indexed="64"/>
      </left>
      <right style="thick">
        <color rgb="FF0000FF"/>
      </right>
      <top style="thick">
        <color rgb="FF0000FF"/>
      </top>
      <bottom style="hair">
        <color auto="1"/>
      </bottom>
      <diagonal/>
    </border>
    <border>
      <left style="thick">
        <color rgb="FF0000FF"/>
      </left>
      <right style="thin">
        <color indexed="64"/>
      </right>
      <top/>
      <bottom/>
      <diagonal/>
    </border>
    <border>
      <left style="thin">
        <color indexed="64"/>
      </left>
      <right style="thick">
        <color rgb="FF0000FF"/>
      </right>
      <top style="hair">
        <color auto="1"/>
      </top>
      <bottom style="hair">
        <color auto="1"/>
      </bottom>
      <diagonal/>
    </border>
    <border>
      <left style="thick">
        <color rgb="FF0000FF"/>
      </left>
      <right style="thin">
        <color indexed="64"/>
      </right>
      <top/>
      <bottom style="thick">
        <color rgb="FF00B0F0"/>
      </bottom>
      <diagonal/>
    </border>
    <border>
      <left style="thin">
        <color indexed="64"/>
      </left>
      <right style="thick">
        <color rgb="FF0000FF"/>
      </right>
      <top style="hair">
        <color auto="1"/>
      </top>
      <bottom style="thick">
        <color rgb="FF00B0F0"/>
      </bottom>
      <diagonal/>
    </border>
    <border>
      <left style="thick">
        <color rgb="FFFFC000"/>
      </left>
      <right/>
      <top style="thick">
        <color rgb="FFFFC000"/>
      </top>
      <bottom/>
      <diagonal/>
    </border>
    <border>
      <left/>
      <right style="thin">
        <color indexed="64"/>
      </right>
      <top style="thick">
        <color rgb="FFFFC000"/>
      </top>
      <bottom/>
      <diagonal/>
    </border>
    <border>
      <left style="thin">
        <color auto="1"/>
      </left>
      <right style="thin">
        <color auto="1"/>
      </right>
      <top style="thick">
        <color rgb="FFFFC000"/>
      </top>
      <bottom style="hair">
        <color auto="1"/>
      </bottom>
      <diagonal/>
    </border>
    <border>
      <left style="thin">
        <color indexed="64"/>
      </left>
      <right style="thin">
        <color indexed="64"/>
      </right>
      <top style="thick">
        <color rgb="FFFFC000"/>
      </top>
      <bottom style="thin">
        <color indexed="64"/>
      </bottom>
      <diagonal/>
    </border>
    <border>
      <left style="thin">
        <color auto="1"/>
      </left>
      <right style="thick">
        <color rgb="FFFFC000"/>
      </right>
      <top style="thick">
        <color rgb="FFFFC000"/>
      </top>
      <bottom style="hair">
        <color auto="1"/>
      </bottom>
      <diagonal/>
    </border>
    <border>
      <left style="thick">
        <color rgb="FFFFC000"/>
      </left>
      <right/>
      <top/>
      <bottom/>
      <diagonal/>
    </border>
    <border>
      <left style="thin">
        <color auto="1"/>
      </left>
      <right style="thick">
        <color rgb="FFFFC000"/>
      </right>
      <top style="hair">
        <color auto="1"/>
      </top>
      <bottom style="hair">
        <color auto="1"/>
      </bottom>
      <diagonal/>
    </border>
    <border>
      <left style="thick">
        <color rgb="FFFFC000"/>
      </left>
      <right/>
      <top/>
      <bottom style="thick">
        <color rgb="FF0000FF"/>
      </bottom>
      <diagonal/>
    </border>
    <border>
      <left/>
      <right style="thin">
        <color indexed="64"/>
      </right>
      <top/>
      <bottom style="thick">
        <color rgb="FF0000FF"/>
      </bottom>
      <diagonal/>
    </border>
    <border>
      <left style="thin">
        <color auto="1"/>
      </left>
      <right style="thin">
        <color auto="1"/>
      </right>
      <top style="hair">
        <color auto="1"/>
      </top>
      <bottom style="thick">
        <color rgb="FF0000FF"/>
      </bottom>
      <diagonal/>
    </border>
    <border>
      <left style="thin">
        <color indexed="64"/>
      </left>
      <right style="thin">
        <color indexed="64"/>
      </right>
      <top style="thin">
        <color indexed="64"/>
      </top>
      <bottom style="thick">
        <color rgb="FF0000FF"/>
      </bottom>
      <diagonal/>
    </border>
    <border>
      <left style="thin">
        <color auto="1"/>
      </left>
      <right style="thick">
        <color rgb="FFFFC000"/>
      </right>
      <top style="hair">
        <color auto="1"/>
      </top>
      <bottom style="thick">
        <color rgb="FF0000FF"/>
      </bottom>
      <diagonal/>
    </border>
    <border>
      <left style="thick">
        <color theme="5" tint="0.39994506668294322"/>
      </left>
      <right style="thin">
        <color indexed="64"/>
      </right>
      <top style="thick">
        <color theme="5" tint="0.39994506668294322"/>
      </top>
      <bottom/>
      <diagonal/>
    </border>
    <border>
      <left style="thin">
        <color indexed="64"/>
      </left>
      <right style="thin">
        <color indexed="64"/>
      </right>
      <top style="thick">
        <color theme="5" tint="0.39994506668294322"/>
      </top>
      <bottom style="thin">
        <color indexed="64"/>
      </bottom>
      <diagonal/>
    </border>
    <border>
      <left style="thin">
        <color indexed="64"/>
      </left>
      <right style="thin">
        <color indexed="64"/>
      </right>
      <top style="thick">
        <color theme="5" tint="0.39994506668294322"/>
      </top>
      <bottom style="hair">
        <color auto="1"/>
      </bottom>
      <diagonal/>
    </border>
    <border>
      <left style="thin">
        <color indexed="64"/>
      </left>
      <right style="thick">
        <color theme="5" tint="0.39994506668294322"/>
      </right>
      <top style="thick">
        <color theme="5" tint="0.39994506668294322"/>
      </top>
      <bottom style="hair">
        <color auto="1"/>
      </bottom>
      <diagonal/>
    </border>
    <border>
      <left style="thick">
        <color theme="5" tint="0.39994506668294322"/>
      </left>
      <right style="thin">
        <color indexed="64"/>
      </right>
      <top/>
      <bottom/>
      <diagonal/>
    </border>
    <border>
      <left style="thin">
        <color indexed="64"/>
      </left>
      <right style="thick">
        <color theme="5" tint="0.39994506668294322"/>
      </right>
      <top style="hair">
        <color auto="1"/>
      </top>
      <bottom style="hair">
        <color auto="1"/>
      </bottom>
      <diagonal/>
    </border>
    <border>
      <left style="thin">
        <color indexed="64"/>
      </left>
      <right style="thick">
        <color theme="5" tint="0.39994506668294322"/>
      </right>
      <top style="hair">
        <color auto="1"/>
      </top>
      <bottom/>
      <diagonal/>
    </border>
    <border>
      <left style="thick">
        <color theme="5" tint="0.39994506668294322"/>
      </left>
      <right style="thin">
        <color indexed="64"/>
      </right>
      <top/>
      <bottom style="thick">
        <color rgb="FFFFC000"/>
      </bottom>
      <diagonal/>
    </border>
    <border>
      <left style="thin">
        <color indexed="64"/>
      </left>
      <right style="thin">
        <color indexed="64"/>
      </right>
      <top style="thin">
        <color indexed="64"/>
      </top>
      <bottom style="thick">
        <color rgb="FFFFC000"/>
      </bottom>
      <diagonal/>
    </border>
    <border>
      <left style="thin">
        <color indexed="64"/>
      </left>
      <right style="thin">
        <color indexed="64"/>
      </right>
      <top style="hair">
        <color auto="1"/>
      </top>
      <bottom style="thick">
        <color rgb="FFFFC000"/>
      </bottom>
      <diagonal/>
    </border>
    <border>
      <left style="thin">
        <color indexed="64"/>
      </left>
      <right style="thick">
        <color theme="5" tint="0.39994506668294322"/>
      </right>
      <top style="hair">
        <color auto="1"/>
      </top>
      <bottom style="thick">
        <color rgb="FFFFC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ck">
        <color rgb="FFFF0000"/>
      </top>
      <bottom style="hair">
        <color auto="1"/>
      </bottom>
      <diagonal/>
    </border>
    <border>
      <left style="thin">
        <color indexed="64"/>
      </left>
      <right style="thick">
        <color rgb="FFFF0000"/>
      </right>
      <top style="thick">
        <color rgb="FFFF0000"/>
      </top>
      <bottom style="hair">
        <color auto="1"/>
      </bottom>
      <diagonal/>
    </border>
    <border>
      <left style="thick">
        <color rgb="FFFF0000"/>
      </left>
      <right style="thin">
        <color indexed="64"/>
      </right>
      <top/>
      <bottom/>
      <diagonal/>
    </border>
    <border>
      <left style="thin">
        <color indexed="64"/>
      </left>
      <right style="thick">
        <color rgb="FFFF0000"/>
      </right>
      <top style="hair">
        <color auto="1"/>
      </top>
      <bottom style="hair">
        <color auto="1"/>
      </bottom>
      <diagonal/>
    </border>
    <border>
      <left style="thin">
        <color indexed="64"/>
      </left>
      <right style="thick">
        <color rgb="FFFF0000"/>
      </right>
      <top style="hair">
        <color auto="1"/>
      </top>
      <bottom/>
      <diagonal/>
    </border>
    <border>
      <left style="thin">
        <color indexed="64"/>
      </left>
      <right style="thick">
        <color rgb="FFFF0000"/>
      </right>
      <top style="hair">
        <color auto="1"/>
      </top>
      <bottom style="thin">
        <color indexed="64"/>
      </bottom>
      <diagonal/>
    </border>
    <border>
      <left style="thick">
        <color rgb="FFFF0000"/>
      </left>
      <right style="thin">
        <color indexed="64"/>
      </right>
      <top/>
      <bottom style="thick">
        <color theme="5" tint="0.39994506668294322"/>
      </bottom>
      <diagonal/>
    </border>
    <border>
      <left style="thin">
        <color indexed="64"/>
      </left>
      <right style="thin">
        <color indexed="64"/>
      </right>
      <top style="thin">
        <color indexed="64"/>
      </top>
      <bottom style="thick">
        <color theme="5" tint="0.39994506668294322"/>
      </bottom>
      <diagonal/>
    </border>
    <border>
      <left style="thin">
        <color indexed="64"/>
      </left>
      <right style="thin">
        <color indexed="64"/>
      </right>
      <top/>
      <bottom style="thick">
        <color theme="5" tint="0.39994506668294322"/>
      </bottom>
      <diagonal/>
    </border>
    <border>
      <left style="thin">
        <color indexed="64"/>
      </left>
      <right style="thick">
        <color rgb="FFFF0000"/>
      </right>
      <top/>
      <bottom style="thick">
        <color theme="5" tint="0.3999450666829432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rgb="FFC0C0C0"/>
      </left>
      <right style="thin">
        <color rgb="FFC0C0C0"/>
      </right>
      <top style="medium">
        <color indexed="64"/>
      </top>
      <bottom/>
      <diagonal/>
    </border>
    <border>
      <left style="thin">
        <color rgb="FFC0C0C0"/>
      </left>
      <right style="thin">
        <color rgb="FFC0C0C0"/>
      </right>
      <top/>
      <bottom/>
      <diagonal/>
    </border>
    <border>
      <left style="thin">
        <color rgb="FFC0C0C0"/>
      </left>
      <right style="thin">
        <color rgb="FFC0C0C0"/>
      </right>
      <top/>
      <bottom style="medium">
        <color indexed="64"/>
      </bottom>
      <diagonal/>
    </border>
    <border>
      <left style="medium">
        <color indexed="64"/>
      </left>
      <right style="thin">
        <color rgb="FFC0C0C0"/>
      </right>
      <top style="medium">
        <color indexed="64"/>
      </top>
      <bottom/>
      <diagonal/>
    </border>
    <border>
      <left style="medium">
        <color indexed="64"/>
      </left>
      <right style="thin">
        <color rgb="FFC0C0C0"/>
      </right>
      <top/>
      <bottom/>
      <diagonal/>
    </border>
    <border>
      <left style="medium">
        <color indexed="64"/>
      </left>
      <right style="thin">
        <color rgb="FFC0C0C0"/>
      </right>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rgb="FFC0C0C0"/>
      </right>
      <top style="medium">
        <color indexed="64"/>
      </top>
      <bottom style="thin">
        <color theme="0" tint="-0.34998626667073579"/>
      </bottom>
      <diagonal/>
    </border>
    <border>
      <left style="thin">
        <color theme="0" tint="-0.34998626667073579"/>
      </left>
      <right style="thin">
        <color rgb="FFC0C0C0"/>
      </right>
      <top style="thin">
        <color theme="0" tint="-0.34998626667073579"/>
      </top>
      <bottom style="thin">
        <color theme="0" tint="-0.34998626667073579"/>
      </bottom>
      <diagonal/>
    </border>
    <border>
      <left style="thin">
        <color theme="0" tint="-0.34998626667073579"/>
      </left>
      <right style="thin">
        <color rgb="FFC0C0C0"/>
      </right>
      <top style="thin">
        <color theme="0" tint="-0.34998626667073579"/>
      </top>
      <bottom style="medium">
        <color indexed="64"/>
      </bottom>
      <diagonal/>
    </border>
    <border>
      <left/>
      <right style="medium">
        <color indexed="64"/>
      </right>
      <top/>
      <bottom style="thin">
        <color theme="0" tint="-0.34998626667073579"/>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style="thick">
        <color theme="0" tint="-0.14996795556505021"/>
      </left>
      <right/>
      <top/>
      <bottom/>
      <diagonal/>
    </border>
    <border>
      <left style="thick">
        <color theme="0" tint="-0.14996795556505021"/>
      </left>
      <right/>
      <top/>
      <bottom style="thick">
        <color theme="0" tint="-0.14996795556505021"/>
      </bottom>
      <diagonal/>
    </border>
    <border>
      <left/>
      <right/>
      <top/>
      <bottom style="thick">
        <color theme="0" tint="-0.14996795556505021"/>
      </bottom>
      <diagonal/>
    </border>
    <border>
      <left style="medium">
        <color theme="0"/>
      </left>
      <right style="thick">
        <color theme="0" tint="-0.14996795556505021"/>
      </right>
      <top style="medium">
        <color theme="0"/>
      </top>
      <bottom/>
      <diagonal/>
    </border>
    <border>
      <left style="medium">
        <color theme="0"/>
      </left>
      <right style="thick">
        <color theme="0" tint="-0.14996795556505021"/>
      </right>
      <top/>
      <bottom/>
      <diagonal/>
    </border>
    <border>
      <left style="medium">
        <color theme="0"/>
      </left>
      <right style="thick">
        <color theme="0" tint="-0.14996795556505021"/>
      </right>
      <top/>
      <bottom style="thick">
        <color theme="0" tint="-0.14993743705557422"/>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style="medium">
        <color indexed="64"/>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medium">
        <color indexed="64"/>
      </left>
      <right style="thin">
        <color theme="0" tint="-0.34998626667073579"/>
      </right>
      <top style="medium">
        <color indexed="64"/>
      </top>
      <bottom style="thin">
        <color theme="0" tint="-0.14996795556505021"/>
      </bottom>
      <diagonal/>
    </border>
    <border>
      <left style="thin">
        <color theme="0" tint="-0.34998626667073579"/>
      </left>
      <right style="thin">
        <color theme="0" tint="-0.34998626667073579"/>
      </right>
      <top style="medium">
        <color indexed="64"/>
      </top>
      <bottom style="thin">
        <color theme="0" tint="-0.14996795556505021"/>
      </bottom>
      <diagonal/>
    </border>
    <border>
      <left style="thin">
        <color theme="0" tint="-0.34998626667073579"/>
      </left>
      <right style="medium">
        <color indexed="64"/>
      </right>
      <top style="medium">
        <color indexed="64"/>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style="medium">
        <color indexed="64"/>
      </left>
      <right style="thin">
        <color theme="0" tint="-0.34998626667073579"/>
      </right>
      <top style="thin">
        <color theme="0" tint="-0.14996795556505021"/>
      </top>
      <bottom style="medium">
        <color indexed="64"/>
      </bottom>
      <diagonal/>
    </border>
    <border>
      <left style="thin">
        <color theme="0" tint="-0.34998626667073579"/>
      </left>
      <right style="thin">
        <color theme="0" tint="-0.34998626667073579"/>
      </right>
      <top style="thin">
        <color theme="0" tint="-0.14996795556505021"/>
      </top>
      <bottom style="medium">
        <color indexed="64"/>
      </bottom>
      <diagonal/>
    </border>
    <border>
      <left style="thin">
        <color theme="0" tint="-0.34998626667073579"/>
      </left>
      <right style="medium">
        <color indexed="64"/>
      </right>
      <top style="thin">
        <color theme="0" tint="-0.14996795556505021"/>
      </top>
      <bottom style="medium">
        <color indexed="64"/>
      </bottom>
      <diagonal/>
    </border>
    <border>
      <left style="medium">
        <color rgb="FF00B050"/>
      </left>
      <right/>
      <top/>
      <bottom style="medium">
        <color indexed="64"/>
      </bottom>
      <diagonal/>
    </border>
    <border>
      <left style="medium">
        <color rgb="FF00B050"/>
      </left>
      <right/>
      <top/>
      <bottom/>
      <diagonal/>
    </border>
    <border>
      <left style="medium">
        <color rgb="FF00B050"/>
      </left>
      <right style="thick">
        <color theme="0" tint="-0.14996795556505021"/>
      </right>
      <top style="thick">
        <color theme="0" tint="-0.14996795556505021"/>
      </top>
      <bottom style="thick">
        <color theme="0" tint="-0.14996795556505021"/>
      </bottom>
      <diagonal/>
    </border>
    <border>
      <left style="medium">
        <color indexed="64"/>
      </left>
      <right style="thin">
        <color theme="0" tint="-0.34998626667073579"/>
      </right>
      <top/>
      <bottom style="thin">
        <color theme="0" tint="-0.14996795556505021"/>
      </bottom>
      <diagonal/>
    </border>
    <border>
      <left style="thin">
        <color theme="0" tint="-0.34998626667073579"/>
      </left>
      <right style="medium">
        <color indexed="64"/>
      </right>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diagonal/>
    </border>
    <border>
      <left style="thin">
        <color theme="0"/>
      </left>
      <right style="thin">
        <color theme="0"/>
      </right>
      <top style="thin">
        <color theme="0" tint="-0.14996795556505021"/>
      </top>
      <bottom style="thin">
        <color theme="0"/>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medium">
        <color rgb="FF0000FF"/>
      </top>
      <bottom style="medium">
        <color rgb="FF0000FF"/>
      </bottom>
      <diagonal/>
    </border>
    <border>
      <left style="thick">
        <color theme="0" tint="-0.14996795556505021"/>
      </left>
      <right style="thin">
        <color theme="0"/>
      </right>
      <top style="thick">
        <color theme="0" tint="-0.14996795556505021"/>
      </top>
      <bottom/>
      <diagonal/>
    </border>
    <border>
      <left style="thick">
        <color theme="0" tint="-0.14996795556505021"/>
      </left>
      <right style="thin">
        <color theme="0"/>
      </right>
      <top/>
      <bottom/>
      <diagonal/>
    </border>
    <border>
      <left style="thick">
        <color theme="0" tint="-0.14996795556505021"/>
      </left>
      <right style="thin">
        <color theme="0"/>
      </right>
      <top/>
      <bottom style="medium">
        <color indexed="64"/>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tint="-0.34998626667073579"/>
      </left>
      <right/>
      <top style="thin">
        <color theme="0" tint="-0.14996795556505021"/>
      </top>
      <bottom style="thin">
        <color theme="0" tint="-0.14996795556505021"/>
      </bottom>
      <diagonal/>
    </border>
    <border>
      <left style="thin">
        <color theme="0" tint="-0.34998626667073579"/>
      </left>
      <right/>
      <top style="thin">
        <color theme="0" tint="-0.14996795556505021"/>
      </top>
      <bottom style="medium">
        <color indexed="64"/>
      </bottom>
      <diagonal/>
    </border>
    <border>
      <left/>
      <right/>
      <top style="thin">
        <color theme="0"/>
      </top>
      <bottom style="thin">
        <color theme="0"/>
      </bottom>
      <diagonal/>
    </border>
    <border>
      <left style="medium">
        <color rgb="FF0000FF"/>
      </left>
      <right/>
      <top style="medium">
        <color indexed="64"/>
      </top>
      <bottom style="dotted">
        <color rgb="FF0000FF"/>
      </bottom>
      <diagonal/>
    </border>
    <border>
      <left style="medium">
        <color rgb="FF0000FF"/>
      </left>
      <right/>
      <top style="dotted">
        <color rgb="FF0000FF"/>
      </top>
      <bottom style="dotted">
        <color rgb="FF0000FF"/>
      </bottom>
      <diagonal/>
    </border>
    <border>
      <left style="medium">
        <color rgb="FF0000FF"/>
      </left>
      <right/>
      <top style="dotted">
        <color rgb="FF0000FF"/>
      </top>
      <bottom style="medium">
        <color indexed="64"/>
      </bottom>
      <diagonal/>
    </border>
    <border>
      <left style="medium">
        <color indexed="64"/>
      </left>
      <right style="medium">
        <color rgb="FF0000FF"/>
      </right>
      <top style="medium">
        <color indexed="64"/>
      </top>
      <bottom style="medium">
        <color rgb="FF0000FF"/>
      </bottom>
      <diagonal/>
    </border>
    <border>
      <left style="medium">
        <color rgb="FF0000FF"/>
      </left>
      <right style="medium">
        <color indexed="64"/>
      </right>
      <top style="medium">
        <color indexed="64"/>
      </top>
      <bottom style="dotted">
        <color rgb="FF0000FF"/>
      </bottom>
      <diagonal/>
    </border>
    <border>
      <left style="medium">
        <color indexed="64"/>
      </left>
      <right style="medium">
        <color rgb="FF0000FF"/>
      </right>
      <top style="medium">
        <color rgb="FF0000FF"/>
      </top>
      <bottom style="medium">
        <color rgb="FF0000FF"/>
      </bottom>
      <diagonal/>
    </border>
    <border>
      <left style="medium">
        <color rgb="FF0000FF"/>
      </left>
      <right style="medium">
        <color indexed="64"/>
      </right>
      <top style="dotted">
        <color rgb="FF0000FF"/>
      </top>
      <bottom style="dotted">
        <color rgb="FF0000FF"/>
      </bottom>
      <diagonal/>
    </border>
    <border>
      <left style="medium">
        <color indexed="64"/>
      </left>
      <right style="medium">
        <color rgb="FF0000FF"/>
      </right>
      <top style="medium">
        <color rgb="FF0000FF"/>
      </top>
      <bottom style="medium">
        <color indexed="64"/>
      </bottom>
      <diagonal/>
    </border>
    <border>
      <left style="medium">
        <color rgb="FF0000FF"/>
      </left>
      <right style="medium">
        <color indexed="64"/>
      </right>
      <top style="dotted">
        <color rgb="FF0000FF"/>
      </top>
      <bottom style="medium">
        <color indexed="64"/>
      </bottom>
      <diagonal/>
    </border>
    <border>
      <left style="medium">
        <color indexed="64"/>
      </left>
      <right style="medium">
        <color rgb="FF0000FF"/>
      </right>
      <top/>
      <bottom style="medium">
        <color rgb="FF0000FF"/>
      </bottom>
      <diagonal/>
    </border>
    <border>
      <left style="medium">
        <color rgb="FF0000FF"/>
      </left>
      <right style="medium">
        <color indexed="64"/>
      </right>
      <top/>
      <bottom style="dotted">
        <color rgb="FF0000FF"/>
      </bottom>
      <diagonal/>
    </border>
    <border>
      <left style="medium">
        <color indexed="64"/>
      </left>
      <right style="medium">
        <color rgb="FF0000FF"/>
      </right>
      <top style="medium">
        <color rgb="FF0000FF"/>
      </top>
      <bottom/>
      <diagonal/>
    </border>
    <border>
      <left style="medium">
        <color rgb="FF0000FF"/>
      </left>
      <right style="medium">
        <color indexed="64"/>
      </right>
      <top style="dotted">
        <color rgb="FF0000FF"/>
      </top>
      <bottom/>
      <diagonal/>
    </border>
    <border>
      <left/>
      <right/>
      <top/>
      <bottom style="medium">
        <color rgb="FF0000FF"/>
      </bottom>
      <diagonal/>
    </border>
    <border>
      <left style="thin">
        <color theme="0" tint="-0.34998626667073579"/>
      </left>
      <right style="medium">
        <color indexed="64"/>
      </right>
      <top style="medium">
        <color indexed="64"/>
      </top>
      <bottom style="thin">
        <color theme="0" tint="-0.34998626667073579"/>
      </bottom>
      <diagonal/>
    </border>
    <border>
      <left style="medium">
        <color rgb="FF0000FF"/>
      </left>
      <right style="medium">
        <color rgb="FF0000FF"/>
      </right>
      <top style="medium">
        <color rgb="FF0000FF"/>
      </top>
      <bottom/>
      <diagonal/>
    </border>
    <border>
      <left style="thin">
        <color rgb="FFC0C0C0"/>
      </left>
      <right style="thin">
        <color rgb="FFC0C0C0"/>
      </right>
      <top/>
      <bottom style="thin">
        <color rgb="FFC0C0C0"/>
      </bottom>
      <diagonal/>
    </border>
    <border>
      <left style="medium">
        <color indexed="64"/>
      </left>
      <right style="thin">
        <color rgb="FFC0C0C0"/>
      </right>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theme="0" tint="-0.14996795556505021"/>
      </left>
      <right style="thin">
        <color rgb="FFC0C0C0"/>
      </right>
      <top style="thin">
        <color rgb="FFC0C0C0"/>
      </top>
      <bottom style="thin">
        <color rgb="FFC0C0C0"/>
      </bottom>
      <diagonal/>
    </border>
    <border>
      <left style="medium">
        <color indexed="64"/>
      </left>
      <right/>
      <top style="thin">
        <color rgb="FFC0C0C0"/>
      </top>
      <bottom style="thin">
        <color rgb="FFC0C0C0"/>
      </bottom>
      <diagonal/>
    </border>
    <border>
      <left style="thin">
        <color indexed="64"/>
      </left>
      <right style="medium">
        <color rgb="FF00B050"/>
      </right>
      <top style="medium">
        <color indexed="64"/>
      </top>
      <bottom/>
      <diagonal/>
    </border>
    <border>
      <left style="thin">
        <color indexed="64"/>
      </left>
      <right style="medium">
        <color rgb="FF00B050"/>
      </right>
      <top/>
      <bottom/>
      <diagonal/>
    </border>
    <border>
      <left style="thin">
        <color indexed="64"/>
      </left>
      <right style="medium">
        <color rgb="FF00B050"/>
      </right>
      <top/>
      <bottom style="medium">
        <color indexed="64"/>
      </bottom>
      <diagonal/>
    </border>
    <border>
      <left/>
      <right style="hair">
        <color theme="8" tint="-0.249977111117893"/>
      </right>
      <top/>
      <bottom/>
      <diagonal/>
    </border>
    <border>
      <left style="hair">
        <color theme="8" tint="-0.249977111117893"/>
      </left>
      <right/>
      <top/>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hair">
        <color theme="3" tint="-0.24994659260841701"/>
      </left>
      <right style="hair">
        <color theme="3" tint="-0.24994659260841701"/>
      </right>
      <top/>
      <bottom style="hair">
        <color theme="3" tint="-0.24994659260841701"/>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double">
        <color theme="3" tint="-0.24994659260841701"/>
      </right>
      <top style="hair">
        <color theme="3" tint="-0.24994659260841701"/>
      </top>
      <bottom style="hair">
        <color theme="3" tint="-0.24994659260841701"/>
      </bottom>
      <diagonal/>
    </border>
    <border>
      <left style="hair">
        <color theme="3" tint="-0.24994659260841701"/>
      </left>
      <right style="hair">
        <color theme="3" tint="-0.24994659260841701"/>
      </right>
      <top style="hair">
        <color theme="3" tint="-0.24994659260841701"/>
      </top>
      <bottom/>
      <diagonal/>
    </border>
    <border>
      <left style="hair">
        <color theme="3" tint="-0.24994659260841701"/>
      </left>
      <right style="hair">
        <color theme="3" tint="-0.24994659260841701"/>
      </right>
      <top style="hair">
        <color theme="3" tint="-0.24994659260841701"/>
      </top>
      <bottom style="double">
        <color theme="3" tint="-0.24994659260841701"/>
      </bottom>
      <diagonal/>
    </border>
    <border>
      <left style="hair">
        <color theme="3" tint="-0.24994659260841701"/>
      </left>
      <right style="double">
        <color theme="3" tint="-0.24994659260841701"/>
      </right>
      <top style="hair">
        <color theme="3" tint="-0.24994659260841701"/>
      </top>
      <bottom style="double">
        <color theme="3" tint="-0.24994659260841701"/>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theme="3" tint="-0.24994659260841701"/>
      </left>
      <right style="hair">
        <color theme="3" tint="-0.24994659260841701"/>
      </right>
      <top style="double">
        <color theme="3" tint="-0.24994659260841701"/>
      </top>
      <bottom style="hair">
        <color theme="3" tint="-0.24994659260841701"/>
      </bottom>
      <diagonal/>
    </border>
    <border>
      <left style="hair">
        <color theme="3" tint="-0.24994659260841701"/>
      </left>
      <right style="hair">
        <color theme="3" tint="-0.24994659260841701"/>
      </right>
      <top/>
      <bottom/>
      <diagonal/>
    </border>
    <border>
      <left style="hair">
        <color theme="3" tint="-0.24994659260841701"/>
      </left>
      <right/>
      <top style="hair">
        <color theme="3" tint="-0.24994659260841701"/>
      </top>
      <bottom style="hair">
        <color theme="3" tint="-0.24994659260841701"/>
      </bottom>
      <diagonal/>
    </border>
    <border>
      <left/>
      <right style="double">
        <color theme="3" tint="-0.24994659260841701"/>
      </right>
      <top/>
      <bottom/>
      <diagonal/>
    </border>
    <border>
      <left/>
      <right style="double">
        <color theme="3" tint="-0.24994659260841701"/>
      </right>
      <top/>
      <bottom style="hair">
        <color theme="3" tint="-0.24994659260841701"/>
      </bottom>
      <diagonal/>
    </border>
    <border>
      <left/>
      <right style="double">
        <color theme="3" tint="-0.24994659260841701"/>
      </right>
      <top style="hair">
        <color theme="3" tint="-0.24994659260841701"/>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theme="3" tint="-0.24994659260841701"/>
      </right>
      <top style="hair">
        <color indexed="64"/>
      </top>
      <bottom style="hair">
        <color theme="3" tint="-0.24994659260841701"/>
      </bottom>
      <diagonal/>
    </border>
    <border>
      <left style="hair">
        <color theme="3" tint="-0.24994659260841701"/>
      </left>
      <right/>
      <top style="hair">
        <color indexed="64"/>
      </top>
      <bottom style="hair">
        <color theme="3" tint="-0.24994659260841701"/>
      </bottom>
      <diagonal/>
    </border>
    <border>
      <left style="hair">
        <color theme="3" tint="-0.24994659260841701"/>
      </left>
      <right style="hair">
        <color theme="3" tint="-0.24994659260841701"/>
      </right>
      <top style="hair">
        <color indexed="64"/>
      </top>
      <bottom/>
      <diagonal/>
    </border>
    <border>
      <left/>
      <right style="double">
        <color theme="3" tint="-0.24994659260841701"/>
      </right>
      <top style="hair">
        <color indexed="64"/>
      </top>
      <bottom/>
      <diagonal/>
    </border>
    <border>
      <left style="hair">
        <color indexed="64"/>
      </left>
      <right style="hair">
        <color theme="3" tint="-0.24994659260841701"/>
      </right>
      <top style="hair">
        <color theme="3" tint="-0.24994659260841701"/>
      </top>
      <bottom style="hair">
        <color theme="3" tint="-0.24994659260841701"/>
      </bottom>
      <diagonal/>
    </border>
    <border>
      <left style="hair">
        <color indexed="64"/>
      </left>
      <right style="hair">
        <color theme="3" tint="-0.24994659260841701"/>
      </right>
      <top style="hair">
        <color theme="3" tint="-0.24994659260841701"/>
      </top>
      <bottom style="double">
        <color indexed="64"/>
      </bottom>
      <diagonal/>
    </border>
    <border>
      <left style="hair">
        <color theme="3" tint="-0.24994659260841701"/>
      </left>
      <right/>
      <top style="hair">
        <color theme="3" tint="-0.24994659260841701"/>
      </top>
      <bottom style="double">
        <color indexed="64"/>
      </bottom>
      <diagonal/>
    </border>
    <border>
      <left style="hair">
        <color theme="3" tint="-0.24994659260841701"/>
      </left>
      <right style="hair">
        <color theme="3" tint="-0.24994659260841701"/>
      </right>
      <top/>
      <bottom style="double">
        <color indexed="64"/>
      </bottom>
      <diagonal/>
    </border>
    <border>
      <left/>
      <right style="double">
        <color theme="3" tint="-0.24994659260841701"/>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hair">
        <color indexed="64"/>
      </left>
      <right style="double">
        <color indexed="64"/>
      </right>
      <top style="double">
        <color indexed="64"/>
      </top>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theme="3" tint="-0.24994659260841701"/>
      </left>
      <right style="hair">
        <color theme="3" tint="-0.24994659260841701"/>
      </right>
      <top style="hair">
        <color theme="3" tint="-0.24994659260841701"/>
      </top>
      <bottom style="hair">
        <color theme="3" tint="-0.24994659260841701"/>
      </bottom>
      <diagonal/>
    </border>
    <border>
      <left style="double">
        <color theme="3" tint="-0.24994659260841701"/>
      </left>
      <right style="hair">
        <color theme="3" tint="-0.24994659260841701"/>
      </right>
      <top style="hair">
        <color theme="3" tint="-0.24994659260841701"/>
      </top>
      <bottom style="double">
        <color theme="3" tint="-0.24994659260841701"/>
      </bottom>
      <diagonal/>
    </border>
    <border>
      <left style="double">
        <color theme="3" tint="-0.24994659260841701"/>
      </left>
      <right style="hair">
        <color theme="3" tint="-0.24994659260841701"/>
      </right>
      <top style="double">
        <color theme="3" tint="-0.24994659260841701"/>
      </top>
      <bottom style="hair">
        <color theme="3" tint="-0.24994659260841701"/>
      </bottom>
      <diagonal/>
    </border>
    <border>
      <left style="hair">
        <color theme="3" tint="-0.24994659260841701"/>
      </left>
      <right style="double">
        <color theme="3" tint="-0.24994659260841701"/>
      </right>
      <top style="double">
        <color theme="3" tint="-0.24994659260841701"/>
      </top>
      <bottom style="hair">
        <color theme="3" tint="-0.24994659260841701"/>
      </bottom>
      <diagonal/>
    </border>
    <border>
      <left style="double">
        <color theme="3" tint="-0.24994659260841701"/>
      </left>
      <right style="hair">
        <color theme="3" tint="-0.24994659260841701"/>
      </right>
      <top style="double">
        <color theme="3" tint="-0.24994659260841701"/>
      </top>
      <bottom/>
      <diagonal/>
    </border>
    <border>
      <left style="double">
        <color theme="3" tint="-0.24994659260841701"/>
      </left>
      <right style="hair">
        <color theme="3" tint="-0.24994659260841701"/>
      </right>
      <top/>
      <bottom/>
      <diagonal/>
    </border>
    <border>
      <left style="double">
        <color theme="3" tint="-0.24994659260841701"/>
      </left>
      <right style="hair">
        <color theme="3" tint="-0.24994659260841701"/>
      </right>
      <top/>
      <bottom style="double">
        <color theme="3" tint="-0.24994659260841701"/>
      </bottom>
      <diagonal/>
    </border>
    <border>
      <left style="hair">
        <color theme="3" tint="-0.24994659260841701"/>
      </left>
      <right style="hair">
        <color theme="3" tint="-0.24994659260841701"/>
      </right>
      <top style="double">
        <color theme="3" tint="-0.24994659260841701"/>
      </top>
      <bottom/>
      <diagonal/>
    </border>
    <border>
      <left style="hair">
        <color theme="3" tint="-0.24994659260841701"/>
      </left>
      <right style="hair">
        <color theme="3" tint="-0.24994659260841701"/>
      </right>
      <top/>
      <bottom style="double">
        <color theme="3" tint="-0.24994659260841701"/>
      </bottom>
      <diagonal/>
    </border>
    <border>
      <left style="hair">
        <color theme="3" tint="-0.24994659260841701"/>
      </left>
      <right style="double">
        <color theme="3" tint="-0.24994659260841701"/>
      </right>
      <top/>
      <bottom style="hair">
        <color theme="3" tint="-0.24994659260841701"/>
      </bottom>
      <diagonal/>
    </border>
    <border>
      <left style="hair">
        <color theme="3" tint="-0.24994659260841701"/>
      </left>
      <right style="double">
        <color theme="3" tint="-0.24994659260841701"/>
      </right>
      <top style="double">
        <color theme="3" tint="-0.24994659260841701"/>
      </top>
      <bottom/>
      <diagonal/>
    </border>
    <border>
      <left style="hair">
        <color theme="3" tint="-0.24994659260841701"/>
      </left>
      <right style="double">
        <color theme="3" tint="-0.24994659260841701"/>
      </right>
      <top/>
      <bottom/>
      <diagonal/>
    </border>
    <border>
      <left style="hair">
        <color theme="3" tint="-0.24994659260841701"/>
      </left>
      <right style="double">
        <color theme="3" tint="-0.24994659260841701"/>
      </right>
      <top style="hair">
        <color theme="3" tint="-0.24994659260841701"/>
      </top>
      <bottom/>
      <diagonal/>
    </border>
    <border>
      <left style="hair">
        <color theme="3" tint="-0.24994659260841701"/>
      </left>
      <right style="double">
        <color theme="3" tint="-0.24994659260841701"/>
      </right>
      <top/>
      <bottom style="double">
        <color theme="3" tint="-0.24994659260841701"/>
      </bottom>
      <diagonal/>
    </border>
    <border>
      <left style="double">
        <color theme="3" tint="-0.24994659260841701"/>
      </left>
      <right style="hair">
        <color theme="3" tint="-0.24994659260841701"/>
      </right>
      <top style="hair">
        <color theme="3" tint="-0.24994659260841701"/>
      </top>
      <bottom/>
      <diagonal/>
    </border>
    <border>
      <left style="medium">
        <color theme="3" tint="-0.499984740745262"/>
      </left>
      <right/>
      <top style="medium">
        <color theme="3" tint="-0.499984740745262"/>
      </top>
      <bottom style="medium">
        <color theme="3" tint="-0.499984740745262"/>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style="hair">
        <color indexed="64"/>
      </right>
      <top style="hair">
        <color indexed="64"/>
      </top>
      <bottom/>
      <diagonal/>
    </border>
  </borders>
  <cellStyleXfs count="7">
    <xf numFmtId="0" fontId="0" fillId="0" borderId="0"/>
    <xf numFmtId="0" fontId="10" fillId="0" borderId="0"/>
    <xf numFmtId="0" fontId="10" fillId="0" borderId="0"/>
    <xf numFmtId="9" fontId="10" fillId="0" borderId="0" applyFont="0" applyFill="0" applyBorder="0" applyAlignment="0" applyProtection="0"/>
    <xf numFmtId="0" fontId="17" fillId="0" borderId="0" applyNumberFormat="0" applyFill="0" applyBorder="0" applyAlignment="0" applyProtection="0"/>
    <xf numFmtId="0" fontId="10" fillId="0" borderId="0"/>
    <xf numFmtId="0" fontId="10" fillId="0" borderId="0"/>
  </cellStyleXfs>
  <cellXfs count="1710">
    <xf numFmtId="0" fontId="0" fillId="0" borderId="0" xfId="0"/>
    <xf numFmtId="0" fontId="4" fillId="0" borderId="0" xfId="0" applyFont="1" applyAlignment="1">
      <alignment horizontal="left" vertical="center" wrapText="1"/>
    </xf>
    <xf numFmtId="0" fontId="5" fillId="0" borderId="0" xfId="0" applyFont="1"/>
    <xf numFmtId="0" fontId="5" fillId="0" borderId="0" xfId="0" applyFont="1" applyAlignment="1">
      <alignment horizontal="left" vertical="center" wrapText="1"/>
    </xf>
    <xf numFmtId="0" fontId="9" fillId="2" borderId="0" xfId="0" applyFont="1" applyFill="1" applyAlignment="1">
      <alignment horizontal="left" vertical="center" indent="3"/>
    </xf>
    <xf numFmtId="0" fontId="2" fillId="2" borderId="0" xfId="0" applyFont="1" applyFill="1" applyAlignment="1">
      <alignment horizontal="left" vertical="center" indent="3"/>
    </xf>
    <xf numFmtId="0" fontId="7" fillId="0" borderId="0" xfId="0" applyFont="1" applyAlignment="1">
      <alignment horizontal="center" vertical="center" wrapText="1"/>
    </xf>
    <xf numFmtId="0" fontId="10" fillId="0" borderId="0" xfId="1" applyFont="1" applyAlignment="1">
      <alignment vertical="center" wrapText="1"/>
    </xf>
    <xf numFmtId="0" fontId="5" fillId="7" borderId="0" xfId="0" applyFont="1" applyFill="1"/>
    <xf numFmtId="0" fontId="14"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Font="1" applyAlignment="1">
      <alignment horizontal="left" vertical="center" wrapText="1"/>
    </xf>
    <xf numFmtId="0" fontId="18" fillId="0" borderId="0" xfId="0" applyFont="1"/>
    <xf numFmtId="0" fontId="20" fillId="0" borderId="0" xfId="0" applyFont="1" applyAlignment="1">
      <alignment horizontal="left" vertical="center" wrapText="1"/>
    </xf>
    <xf numFmtId="0" fontId="19" fillId="0" borderId="0" xfId="0" applyFont="1" applyAlignment="1">
      <alignment horizontal="center" vertical="center" wrapText="1"/>
    </xf>
    <xf numFmtId="0" fontId="0" fillId="0" borderId="0" xfId="0" applyAlignment="1">
      <alignment horizontal="center" vertical="center"/>
    </xf>
    <xf numFmtId="0" fontId="10" fillId="5" borderId="0" xfId="1" applyFont="1" applyFill="1" applyBorder="1" applyAlignment="1">
      <alignment horizontal="left" vertical="center"/>
    </xf>
    <xf numFmtId="0" fontId="10" fillId="5" borderId="0" xfId="1" applyFont="1" applyFill="1" applyBorder="1" applyAlignment="1">
      <alignment horizontal="center" vertical="center"/>
    </xf>
    <xf numFmtId="0" fontId="4" fillId="0" borderId="0" xfId="0" applyFont="1" applyAlignment="1">
      <alignment horizontal="right" vertical="center" wrapText="1"/>
    </xf>
    <xf numFmtId="0" fontId="0" fillId="8" borderId="0" xfId="0" applyFill="1"/>
    <xf numFmtId="0" fontId="0" fillId="14" borderId="0" xfId="0" applyFill="1"/>
    <xf numFmtId="0" fontId="7" fillId="3" borderId="0" xfId="0" applyFont="1" applyFill="1" applyAlignment="1">
      <alignment horizontal="center" vertical="center" wrapText="1"/>
    </xf>
    <xf numFmtId="0" fontId="0" fillId="3" borderId="0" xfId="0" applyFill="1"/>
    <xf numFmtId="0" fontId="7" fillId="3" borderId="0" xfId="0" applyFont="1" applyFill="1" applyAlignment="1">
      <alignment horizontal="center" vertical="center" wrapText="1"/>
    </xf>
    <xf numFmtId="0" fontId="7" fillId="5" borderId="0" xfId="0" applyFont="1" applyFill="1" applyAlignment="1">
      <alignment horizontal="center" vertical="center" wrapText="1"/>
    </xf>
    <xf numFmtId="0" fontId="27" fillId="0" borderId="0" xfId="0" applyFont="1"/>
    <xf numFmtId="0" fontId="29" fillId="0" borderId="0" xfId="0" applyFont="1"/>
    <xf numFmtId="0" fontId="31" fillId="0" borderId="0" xfId="0" applyFont="1"/>
    <xf numFmtId="0" fontId="5" fillId="3" borderId="0" xfId="0" applyFont="1" applyFill="1" applyAlignment="1">
      <alignment horizontal="center" vertical="center" wrapText="1"/>
    </xf>
    <xf numFmtId="0" fontId="5" fillId="0" borderId="0" xfId="0" applyFont="1" applyAlignment="1">
      <alignment horizontal="center" vertical="center" wrapText="1"/>
    </xf>
    <xf numFmtId="0" fontId="10" fillId="5" borderId="0" xfId="0" applyFont="1" applyFill="1" applyAlignment="1">
      <alignment horizontal="center" vertical="center"/>
    </xf>
    <xf numFmtId="49" fontId="10" fillId="5" borderId="0" xfId="0" applyNumberFormat="1" applyFont="1" applyFill="1" applyAlignment="1">
      <alignment horizontal="center" vertical="center"/>
    </xf>
    <xf numFmtId="0" fontId="0" fillId="3" borderId="0" xfId="0" applyFill="1" applyAlignment="1"/>
    <xf numFmtId="0" fontId="10" fillId="0" borderId="0" xfId="0" applyFont="1" applyBorder="1" applyAlignment="1">
      <alignment vertical="center" wrapText="1"/>
    </xf>
    <xf numFmtId="0" fontId="0" fillId="0" borderId="0" xfId="0" applyBorder="1"/>
    <xf numFmtId="0" fontId="10" fillId="0" borderId="0" xfId="0" applyFont="1" applyFill="1" applyBorder="1" applyAlignment="1">
      <alignment horizontal="center" vertical="top" wrapText="1"/>
    </xf>
    <xf numFmtId="0" fontId="10" fillId="0" borderId="0" xfId="0" applyFont="1" applyBorder="1" applyAlignment="1">
      <alignment horizontal="left" vertical="center" wrapText="1"/>
    </xf>
    <xf numFmtId="0" fontId="12" fillId="21" borderId="1" xfId="0" applyFont="1" applyFill="1" applyBorder="1" applyAlignment="1">
      <alignment horizontal="center" vertical="center" wrapText="1"/>
    </xf>
    <xf numFmtId="0" fontId="10" fillId="0" borderId="0" xfId="0" applyFont="1" applyFill="1"/>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lignment horizontal="left" vertical="top" wrapText="1"/>
    </xf>
    <xf numFmtId="0" fontId="0" fillId="0" borderId="0" xfId="0" applyFill="1"/>
    <xf numFmtId="0" fontId="10" fillId="0" borderId="1" xfId="0" applyFont="1" applyBorder="1"/>
    <xf numFmtId="0" fontId="10" fillId="0" borderId="1" xfId="0" applyFont="1" applyBorder="1" applyAlignment="1">
      <alignment wrapText="1"/>
    </xf>
    <xf numFmtId="0" fontId="10" fillId="0" borderId="0" xfId="0" applyFont="1"/>
    <xf numFmtId="0" fontId="0" fillId="0" borderId="0" xfId="0" applyAlignment="1">
      <alignment horizontal="center"/>
    </xf>
    <xf numFmtId="0" fontId="7" fillId="3" borderId="0" xfId="0" applyFont="1" applyFill="1" applyAlignment="1">
      <alignment horizontal="center" vertical="center" wrapText="1"/>
    </xf>
    <xf numFmtId="0" fontId="0" fillId="23" borderId="0" xfId="0" applyFill="1"/>
    <xf numFmtId="0" fontId="5" fillId="23" borderId="0" xfId="0" applyFont="1" applyFill="1" applyAlignment="1">
      <alignment horizontal="center" vertical="center" wrapText="1"/>
    </xf>
    <xf numFmtId="0" fontId="5" fillId="23" borderId="0" xfId="0" applyFont="1" applyFill="1"/>
    <xf numFmtId="0" fontId="5" fillId="7" borderId="0" xfId="0" applyFont="1" applyFill="1" applyBorder="1" applyAlignment="1">
      <alignment horizontal="center" vertical="center"/>
    </xf>
    <xf numFmtId="0" fontId="7" fillId="23" borderId="0" xfId="0" applyFont="1" applyFill="1" applyAlignment="1">
      <alignment horizontal="center" vertical="center" wrapText="1"/>
    </xf>
    <xf numFmtId="0" fontId="41" fillId="7" borderId="26" xfId="0" applyFont="1" applyFill="1" applyBorder="1" applyAlignment="1">
      <alignment horizontal="center" vertical="center"/>
    </xf>
    <xf numFmtId="0" fontId="41" fillId="15" borderId="26" xfId="0" applyFont="1" applyFill="1" applyBorder="1" applyAlignment="1">
      <alignment horizontal="center" vertical="center"/>
    </xf>
    <xf numFmtId="0" fontId="8" fillId="19" borderId="26" xfId="0" applyFont="1" applyFill="1" applyBorder="1" applyAlignment="1">
      <alignment horizontal="center" vertical="center"/>
    </xf>
    <xf numFmtId="0" fontId="8" fillId="18" borderId="26" xfId="0" applyFont="1" applyFill="1" applyBorder="1" applyAlignment="1">
      <alignment horizontal="center" vertical="center"/>
    </xf>
    <xf numFmtId="0" fontId="0" fillId="5" borderId="0" xfId="0" applyFill="1"/>
    <xf numFmtId="0" fontId="0" fillId="25" borderId="0" xfId="0" applyFill="1"/>
    <xf numFmtId="0" fontId="5" fillId="25" borderId="0" xfId="0" applyFont="1" applyFill="1" applyAlignment="1">
      <alignment horizontal="center" vertical="center" wrapText="1"/>
    </xf>
    <xf numFmtId="0" fontId="5" fillId="25" borderId="0" xfId="0" applyFont="1" applyFill="1"/>
    <xf numFmtId="0" fontId="0" fillId="25" borderId="0" xfId="0" applyFill="1" applyAlignment="1"/>
    <xf numFmtId="0" fontId="5" fillId="0" borderId="0" xfId="0" applyFont="1" applyAlignment="1">
      <alignment horizontal="center" wrapText="1"/>
    </xf>
    <xf numFmtId="0" fontId="5" fillId="23" borderId="0" xfId="0" applyFont="1" applyFill="1" applyAlignment="1">
      <alignment horizontal="center" wrapText="1"/>
    </xf>
    <xf numFmtId="0" fontId="23" fillId="5" borderId="0" xfId="0" applyFont="1" applyFill="1" applyBorder="1" applyAlignment="1">
      <alignment vertical="center" wrapText="1"/>
    </xf>
    <xf numFmtId="0" fontId="23" fillId="5" borderId="0" xfId="0" applyFont="1" applyFill="1" applyBorder="1" applyAlignment="1">
      <alignment horizontal="center" vertical="center" wrapText="1"/>
    </xf>
    <xf numFmtId="0" fontId="0" fillId="26" borderId="0" xfId="0" applyFill="1"/>
    <xf numFmtId="0" fontId="0" fillId="26" borderId="0" xfId="0" applyFill="1" applyAlignment="1"/>
    <xf numFmtId="0" fontId="5" fillId="26" borderId="0" xfId="0" applyFont="1" applyFill="1" applyAlignment="1">
      <alignment horizontal="center" wrapText="1"/>
    </xf>
    <xf numFmtId="0" fontId="5" fillId="26" borderId="0" xfId="0" applyFont="1" applyFill="1"/>
    <xf numFmtId="0" fontId="0" fillId="26" borderId="0" xfId="0" applyFill="1" applyBorder="1" applyAlignment="1"/>
    <xf numFmtId="0" fontId="43" fillId="26" borderId="0" xfId="0" applyFont="1" applyFill="1" applyAlignment="1"/>
    <xf numFmtId="0" fontId="17" fillId="26" borderId="0" xfId="4" applyFill="1" applyAlignment="1">
      <alignment vertical="center" wrapText="1"/>
    </xf>
    <xf numFmtId="0" fontId="22" fillId="26" borderId="0" xfId="0" applyFont="1" applyFill="1" applyAlignment="1">
      <alignment vertical="center" wrapText="1"/>
    </xf>
    <xf numFmtId="0" fontId="0" fillId="0" borderId="31" xfId="0" applyBorder="1"/>
    <xf numFmtId="0" fontId="47" fillId="28" borderId="1" xfId="0" applyFont="1" applyFill="1" applyBorder="1" applyAlignment="1">
      <alignment horizontal="justify" vertical="center"/>
    </xf>
    <xf numFmtId="0" fontId="47" fillId="0" borderId="0" xfId="0" applyFont="1" applyBorder="1" applyAlignment="1">
      <alignment horizontal="justify" vertical="center"/>
    </xf>
    <xf numFmtId="0" fontId="47" fillId="0" borderId="1" xfId="0" applyFont="1" applyBorder="1" applyAlignment="1">
      <alignment horizontal="justify" vertical="center"/>
    </xf>
    <xf numFmtId="0" fontId="6" fillId="0" borderId="0" xfId="0" applyFont="1" applyAlignment="1">
      <alignment horizontal="justify" vertical="center"/>
    </xf>
    <xf numFmtId="0" fontId="1" fillId="27" borderId="1" xfId="0" applyFont="1" applyFill="1" applyBorder="1" applyAlignment="1">
      <alignment horizontal="center" vertical="center"/>
    </xf>
    <xf numFmtId="0" fontId="0" fillId="0" borderId="1" xfId="0" applyBorder="1" applyAlignment="1">
      <alignment horizontal="justify" vertical="center"/>
    </xf>
    <xf numFmtId="0" fontId="0" fillId="28" borderId="1" xfId="0" applyFill="1" applyBorder="1" applyAlignment="1">
      <alignment horizontal="justify" vertical="center"/>
    </xf>
    <xf numFmtId="0" fontId="51" fillId="31" borderId="1" xfId="0"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center" vertical="top"/>
    </xf>
    <xf numFmtId="0" fontId="1" fillId="27" borderId="1" xfId="0" applyFont="1" applyFill="1" applyBorder="1" applyAlignment="1">
      <alignment horizontal="center" vertical="center" wrapText="1"/>
    </xf>
    <xf numFmtId="0" fontId="8" fillId="27" borderId="1" xfId="0" applyFont="1" applyFill="1" applyBorder="1" applyAlignment="1">
      <alignment horizontal="center" vertical="center" wrapText="1"/>
    </xf>
    <xf numFmtId="0" fontId="0" fillId="32" borderId="1" xfId="0" applyFill="1" applyBorder="1" applyAlignment="1">
      <alignment horizontal="center"/>
    </xf>
    <xf numFmtId="0" fontId="3" fillId="0" borderId="0" xfId="0" applyFont="1"/>
    <xf numFmtId="0" fontId="3" fillId="0" borderId="31" xfId="0" applyFont="1" applyBorder="1"/>
    <xf numFmtId="0" fontId="3" fillId="0" borderId="0" xfId="0" applyFont="1" applyFill="1" applyBorder="1"/>
    <xf numFmtId="0" fontId="34" fillId="4" borderId="26" xfId="0" applyFont="1" applyFill="1" applyBorder="1" applyAlignment="1">
      <alignment horizontal="center" vertical="center"/>
    </xf>
    <xf numFmtId="0" fontId="23" fillId="15" borderId="66" xfId="0" applyFont="1" applyFill="1" applyBorder="1" applyAlignment="1">
      <alignment horizontal="center" vertical="center" wrapText="1"/>
    </xf>
    <xf numFmtId="0" fontId="8" fillId="19" borderId="69" xfId="0" applyFont="1" applyFill="1" applyBorder="1" applyAlignment="1">
      <alignment horizontal="center" vertical="center"/>
    </xf>
    <xf numFmtId="0" fontId="8" fillId="18" borderId="69" xfId="0" applyFont="1" applyFill="1" applyBorder="1" applyAlignment="1">
      <alignment horizontal="center" vertical="center"/>
    </xf>
    <xf numFmtId="0" fontId="41" fillId="7" borderId="69" xfId="0" applyFont="1" applyFill="1" applyBorder="1" applyAlignment="1">
      <alignment horizontal="center" vertical="center"/>
    </xf>
    <xf numFmtId="0" fontId="41" fillId="15" borderId="69" xfId="0" applyFont="1" applyFill="1" applyBorder="1" applyAlignment="1">
      <alignment horizontal="center" vertical="center"/>
    </xf>
    <xf numFmtId="0" fontId="23" fillId="33" borderId="69" xfId="0" applyFont="1" applyFill="1" applyBorder="1" applyAlignment="1">
      <alignment horizontal="center" vertical="center" wrapText="1"/>
    </xf>
    <xf numFmtId="0" fontId="34" fillId="19" borderId="55" xfId="0" applyFont="1" applyFill="1" applyBorder="1" applyAlignment="1">
      <alignment horizontal="center" vertical="center"/>
    </xf>
    <xf numFmtId="0" fontId="34" fillId="18" borderId="55" xfId="0" applyFont="1" applyFill="1" applyBorder="1" applyAlignment="1">
      <alignment horizontal="center" vertical="center"/>
    </xf>
    <xf numFmtId="0" fontId="35" fillId="7" borderId="55" xfId="0" applyFont="1" applyFill="1" applyBorder="1" applyAlignment="1">
      <alignment horizontal="center" vertical="center"/>
    </xf>
    <xf numFmtId="0" fontId="34" fillId="15" borderId="55" xfId="0" applyFont="1" applyFill="1" applyBorder="1" applyAlignment="1">
      <alignment horizontal="center" vertical="center"/>
    </xf>
    <xf numFmtId="0" fontId="47" fillId="5" borderId="1" xfId="0" applyFont="1" applyFill="1" applyBorder="1" applyAlignment="1">
      <alignment horizontal="justify" vertical="center"/>
    </xf>
    <xf numFmtId="0" fontId="0" fillId="0" borderId="70" xfId="0" applyBorder="1"/>
    <xf numFmtId="0" fontId="0" fillId="0" borderId="71" xfId="0" applyBorder="1"/>
    <xf numFmtId="0" fontId="55" fillId="0" borderId="1" xfId="0" applyFont="1" applyBorder="1" applyAlignment="1">
      <alignment horizontal="center" vertical="center"/>
    </xf>
    <xf numFmtId="0" fontId="55" fillId="28" borderId="1" xfId="0" applyFont="1" applyFill="1" applyBorder="1" applyAlignment="1">
      <alignment horizontal="center" vertical="center"/>
    </xf>
    <xf numFmtId="0" fontId="2" fillId="0" borderId="0" xfId="0" applyFont="1" applyFill="1" applyBorder="1" applyAlignment="1">
      <alignment horizontal="right" vertical="top"/>
    </xf>
    <xf numFmtId="0" fontId="51" fillId="0" borderId="0" xfId="0" applyFont="1" applyAlignment="1">
      <alignment horizontal="center" vertical="center"/>
    </xf>
    <xf numFmtId="0" fontId="63" fillId="13" borderId="0" xfId="0" applyFont="1" applyFill="1" applyAlignment="1">
      <alignment horizontal="left" vertical="center" indent="1"/>
    </xf>
    <xf numFmtId="0" fontId="38" fillId="5" borderId="0" xfId="0" applyFont="1" applyFill="1" applyAlignment="1"/>
    <xf numFmtId="0" fontId="63" fillId="24" borderId="0" xfId="0" applyFont="1" applyFill="1" applyAlignment="1">
      <alignment vertical="center" wrapText="1"/>
    </xf>
    <xf numFmtId="0" fontId="38" fillId="5" borderId="0" xfId="0" applyFont="1" applyFill="1" applyAlignment="1">
      <alignment horizontal="center" vertical="center" wrapText="1"/>
    </xf>
    <xf numFmtId="0" fontId="5" fillId="21" borderId="0" xfId="0" applyFont="1" applyFill="1" applyAlignment="1">
      <alignment horizontal="center" vertical="center" wrapText="1"/>
    </xf>
    <xf numFmtId="0" fontId="0" fillId="21" borderId="0" xfId="0" applyFill="1" applyAlignment="1"/>
    <xf numFmtId="0" fontId="38" fillId="21" borderId="0" xfId="0" applyFont="1" applyFill="1" applyBorder="1" applyAlignment="1"/>
    <xf numFmtId="0" fontId="38" fillId="21" borderId="0" xfId="0" applyFont="1" applyFill="1" applyAlignment="1"/>
    <xf numFmtId="0" fontId="38" fillId="21" borderId="0" xfId="0" applyFont="1" applyFill="1" applyAlignment="1">
      <alignment horizontal="center" vertical="center" wrapText="1"/>
    </xf>
    <xf numFmtId="0" fontId="0" fillId="12" borderId="0" xfId="0" applyFill="1" applyAlignment="1"/>
    <xf numFmtId="0" fontId="2" fillId="0" borderId="0" xfId="0" applyFont="1" applyAlignment="1">
      <alignment horizontal="right"/>
    </xf>
    <xf numFmtId="0" fontId="31" fillId="3" borderId="0" xfId="0" applyFont="1" applyFill="1"/>
    <xf numFmtId="0" fontId="27" fillId="3" borderId="0" xfId="0" applyFont="1" applyFill="1"/>
    <xf numFmtId="0" fontId="29" fillId="3" borderId="0" xfId="0" applyFont="1" applyFill="1"/>
    <xf numFmtId="0" fontId="5" fillId="3" borderId="0" xfId="0" applyFont="1" applyFill="1"/>
    <xf numFmtId="0" fontId="32" fillId="3" borderId="0" xfId="0" applyFont="1" applyFill="1" applyAlignment="1">
      <alignment horizontal="center" vertical="center"/>
    </xf>
    <xf numFmtId="0" fontId="41" fillId="3" borderId="0" xfId="0" applyFont="1" applyFill="1" applyAlignment="1">
      <alignment horizontal="left" vertical="center" wrapText="1"/>
    </xf>
    <xf numFmtId="0" fontId="7" fillId="0" borderId="0" xfId="0" applyFont="1" applyBorder="1" applyAlignment="1" applyProtection="1">
      <alignment horizontal="left" wrapText="1"/>
      <protection locked="0"/>
    </xf>
    <xf numFmtId="0" fontId="5" fillId="0" borderId="24" xfId="0" applyFont="1" applyBorder="1" applyAlignment="1" applyProtection="1">
      <alignment horizontal="center" vertical="center"/>
      <protection locked="0"/>
    </xf>
    <xf numFmtId="0" fontId="7" fillId="22" borderId="0" xfId="0" applyFont="1" applyFill="1" applyBorder="1" applyAlignment="1" applyProtection="1">
      <alignment horizontal="left" wrapText="1"/>
      <protection locked="0"/>
    </xf>
    <xf numFmtId="0" fontId="5" fillId="22" borderId="24" xfId="0" applyFont="1" applyFill="1" applyBorder="1" applyAlignment="1" applyProtection="1">
      <alignment horizontal="center" vertical="center"/>
      <protection locked="0"/>
    </xf>
    <xf numFmtId="0" fontId="7" fillId="22" borderId="18" xfId="0" applyFont="1" applyFill="1" applyBorder="1" applyAlignment="1" applyProtection="1">
      <alignment horizontal="left" wrapText="1"/>
      <protection locked="0"/>
    </xf>
    <xf numFmtId="0" fontId="5" fillId="22" borderId="25" xfId="0" applyFont="1" applyFill="1" applyBorder="1" applyAlignment="1" applyProtection="1">
      <alignment horizontal="center" vertical="center"/>
      <protection locked="0"/>
    </xf>
    <xf numFmtId="0" fontId="7" fillId="0" borderId="17" xfId="0" applyFont="1" applyBorder="1" applyAlignment="1" applyProtection="1">
      <alignment horizontal="left" wrapText="1"/>
      <protection locked="0"/>
    </xf>
    <xf numFmtId="0" fontId="5" fillId="0" borderId="2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22" borderId="0" xfId="0" applyFont="1" applyFill="1" applyBorder="1" applyAlignment="1" applyProtection="1">
      <alignment horizontal="center" vertical="center"/>
      <protection locked="0"/>
    </xf>
    <xf numFmtId="0" fontId="5" fillId="22" borderId="18" xfId="0" applyFont="1" applyFill="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22" borderId="72" xfId="0" applyFont="1" applyFill="1" applyBorder="1" applyAlignment="1" applyProtection="1">
      <alignment horizontal="center" vertical="center"/>
      <protection locked="0"/>
    </xf>
    <xf numFmtId="0" fontId="5" fillId="22" borderId="73" xfId="0" applyFont="1" applyFill="1" applyBorder="1" applyAlignment="1" applyProtection="1">
      <alignment horizontal="center" vertical="center"/>
      <protection locked="0"/>
    </xf>
    <xf numFmtId="0" fontId="5" fillId="0" borderId="41"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7" fillId="23" borderId="17" xfId="0" applyFont="1" applyFill="1" applyBorder="1" applyAlignment="1">
      <alignment horizontal="left" vertical="center" wrapText="1"/>
    </xf>
    <xf numFmtId="0" fontId="64" fillId="0" borderId="0" xfId="0" applyFont="1" applyAlignment="1">
      <alignment horizontal="center" vertical="center"/>
    </xf>
    <xf numFmtId="0" fontId="65" fillId="5" borderId="74" xfId="1" applyFont="1" applyFill="1" applyBorder="1" applyAlignment="1">
      <alignment horizontal="center" vertical="center" wrapText="1"/>
    </xf>
    <xf numFmtId="0" fontId="6" fillId="5" borderId="74" xfId="1" applyFont="1" applyFill="1" applyBorder="1" applyAlignment="1">
      <alignment horizontal="center" vertical="center" wrapText="1"/>
    </xf>
    <xf numFmtId="0" fontId="6" fillId="5" borderId="75" xfId="1" applyFont="1" applyFill="1" applyBorder="1" applyAlignment="1">
      <alignment horizontal="center" vertical="center" wrapText="1"/>
    </xf>
    <xf numFmtId="0" fontId="6" fillId="5" borderId="76" xfId="1" applyFont="1" applyFill="1" applyBorder="1" applyAlignment="1">
      <alignment horizontal="center" vertical="center" wrapText="1"/>
    </xf>
    <xf numFmtId="0" fontId="10" fillId="5" borderId="0" xfId="1" applyFill="1"/>
    <xf numFmtId="0" fontId="12" fillId="5" borderId="0" xfId="1" applyFont="1" applyFill="1" applyAlignment="1">
      <alignment horizontal="center" vertical="center"/>
    </xf>
    <xf numFmtId="0" fontId="65" fillId="3" borderId="77" xfId="1" applyFont="1" applyFill="1" applyBorder="1" applyAlignment="1">
      <alignment horizontal="center" vertical="center" wrapText="1"/>
    </xf>
    <xf numFmtId="0" fontId="15" fillId="3" borderId="77" xfId="1" applyFont="1" applyFill="1" applyBorder="1" applyAlignment="1">
      <alignment horizontal="justify" vertical="center" wrapText="1"/>
    </xf>
    <xf numFmtId="0" fontId="66" fillId="3" borderId="77" xfId="1" applyFont="1" applyFill="1" applyBorder="1" applyAlignment="1">
      <alignment horizontal="center" vertical="center" wrapText="1"/>
    </xf>
    <xf numFmtId="0" fontId="6" fillId="3" borderId="78" xfId="1" applyFont="1" applyFill="1" applyBorder="1" applyAlignment="1">
      <alignment horizontal="center" vertical="center" wrapText="1"/>
    </xf>
    <xf numFmtId="0" fontId="6" fillId="3" borderId="79" xfId="1" applyFont="1" applyFill="1" applyBorder="1" applyAlignment="1">
      <alignment horizontal="center" vertical="center" wrapText="1"/>
    </xf>
    <xf numFmtId="0" fontId="10" fillId="5" borderId="0" xfId="1" applyFont="1" applyFill="1" applyAlignment="1">
      <alignment vertical="center"/>
    </xf>
    <xf numFmtId="165" fontId="10" fillId="6" borderId="0" xfId="3" applyNumberFormat="1" applyFont="1" applyFill="1"/>
    <xf numFmtId="0" fontId="65" fillId="0" borderId="77" xfId="1" applyFont="1" applyBorder="1" applyAlignment="1">
      <alignment horizontal="center" vertical="center" wrapText="1"/>
    </xf>
    <xf numFmtId="0" fontId="47" fillId="0" borderId="77" xfId="1" applyFont="1" applyBorder="1" applyAlignment="1">
      <alignment horizontal="justify" vertical="center" wrapText="1"/>
    </xf>
    <xf numFmtId="0" fontId="66" fillId="0" borderId="77" xfId="1" applyFont="1" applyBorder="1" applyAlignment="1">
      <alignment horizontal="center" vertical="center" wrapText="1"/>
    </xf>
    <xf numFmtId="0" fontId="6" fillId="0" borderId="78" xfId="1" applyFont="1" applyBorder="1" applyAlignment="1">
      <alignment horizontal="center" vertical="center" wrapText="1"/>
    </xf>
    <xf numFmtId="0" fontId="6" fillId="0" borderId="79" xfId="1" applyFont="1" applyBorder="1" applyAlignment="1">
      <alignment horizontal="center" vertical="center" wrapText="1"/>
    </xf>
    <xf numFmtId="166" fontId="10" fillId="34" borderId="0" xfId="3" applyNumberFormat="1" applyFont="1" applyFill="1"/>
    <xf numFmtId="0" fontId="65" fillId="3" borderId="80" xfId="1" applyFont="1" applyFill="1" applyBorder="1" applyAlignment="1">
      <alignment horizontal="center" vertical="center" wrapText="1"/>
    </xf>
    <xf numFmtId="0" fontId="15" fillId="3" borderId="80" xfId="1" applyFont="1" applyFill="1" applyBorder="1" applyAlignment="1">
      <alignment horizontal="justify" vertical="center" wrapText="1"/>
    </xf>
    <xf numFmtId="0" fontId="66" fillId="3" borderId="80" xfId="1" applyFont="1" applyFill="1" applyBorder="1" applyAlignment="1">
      <alignment horizontal="center" vertical="center" wrapText="1"/>
    </xf>
    <xf numFmtId="0" fontId="6" fillId="3" borderId="81" xfId="1" applyFont="1" applyFill="1" applyBorder="1" applyAlignment="1">
      <alignment horizontal="center" vertical="center" wrapText="1"/>
    </xf>
    <xf numFmtId="0" fontId="6" fillId="3" borderId="82" xfId="1" applyFont="1" applyFill="1" applyBorder="1" applyAlignment="1">
      <alignment horizontal="center" vertical="center" wrapText="1"/>
    </xf>
    <xf numFmtId="167" fontId="10" fillId="34" borderId="0" xfId="3" applyNumberFormat="1" applyFont="1" applyFill="1"/>
    <xf numFmtId="0" fontId="10" fillId="0" borderId="0" xfId="1"/>
    <xf numFmtId="0" fontId="10" fillId="7" borderId="0" xfId="1" applyFill="1"/>
    <xf numFmtId="0" fontId="69" fillId="35" borderId="83" xfId="1" applyFont="1" applyFill="1" applyBorder="1" applyAlignment="1">
      <alignment wrapText="1"/>
    </xf>
    <xf numFmtId="0" fontId="69" fillId="35" borderId="83" xfId="1" applyFont="1" applyFill="1" applyBorder="1" applyAlignment="1">
      <alignment horizontal="center" vertical="center" wrapText="1"/>
    </xf>
    <xf numFmtId="0" fontId="69" fillId="35" borderId="84" xfId="1" applyFont="1" applyFill="1" applyBorder="1" applyAlignment="1">
      <alignment horizontal="center" vertical="center" wrapText="1"/>
    </xf>
    <xf numFmtId="16" fontId="10" fillId="0" borderId="0" xfId="1" applyNumberFormat="1"/>
    <xf numFmtId="0" fontId="69" fillId="35" borderId="85" xfId="1" applyFont="1" applyFill="1" applyBorder="1" applyAlignment="1">
      <alignment wrapText="1"/>
    </xf>
    <xf numFmtId="0" fontId="71" fillId="35" borderId="84" xfId="1" applyFont="1" applyFill="1" applyBorder="1" applyAlignment="1">
      <alignment wrapText="1"/>
    </xf>
    <xf numFmtId="0" fontId="69" fillId="35" borderId="84" xfId="1" applyFont="1" applyFill="1" applyBorder="1" applyAlignment="1">
      <alignment wrapText="1"/>
    </xf>
    <xf numFmtId="165" fontId="10" fillId="0" borderId="0" xfId="3" applyNumberFormat="1" applyFont="1"/>
    <xf numFmtId="0" fontId="69" fillId="35" borderId="86" xfId="1" applyFont="1" applyFill="1" applyBorder="1" applyAlignment="1">
      <alignment wrapText="1"/>
    </xf>
    <xf numFmtId="0" fontId="69" fillId="0" borderId="84" xfId="1" applyFont="1" applyBorder="1" applyAlignment="1">
      <alignment wrapText="1"/>
    </xf>
    <xf numFmtId="0" fontId="71" fillId="0" borderId="84" xfId="1" applyFont="1" applyBorder="1" applyAlignment="1">
      <alignment wrapText="1"/>
    </xf>
    <xf numFmtId="0" fontId="10" fillId="6" borderId="0" xfId="1" applyFill="1"/>
    <xf numFmtId="0" fontId="12" fillId="36" borderId="0" xfId="1" applyFont="1" applyFill="1" applyAlignment="1">
      <alignment horizontal="center" vertical="center"/>
    </xf>
    <xf numFmtId="0" fontId="69" fillId="35" borderId="87" xfId="1" applyFont="1" applyFill="1" applyBorder="1" applyAlignment="1">
      <alignment wrapText="1"/>
    </xf>
    <xf numFmtId="0" fontId="10" fillId="37" borderId="0" xfId="1" applyFill="1"/>
    <xf numFmtId="10" fontId="10" fillId="6" borderId="0" xfId="3" applyNumberFormat="1" applyFont="1" applyFill="1"/>
    <xf numFmtId="0" fontId="69" fillId="0" borderId="83" xfId="1" applyFont="1" applyBorder="1" applyAlignment="1">
      <alignment wrapText="1"/>
    </xf>
    <xf numFmtId="0" fontId="10" fillId="34" borderId="0" xfId="1" applyFill="1"/>
    <xf numFmtId="0" fontId="69" fillId="35" borderId="83" xfId="1" applyFont="1" applyFill="1" applyBorder="1" applyAlignment="1">
      <alignment vertical="center" wrapText="1"/>
    </xf>
    <xf numFmtId="168" fontId="10" fillId="0" borderId="0" xfId="3" applyNumberFormat="1" applyFont="1"/>
    <xf numFmtId="0" fontId="5" fillId="7" borderId="0" xfId="0" applyFont="1" applyFill="1" applyBorder="1" applyAlignment="1">
      <alignment horizontal="center" vertical="center"/>
    </xf>
    <xf numFmtId="1" fontId="43" fillId="0" borderId="0" xfId="0" applyNumberFormat="1" applyFont="1"/>
    <xf numFmtId="0" fontId="5" fillId="0" borderId="32" xfId="0" applyFont="1" applyBorder="1" applyAlignment="1" applyProtection="1">
      <alignment horizontal="center" vertical="center"/>
      <protection locked="0"/>
    </xf>
    <xf numFmtId="0" fontId="5" fillId="22" borderId="32" xfId="0" applyFont="1" applyFill="1" applyBorder="1" applyAlignment="1" applyProtection="1">
      <alignment horizontal="center" vertical="center"/>
      <protection locked="0"/>
    </xf>
    <xf numFmtId="0" fontId="5" fillId="22" borderId="91" xfId="0" applyFont="1" applyFill="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0" fillId="25" borderId="32" xfId="0" applyFill="1" applyBorder="1" applyAlignment="1"/>
    <xf numFmtId="0" fontId="5" fillId="25" borderId="32" xfId="0" applyFont="1" applyFill="1" applyBorder="1"/>
    <xf numFmtId="0" fontId="5" fillId="23" borderId="32" xfId="0" applyFont="1" applyFill="1" applyBorder="1"/>
    <xf numFmtId="0" fontId="5" fillId="0" borderId="32" xfId="0" applyFont="1" applyBorder="1"/>
    <xf numFmtId="0" fontId="72" fillId="0" borderId="0" xfId="0" applyFont="1"/>
    <xf numFmtId="0" fontId="43" fillId="0" borderId="0" xfId="0" applyFont="1"/>
    <xf numFmtId="0" fontId="73" fillId="0" borderId="0" xfId="0" applyFont="1"/>
    <xf numFmtId="0" fontId="41" fillId="7" borderId="0" xfId="0" applyFont="1" applyFill="1" applyBorder="1" applyAlignment="1">
      <alignment horizontal="center" vertical="center"/>
    </xf>
    <xf numFmtId="0" fontId="0" fillId="3" borderId="0" xfId="0" applyFill="1" applyAlignment="1">
      <alignment horizontal="center"/>
    </xf>
    <xf numFmtId="0" fontId="0" fillId="25" borderId="0" xfId="0" applyFill="1" applyAlignment="1">
      <alignment horizontal="center"/>
    </xf>
    <xf numFmtId="0" fontId="33" fillId="23" borderId="17" xfId="0" applyFont="1" applyFill="1" applyBorder="1" applyAlignment="1" applyProtection="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0" borderId="96" xfId="0" applyFont="1" applyFill="1" applyBorder="1" applyAlignment="1">
      <alignment horizontal="center" vertical="center"/>
    </xf>
    <xf numFmtId="0" fontId="8" fillId="30" borderId="97" xfId="0" applyFont="1" applyFill="1" applyBorder="1" applyAlignment="1">
      <alignment horizontal="center" vertical="center"/>
    </xf>
    <xf numFmtId="0" fontId="9" fillId="31" borderId="98" xfId="0" quotePrefix="1" applyFont="1" applyFill="1" applyBorder="1" applyAlignment="1">
      <alignment horizontal="center" vertical="center" wrapText="1"/>
    </xf>
    <xf numFmtId="0" fontId="9" fillId="31" borderId="99" xfId="0" applyFont="1" applyFill="1" applyBorder="1" applyAlignment="1">
      <alignment horizontal="center" vertical="center"/>
    </xf>
    <xf numFmtId="0" fontId="9" fillId="31" borderId="98" xfId="0" applyFont="1" applyFill="1" applyBorder="1" applyAlignment="1">
      <alignment horizontal="center" vertical="center" wrapText="1"/>
    </xf>
    <xf numFmtId="0" fontId="9" fillId="31" borderId="99" xfId="0" applyFont="1" applyFill="1" applyBorder="1" applyAlignment="1">
      <alignment horizontal="center" vertical="center" wrapText="1"/>
    </xf>
    <xf numFmtId="0" fontId="10" fillId="5" borderId="0" xfId="1" applyFont="1" applyFill="1" applyBorder="1"/>
    <xf numFmtId="0" fontId="10" fillId="0" borderId="0" xfId="1" applyFont="1"/>
    <xf numFmtId="0" fontId="33" fillId="25" borderId="104" xfId="1" applyFont="1" applyFill="1" applyBorder="1" applyAlignment="1">
      <alignment horizontal="center" vertical="center" wrapText="1"/>
    </xf>
    <xf numFmtId="0" fontId="33" fillId="25" borderId="105" xfId="1" applyFont="1" applyFill="1" applyBorder="1" applyAlignment="1">
      <alignment horizontal="center" vertical="center" wrapText="1"/>
    </xf>
    <xf numFmtId="0" fontId="33" fillId="5" borderId="0" xfId="1" applyFont="1" applyFill="1" applyBorder="1" applyAlignment="1">
      <alignment horizontal="center" vertical="center"/>
    </xf>
    <xf numFmtId="0" fontId="33" fillId="25" borderId="4" xfId="1" applyFont="1" applyFill="1" applyBorder="1" applyAlignment="1">
      <alignment horizontal="center" vertical="center"/>
    </xf>
    <xf numFmtId="0" fontId="33" fillId="25" borderId="1" xfId="1" applyFont="1" applyFill="1" applyBorder="1" applyAlignment="1">
      <alignment horizontal="center" vertical="center"/>
    </xf>
    <xf numFmtId="0" fontId="32" fillId="5" borderId="0" xfId="1" applyFont="1" applyFill="1" applyBorder="1"/>
    <xf numFmtId="0" fontId="32" fillId="10" borderId="107" xfId="1" applyFont="1" applyFill="1" applyBorder="1" applyAlignment="1">
      <alignment vertical="center" wrapText="1"/>
    </xf>
    <xf numFmtId="0" fontId="32" fillId="10" borderId="107" xfId="1" applyFont="1" applyFill="1" applyBorder="1" applyAlignment="1">
      <alignment wrapText="1"/>
    </xf>
    <xf numFmtId="0" fontId="32" fillId="9" borderId="107" xfId="1" applyFont="1" applyFill="1" applyBorder="1" applyAlignment="1">
      <alignment vertical="center" wrapText="1"/>
    </xf>
    <xf numFmtId="0" fontId="32" fillId="9" borderId="107" xfId="1" applyFont="1" applyFill="1" applyBorder="1" applyAlignment="1">
      <alignment wrapText="1"/>
    </xf>
    <xf numFmtId="0" fontId="32" fillId="0" borderId="0" xfId="1" applyFont="1" applyAlignment="1">
      <alignment wrapText="1"/>
    </xf>
    <xf numFmtId="0" fontId="10" fillId="0" borderId="0" xfId="1" applyFont="1" applyAlignment="1">
      <alignment wrapText="1"/>
    </xf>
    <xf numFmtId="0" fontId="75" fillId="4" borderId="5" xfId="1" applyFont="1" applyFill="1" applyBorder="1" applyAlignment="1">
      <alignment horizontal="center" wrapText="1"/>
    </xf>
    <xf numFmtId="0" fontId="32" fillId="0" borderId="0" xfId="1" applyFont="1" applyAlignment="1">
      <alignment textRotation="90"/>
    </xf>
    <xf numFmtId="0" fontId="0" fillId="0" borderId="0" xfId="0" applyAlignment="1">
      <alignment vertical="center"/>
    </xf>
    <xf numFmtId="0" fontId="0" fillId="32" borderId="1" xfId="0" applyFill="1" applyBorder="1" applyAlignment="1">
      <alignment horizontal="center" vertical="center"/>
    </xf>
    <xf numFmtId="0" fontId="0" fillId="28" borderId="1" xfId="0" applyFill="1" applyBorder="1" applyAlignment="1">
      <alignment horizontal="center" vertical="center"/>
    </xf>
    <xf numFmtId="0" fontId="0" fillId="28" borderId="7" xfId="0" applyFill="1" applyBorder="1" applyAlignment="1">
      <alignment horizontal="center" vertical="center"/>
    </xf>
    <xf numFmtId="0" fontId="0" fillId="32" borderId="1" xfId="0" applyFill="1" applyBorder="1" applyAlignment="1">
      <alignment horizontal="center" wrapText="1"/>
    </xf>
    <xf numFmtId="0" fontId="79" fillId="0" borderId="0" xfId="0" applyFont="1" applyAlignment="1">
      <alignment vertical="center"/>
    </xf>
    <xf numFmtId="0" fontId="80" fillId="5" borderId="0" xfId="1" applyFont="1" applyFill="1" applyBorder="1" applyAlignment="1">
      <alignment horizontal="right"/>
    </xf>
    <xf numFmtId="0" fontId="81" fillId="25" borderId="112" xfId="1" applyFont="1" applyFill="1" applyBorder="1" applyAlignment="1">
      <alignment horizontal="center" vertical="center" wrapText="1"/>
    </xf>
    <xf numFmtId="0" fontId="81" fillId="0" borderId="0" xfId="1" applyFont="1" applyAlignment="1"/>
    <xf numFmtId="0" fontId="7" fillId="5" borderId="0" xfId="0" applyFont="1" applyFill="1" applyBorder="1" applyAlignment="1" applyProtection="1">
      <alignment horizontal="center" vertical="center" wrapText="1"/>
      <protection locked="0"/>
    </xf>
    <xf numFmtId="0" fontId="7" fillId="5" borderId="0" xfId="0" applyFont="1" applyFill="1" applyAlignment="1" applyProtection="1">
      <alignment horizontal="left" vertical="center" wrapText="1" indent="1"/>
      <protection locked="0"/>
    </xf>
    <xf numFmtId="0" fontId="30" fillId="5" borderId="0" xfId="0" applyFont="1" applyFill="1" applyBorder="1" applyAlignment="1">
      <alignment horizontal="center" vertical="center" wrapText="1"/>
    </xf>
    <xf numFmtId="0" fontId="34"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24" fillId="5" borderId="0" xfId="0" applyFont="1" applyFill="1" applyBorder="1" applyAlignment="1">
      <alignment horizontal="center" vertical="center" wrapText="1"/>
    </xf>
    <xf numFmtId="0" fontId="33" fillId="5" borderId="0" xfId="0" applyFont="1" applyFill="1" applyBorder="1" applyAlignment="1" applyProtection="1">
      <alignment horizontal="center" vertical="center"/>
    </xf>
    <xf numFmtId="0" fontId="7" fillId="3" borderId="0" xfId="0" applyFont="1" applyFill="1" applyAlignment="1">
      <alignment horizontal="center" vertical="center" textRotation="90" wrapText="1"/>
    </xf>
    <xf numFmtId="0" fontId="7" fillId="23" borderId="0" xfId="0" applyFont="1" applyFill="1" applyAlignment="1">
      <alignment horizontal="center" vertical="center" textRotation="90" wrapText="1"/>
    </xf>
    <xf numFmtId="0" fontId="7" fillId="5" borderId="0" xfId="0" applyFont="1" applyFill="1" applyAlignment="1">
      <alignment horizontal="center" vertical="center" textRotation="90" wrapText="1"/>
    </xf>
    <xf numFmtId="0" fontId="7" fillId="5" borderId="0" xfId="0" applyFont="1" applyFill="1" applyAlignment="1">
      <alignment vertical="center" wrapText="1"/>
    </xf>
    <xf numFmtId="0" fontId="84" fillId="26" borderId="0" xfId="0" applyFont="1" applyFill="1" applyAlignment="1">
      <alignment horizontal="left" vertical="center" indent="3"/>
    </xf>
    <xf numFmtId="0" fontId="84" fillId="26" borderId="0" xfId="0" applyFont="1" applyFill="1" applyAlignment="1">
      <alignment horizontal="left" indent="2"/>
    </xf>
    <xf numFmtId="0" fontId="84" fillId="26" borderId="0" xfId="0" applyFont="1" applyFill="1" applyBorder="1" applyAlignment="1">
      <alignment horizontal="left" indent="2"/>
    </xf>
    <xf numFmtId="0" fontId="85" fillId="26" borderId="0" xfId="0" applyFont="1" applyFill="1" applyAlignment="1">
      <alignment horizontal="center" wrapText="1"/>
    </xf>
    <xf numFmtId="0" fontId="78" fillId="26" borderId="0" xfId="0" applyFont="1" applyFill="1"/>
    <xf numFmtId="0" fontId="78" fillId="3" borderId="0" xfId="0" applyFont="1" applyFill="1"/>
    <xf numFmtId="0" fontId="84" fillId="26" borderId="0" xfId="0" applyFont="1" applyFill="1" applyAlignment="1">
      <alignment horizontal="left" wrapText="1" indent="2"/>
    </xf>
    <xf numFmtId="0" fontId="84" fillId="3" borderId="0" xfId="0" applyFont="1" applyFill="1" applyAlignment="1">
      <alignment horizontal="left" indent="2"/>
    </xf>
    <xf numFmtId="0" fontId="55" fillId="26" borderId="0" xfId="0" applyFont="1" applyFill="1" applyAlignment="1">
      <alignment vertical="center" wrapText="1"/>
    </xf>
    <xf numFmtId="0" fontId="78" fillId="26" borderId="0" xfId="0" applyFont="1" applyFill="1" applyAlignment="1"/>
    <xf numFmtId="0" fontId="83" fillId="5" borderId="0" xfId="0" applyFont="1" applyFill="1" applyAlignment="1"/>
    <xf numFmtId="0" fontId="83" fillId="5" borderId="0" xfId="0" applyFont="1" applyFill="1" applyAlignment="1">
      <alignment horizontal="center"/>
    </xf>
    <xf numFmtId="0" fontId="83" fillId="5" borderId="32" xfId="0" applyFont="1" applyFill="1" applyBorder="1" applyAlignment="1"/>
    <xf numFmtId="0" fontId="5" fillId="0" borderId="114" xfId="0" applyFont="1" applyBorder="1"/>
    <xf numFmtId="0" fontId="5" fillId="0" borderId="0" xfId="0" applyFont="1" applyAlignment="1">
      <alignment horizontal="center" vertical="center"/>
    </xf>
    <xf numFmtId="0" fontId="0" fillId="25" borderId="0" xfId="0" applyFill="1" applyAlignment="1">
      <alignment horizontal="center" vertical="center"/>
    </xf>
    <xf numFmtId="0" fontId="38" fillId="5" borderId="0" xfId="0" applyFont="1" applyFill="1" applyAlignment="1">
      <alignment horizontal="center" vertical="center"/>
    </xf>
    <xf numFmtId="0" fontId="5" fillId="25" borderId="0" xfId="0" applyFont="1" applyFill="1" applyAlignment="1">
      <alignment horizontal="center" vertical="center"/>
    </xf>
    <xf numFmtId="0" fontId="5" fillId="23" borderId="0" xfId="0" applyFont="1" applyFill="1" applyAlignment="1">
      <alignment horizontal="center" vertical="center"/>
    </xf>
    <xf numFmtId="0" fontId="0" fillId="21" borderId="0" xfId="0" applyFill="1" applyAlignment="1">
      <alignment horizontal="center" vertical="center"/>
    </xf>
    <xf numFmtId="0" fontId="38" fillId="21" borderId="0" xfId="0" applyFont="1" applyFill="1" applyBorder="1" applyAlignment="1">
      <alignment horizontal="center" vertical="center"/>
    </xf>
    <xf numFmtId="0" fontId="32" fillId="0" borderId="115" xfId="0" applyFont="1" applyBorder="1" applyAlignment="1" applyProtection="1">
      <alignment horizontal="center" vertical="center" wrapText="1"/>
    </xf>
    <xf numFmtId="0" fontId="32" fillId="22" borderId="116" xfId="0" applyFont="1" applyFill="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32" fillId="22" borderId="117" xfId="0" applyFont="1" applyFill="1" applyBorder="1" applyAlignment="1" applyProtection="1">
      <alignment horizontal="center" vertical="center" wrapText="1"/>
    </xf>
    <xf numFmtId="0" fontId="87" fillId="0" borderId="0" xfId="0" applyFont="1"/>
    <xf numFmtId="0" fontId="7" fillId="0" borderId="0" xfId="0" applyFont="1" applyAlignment="1">
      <alignment horizontal="left" vertical="center" wrapText="1"/>
    </xf>
    <xf numFmtId="0" fontId="7" fillId="3" borderId="0" xfId="0" applyFont="1" applyFill="1" applyAlignment="1">
      <alignment horizontal="left" vertical="center" wrapText="1"/>
    </xf>
    <xf numFmtId="0" fontId="7" fillId="5" borderId="0" xfId="0" applyFont="1" applyFill="1" applyAlignment="1">
      <alignment horizontal="left" vertical="center" wrapText="1"/>
    </xf>
    <xf numFmtId="0" fontId="7" fillId="23" borderId="0" xfId="0" applyFont="1" applyFill="1" applyAlignment="1">
      <alignment horizontal="left" vertical="center" wrapText="1"/>
    </xf>
    <xf numFmtId="0" fontId="78" fillId="0" borderId="0" xfId="0" applyFont="1"/>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30" fillId="5" borderId="0" xfId="0" applyFont="1" applyFill="1" applyAlignment="1">
      <alignment horizontal="center" vertical="center" wrapText="1"/>
    </xf>
    <xf numFmtId="0" fontId="5" fillId="0" borderId="0" xfId="0" applyFont="1" applyAlignment="1"/>
    <xf numFmtId="0" fontId="5" fillId="26" borderId="0" xfId="0" applyFont="1" applyFill="1" applyAlignment="1"/>
    <xf numFmtId="0" fontId="22" fillId="26" borderId="0" xfId="0" applyFont="1" applyFill="1" applyAlignment="1">
      <alignment vertical="center"/>
    </xf>
    <xf numFmtId="0" fontId="5" fillId="23" borderId="0" xfId="0" applyFont="1" applyFill="1" applyAlignment="1"/>
    <xf numFmtId="0" fontId="5" fillId="0" borderId="40"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5" fillId="0" borderId="44" xfId="0" applyFont="1" applyBorder="1" applyAlignment="1" applyProtection="1">
      <alignment vertical="center" wrapText="1"/>
      <protection locked="0"/>
    </xf>
    <xf numFmtId="0" fontId="81" fillId="25" borderId="23" xfId="1" applyFont="1" applyFill="1" applyBorder="1" applyAlignment="1">
      <alignment horizontal="center" vertical="center" wrapText="1"/>
    </xf>
    <xf numFmtId="0" fontId="33" fillId="25" borderId="120" xfId="1" applyFont="1" applyFill="1" applyBorder="1" applyAlignment="1">
      <alignment horizontal="center" vertical="center" wrapText="1"/>
    </xf>
    <xf numFmtId="0" fontId="33" fillId="25" borderId="12" xfId="1" applyFont="1" applyFill="1" applyBorder="1" applyAlignment="1">
      <alignment horizontal="center" vertical="center" wrapText="1"/>
    </xf>
    <xf numFmtId="0" fontId="33" fillId="25" borderId="0" xfId="1" applyFont="1" applyFill="1" applyBorder="1" applyAlignment="1">
      <alignment horizontal="center" vertical="center"/>
    </xf>
    <xf numFmtId="0" fontId="33" fillId="25" borderId="121" xfId="1" applyFont="1" applyFill="1" applyBorder="1" applyAlignment="1">
      <alignment horizontal="center" vertical="center" wrapText="1"/>
    </xf>
    <xf numFmtId="0" fontId="33" fillId="25" borderId="17" xfId="1" applyFont="1" applyFill="1" applyBorder="1" applyAlignment="1">
      <alignment horizontal="center" vertical="center" wrapText="1"/>
    </xf>
    <xf numFmtId="0" fontId="89" fillId="38" borderId="1" xfId="1" applyFont="1" applyFill="1" applyBorder="1" applyAlignment="1">
      <alignment horizontal="center" vertical="center" wrapText="1"/>
    </xf>
    <xf numFmtId="0" fontId="33" fillId="38" borderId="1" xfId="1" applyFont="1" applyFill="1" applyBorder="1" applyAlignment="1">
      <alignment horizontal="center" vertical="center" wrapText="1"/>
    </xf>
    <xf numFmtId="0" fontId="32" fillId="38" borderId="107" xfId="1" applyFont="1" applyFill="1" applyBorder="1" applyAlignment="1">
      <alignment vertical="center" wrapText="1"/>
    </xf>
    <xf numFmtId="0" fontId="32" fillId="38" borderId="106" xfId="1" applyFont="1" applyFill="1" applyBorder="1" applyAlignment="1">
      <alignment vertical="center" wrapText="1"/>
    </xf>
    <xf numFmtId="0" fontId="32" fillId="38" borderId="107" xfId="1" applyFont="1" applyFill="1" applyBorder="1" applyAlignment="1">
      <alignment wrapText="1"/>
    </xf>
    <xf numFmtId="0" fontId="32" fillId="38" borderId="110" xfId="1" applyFont="1" applyFill="1" applyBorder="1" applyAlignment="1">
      <alignment wrapText="1"/>
    </xf>
    <xf numFmtId="0" fontId="32" fillId="38" borderId="110" xfId="1" applyFont="1" applyFill="1" applyBorder="1" applyAlignment="1">
      <alignment vertical="center" wrapText="1"/>
    </xf>
    <xf numFmtId="0" fontId="32" fillId="38" borderId="111" xfId="1" applyFont="1" applyFill="1" applyBorder="1" applyAlignment="1">
      <alignment vertical="center" wrapText="1"/>
    </xf>
    <xf numFmtId="0" fontId="32" fillId="38" borderId="111" xfId="1" applyFont="1" applyFill="1" applyBorder="1" applyAlignment="1">
      <alignment wrapText="1"/>
    </xf>
    <xf numFmtId="0" fontId="32" fillId="38" borderId="6" xfId="1" applyFont="1" applyFill="1" applyBorder="1" applyAlignment="1">
      <alignment vertical="center" wrapText="1"/>
    </xf>
    <xf numFmtId="0" fontId="32" fillId="38" borderId="1" xfId="1" applyFont="1" applyFill="1" applyBorder="1" applyAlignment="1">
      <alignment vertical="center" wrapText="1"/>
    </xf>
    <xf numFmtId="0" fontId="90" fillId="9" borderId="1" xfId="1" applyFont="1" applyFill="1" applyBorder="1" applyAlignment="1">
      <alignment horizontal="center" vertical="center" wrapText="1"/>
    </xf>
    <xf numFmtId="0" fontId="32" fillId="9" borderId="110" xfId="1" applyFont="1" applyFill="1" applyBorder="1" applyAlignment="1">
      <alignment vertical="center" wrapText="1"/>
    </xf>
    <xf numFmtId="0" fontId="32" fillId="9" borderId="110" xfId="1" applyFont="1" applyFill="1" applyBorder="1" applyAlignment="1">
      <alignment wrapText="1"/>
    </xf>
    <xf numFmtId="0" fontId="32" fillId="39" borderId="107" xfId="1" applyFont="1" applyFill="1" applyBorder="1" applyAlignment="1">
      <alignment vertical="center" wrapText="1"/>
    </xf>
    <xf numFmtId="0" fontId="32" fillId="39" borderId="107" xfId="1" applyFont="1" applyFill="1" applyBorder="1" applyAlignment="1">
      <alignment wrapText="1"/>
    </xf>
    <xf numFmtId="0" fontId="91" fillId="39" borderId="24" xfId="1" applyFont="1" applyFill="1" applyBorder="1" applyAlignment="1">
      <alignment horizontal="center" vertical="center"/>
    </xf>
    <xf numFmtId="0" fontId="91" fillId="39" borderId="1" xfId="1" applyFont="1" applyFill="1" applyBorder="1" applyAlignment="1">
      <alignment horizontal="center" vertical="center"/>
    </xf>
    <xf numFmtId="0" fontId="32" fillId="28" borderId="107" xfId="1" applyFont="1" applyFill="1" applyBorder="1" applyAlignment="1">
      <alignment vertical="center" wrapText="1"/>
    </xf>
    <xf numFmtId="0" fontId="32" fillId="28" borderId="107" xfId="1" applyFont="1" applyFill="1" applyBorder="1" applyAlignment="1">
      <alignment wrapText="1"/>
    </xf>
    <xf numFmtId="0" fontId="92" fillId="28" borderId="1" xfId="1" applyFont="1" applyFill="1" applyBorder="1" applyAlignment="1">
      <alignment horizontal="center" vertical="center" wrapText="1"/>
    </xf>
    <xf numFmtId="0" fontId="93" fillId="10" borderId="1" xfId="1" applyFont="1" applyFill="1" applyBorder="1" applyAlignment="1">
      <alignment horizontal="center" vertical="center" wrapText="1"/>
    </xf>
    <xf numFmtId="0" fontId="0" fillId="0" borderId="0" xfId="0" applyAlignment="1">
      <alignment wrapText="1"/>
    </xf>
    <xf numFmtId="0" fontId="51" fillId="0" borderId="131" xfId="0" applyFont="1" applyBorder="1" applyAlignment="1">
      <alignment horizontal="center" vertical="center"/>
    </xf>
    <xf numFmtId="0" fontId="51" fillId="0" borderId="132" xfId="0" applyFont="1" applyBorder="1" applyAlignment="1">
      <alignment horizontal="center" vertical="center"/>
    </xf>
    <xf numFmtId="0" fontId="51" fillId="0" borderId="133" xfId="0" applyFont="1" applyBorder="1" applyAlignment="1">
      <alignment horizontal="center" vertical="center"/>
    </xf>
    <xf numFmtId="0" fontId="51" fillId="0" borderId="134" xfId="0" applyFont="1" applyBorder="1" applyAlignment="1">
      <alignment horizontal="center" vertical="center"/>
    </xf>
    <xf numFmtId="0" fontId="51" fillId="0" borderId="124" xfId="0" applyFont="1" applyBorder="1" applyAlignment="1">
      <alignment horizontal="center" vertical="center"/>
    </xf>
    <xf numFmtId="0" fontId="51" fillId="0" borderId="135" xfId="0" applyFont="1" applyBorder="1" applyAlignment="1">
      <alignment horizontal="center" vertical="center"/>
    </xf>
    <xf numFmtId="0" fontId="51" fillId="0" borderId="139" xfId="0" applyFont="1" applyBorder="1" applyAlignment="1">
      <alignment horizontal="center" vertical="center"/>
    </xf>
    <xf numFmtId="0" fontId="51" fillId="0" borderId="140" xfId="0" applyFont="1" applyBorder="1" applyAlignment="1">
      <alignment horizontal="center" vertical="center"/>
    </xf>
    <xf numFmtId="0" fontId="51" fillId="0" borderId="141" xfId="0" applyFont="1" applyBorder="1" applyAlignment="1">
      <alignment horizontal="center" vertical="center"/>
    </xf>
    <xf numFmtId="0" fontId="51" fillId="0" borderId="136" xfId="0" applyFont="1" applyBorder="1" applyAlignment="1">
      <alignment horizontal="center" vertical="center"/>
    </xf>
    <xf numFmtId="0" fontId="51" fillId="0" borderId="137" xfId="0" applyFont="1" applyBorder="1" applyAlignment="1">
      <alignment horizontal="center" vertical="center"/>
    </xf>
    <xf numFmtId="0" fontId="51" fillId="0" borderId="138" xfId="0" applyFont="1" applyBorder="1" applyAlignment="1">
      <alignment horizontal="center" vertical="center"/>
    </xf>
    <xf numFmtId="0" fontId="51" fillId="0" borderId="142" xfId="0" applyFont="1" applyBorder="1" applyAlignment="1">
      <alignment horizontal="center" vertical="center"/>
    </xf>
    <xf numFmtId="0" fontId="51" fillId="0" borderId="127" xfId="0" applyFont="1" applyBorder="1" applyAlignment="1">
      <alignment horizontal="center" vertical="center"/>
    </xf>
    <xf numFmtId="0" fontId="51" fillId="0" borderId="143" xfId="0" applyFont="1" applyBorder="1" applyAlignment="1">
      <alignment horizontal="center" vertical="center"/>
    </xf>
    <xf numFmtId="0" fontId="95" fillId="29" borderId="126" xfId="0" applyFont="1" applyFill="1" applyBorder="1" applyAlignment="1">
      <alignment horizontal="center" vertical="center"/>
    </xf>
    <xf numFmtId="0" fontId="17" fillId="0" borderId="0" xfId="4" applyAlignment="1">
      <alignment horizontal="center" vertical="center"/>
    </xf>
    <xf numFmtId="0" fontId="5" fillId="21" borderId="0" xfId="0" applyFont="1" applyFill="1" applyBorder="1" applyAlignment="1" applyProtection="1">
      <alignment horizontal="center" vertical="center"/>
      <protection locked="0"/>
    </xf>
    <xf numFmtId="0" fontId="5" fillId="21" borderId="144" xfId="0" applyFont="1" applyFill="1" applyBorder="1" applyAlignment="1" applyProtection="1">
      <alignment horizontal="center" vertical="center"/>
      <protection locked="0"/>
    </xf>
    <xf numFmtId="0" fontId="0" fillId="26" borderId="0" xfId="0" applyFill="1" applyAlignment="1">
      <alignment wrapText="1"/>
    </xf>
    <xf numFmtId="0" fontId="84" fillId="26" borderId="0" xfId="0" applyFont="1" applyFill="1" applyAlignment="1">
      <alignment horizontal="left" wrapText="1"/>
    </xf>
    <xf numFmtId="0" fontId="78" fillId="26" borderId="0" xfId="0" applyFont="1" applyFill="1" applyAlignment="1">
      <alignment wrapText="1"/>
    </xf>
    <xf numFmtId="0" fontId="0" fillId="23" borderId="0" xfId="0" applyFill="1" applyAlignment="1">
      <alignment wrapText="1"/>
    </xf>
    <xf numFmtId="0" fontId="5" fillId="0" borderId="46"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7" fillId="22" borderId="0" xfId="0" applyFont="1" applyFill="1" applyBorder="1" applyAlignment="1" applyProtection="1">
      <alignment horizontal="left" vertical="center" wrapText="1"/>
      <protection locked="0"/>
    </xf>
    <xf numFmtId="0" fontId="5" fillId="5" borderId="0" xfId="0" applyFont="1" applyFill="1" applyBorder="1" applyAlignment="1">
      <alignment horizontal="left" vertical="center" wrapText="1"/>
    </xf>
    <xf numFmtId="0" fontId="5" fillId="5" borderId="0" xfId="0" applyFont="1" applyFill="1" applyBorder="1"/>
    <xf numFmtId="0" fontId="5" fillId="5" borderId="0" xfId="0" applyFont="1" applyFill="1" applyBorder="1" applyAlignment="1">
      <alignment horizontal="left" vertical="top" wrapText="1"/>
    </xf>
    <xf numFmtId="0" fontId="0" fillId="5" borderId="0" xfId="0" applyFill="1" applyBorder="1"/>
    <xf numFmtId="0" fontId="2" fillId="5" borderId="0" xfId="0" applyFont="1" applyFill="1" applyBorder="1" applyAlignment="1">
      <alignment horizontal="left" vertical="center" indent="3"/>
    </xf>
    <xf numFmtId="0" fontId="10" fillId="5" borderId="0" xfId="1" applyFont="1" applyFill="1" applyBorder="1" applyAlignment="1">
      <alignment vertical="center" wrapText="1"/>
    </xf>
    <xf numFmtId="0" fontId="5" fillId="5" borderId="0" xfId="0" applyFont="1" applyFill="1" applyBorder="1" applyAlignment="1">
      <alignment vertical="top" wrapText="1"/>
    </xf>
    <xf numFmtId="0" fontId="100" fillId="43" borderId="18" xfId="4" applyFont="1" applyFill="1" applyBorder="1" applyAlignment="1">
      <alignment horizontal="left" vertical="center"/>
    </xf>
    <xf numFmtId="0" fontId="101" fillId="25" borderId="24" xfId="1" applyFont="1" applyFill="1" applyBorder="1" applyAlignment="1">
      <alignment horizontal="center" vertical="center" textRotation="90"/>
    </xf>
    <xf numFmtId="0" fontId="101" fillId="25" borderId="0" xfId="1" applyFont="1" applyFill="1" applyBorder="1" applyAlignment="1">
      <alignment horizontal="center" vertical="center" textRotation="90"/>
    </xf>
    <xf numFmtId="0" fontId="101" fillId="0" borderId="0" xfId="1" applyFont="1" applyAlignment="1">
      <alignment horizontal="center" vertical="center" textRotation="90"/>
    </xf>
    <xf numFmtId="0" fontId="93" fillId="10" borderId="152" xfId="1" applyFont="1" applyFill="1" applyBorder="1" applyAlignment="1">
      <alignment horizontal="center" vertical="center" wrapText="1"/>
    </xf>
    <xf numFmtId="0" fontId="32" fillId="10" borderId="153" xfId="1" applyFont="1" applyFill="1" applyBorder="1" applyAlignment="1">
      <alignment vertical="center" wrapText="1"/>
    </xf>
    <xf numFmtId="0" fontId="32" fillId="10" borderId="153" xfId="1" applyFont="1" applyFill="1" applyBorder="1" applyAlignment="1">
      <alignment wrapText="1"/>
    </xf>
    <xf numFmtId="0" fontId="32" fillId="10" borderId="154" xfId="1" applyFont="1" applyFill="1" applyBorder="1" applyAlignment="1">
      <alignment vertical="center" wrapText="1"/>
    </xf>
    <xf numFmtId="0" fontId="32" fillId="10" borderId="156" xfId="1" applyFont="1" applyFill="1" applyBorder="1" applyAlignment="1">
      <alignment wrapText="1"/>
    </xf>
    <xf numFmtId="0" fontId="93" fillId="10" borderId="158" xfId="1" applyFont="1" applyFill="1" applyBorder="1" applyAlignment="1">
      <alignment horizontal="center" vertical="center" wrapText="1"/>
    </xf>
    <xf numFmtId="0" fontId="32" fillId="10" borderId="159" xfId="1" applyFont="1" applyFill="1" applyBorder="1" applyAlignment="1">
      <alignment vertical="center" wrapText="1"/>
    </xf>
    <xf numFmtId="0" fontId="32" fillId="10" borderId="159" xfId="1" applyFont="1" applyFill="1" applyBorder="1" applyAlignment="1">
      <alignment wrapText="1"/>
    </xf>
    <xf numFmtId="0" fontId="32" fillId="10" borderId="160" xfId="1" applyFont="1" applyFill="1" applyBorder="1" applyAlignment="1">
      <alignment wrapText="1"/>
    </xf>
    <xf numFmtId="0" fontId="65" fillId="28" borderId="162" xfId="1" applyFont="1" applyFill="1" applyBorder="1" applyAlignment="1">
      <alignment horizontal="center" vertical="center" wrapText="1"/>
    </xf>
    <xf numFmtId="0" fontId="32" fillId="28" borderId="163" xfId="1" applyFont="1" applyFill="1" applyBorder="1" applyAlignment="1">
      <alignment vertical="center" wrapText="1"/>
    </xf>
    <xf numFmtId="0" fontId="32" fillId="28" borderId="164" xfId="1" applyFont="1" applyFill="1" applyBorder="1" applyAlignment="1">
      <alignment vertical="center" wrapText="1"/>
    </xf>
    <xf numFmtId="0" fontId="32" fillId="28" borderId="166" xfId="1" applyFont="1" applyFill="1" applyBorder="1" applyAlignment="1">
      <alignment vertical="center" wrapText="1"/>
    </xf>
    <xf numFmtId="0" fontId="92" fillId="28" borderId="158" xfId="1" applyFont="1" applyFill="1" applyBorder="1" applyAlignment="1">
      <alignment horizontal="center" vertical="center" wrapText="1"/>
    </xf>
    <xf numFmtId="0" fontId="32" fillId="28" borderId="159" xfId="1" applyFont="1" applyFill="1" applyBorder="1" applyAlignment="1">
      <alignment vertical="center" wrapText="1"/>
    </xf>
    <xf numFmtId="0" fontId="32" fillId="28" borderId="159" xfId="1" applyFont="1" applyFill="1" applyBorder="1" applyAlignment="1">
      <alignment wrapText="1"/>
    </xf>
    <xf numFmtId="0" fontId="32" fillId="28" borderId="168" xfId="1" applyFont="1" applyFill="1" applyBorder="1" applyAlignment="1">
      <alignment vertical="center" wrapText="1"/>
    </xf>
    <xf numFmtId="0" fontId="91" fillId="39" borderId="170" xfId="1" applyFont="1" applyFill="1" applyBorder="1" applyAlignment="1">
      <alignment horizontal="center" vertical="center"/>
    </xf>
    <xf numFmtId="0" fontId="32" fillId="39" borderId="171" xfId="1" applyFont="1" applyFill="1" applyBorder="1" applyAlignment="1">
      <alignment vertical="center" wrapText="1"/>
    </xf>
    <xf numFmtId="0" fontId="91" fillId="39" borderId="172" xfId="1" applyFont="1" applyFill="1" applyBorder="1" applyAlignment="1">
      <alignment horizontal="center" vertical="center"/>
    </xf>
    <xf numFmtId="0" fontId="32" fillId="39" borderId="171" xfId="1" applyFont="1" applyFill="1" applyBorder="1" applyAlignment="1">
      <alignment wrapText="1"/>
    </xf>
    <xf numFmtId="0" fontId="32" fillId="39" borderId="173" xfId="1" applyFont="1" applyFill="1" applyBorder="1" applyAlignment="1">
      <alignment vertical="center" wrapText="1"/>
    </xf>
    <xf numFmtId="0" fontId="32" fillId="39" borderId="175" xfId="1" applyFont="1" applyFill="1" applyBorder="1" applyAlignment="1">
      <alignment wrapText="1"/>
    </xf>
    <xf numFmtId="0" fontId="91" fillId="39" borderId="177" xfId="1" applyFont="1" applyFill="1" applyBorder="1" applyAlignment="1">
      <alignment horizontal="center" vertical="center"/>
    </xf>
    <xf numFmtId="0" fontId="32" fillId="39" borderId="178" xfId="1" applyFont="1" applyFill="1" applyBorder="1" applyAlignment="1">
      <alignment vertical="center" wrapText="1"/>
    </xf>
    <xf numFmtId="0" fontId="91" fillId="39" borderId="179" xfId="1" applyFont="1" applyFill="1" applyBorder="1" applyAlignment="1">
      <alignment horizontal="center" vertical="center"/>
    </xf>
    <xf numFmtId="0" fontId="32" fillId="39" borderId="178" xfId="1" applyFont="1" applyFill="1" applyBorder="1" applyAlignment="1">
      <alignment wrapText="1"/>
    </xf>
    <xf numFmtId="0" fontId="32" fillId="39" borderId="180" xfId="1" applyFont="1" applyFill="1" applyBorder="1" applyAlignment="1">
      <alignment wrapText="1"/>
    </xf>
    <xf numFmtId="0" fontId="90" fillId="9" borderId="182" xfId="1" applyFont="1" applyFill="1" applyBorder="1" applyAlignment="1">
      <alignment horizontal="center" vertical="center" wrapText="1"/>
    </xf>
    <xf numFmtId="0" fontId="32" fillId="9" borderId="183" xfId="1" applyFont="1" applyFill="1" applyBorder="1" applyAlignment="1">
      <alignment vertical="center" wrapText="1"/>
    </xf>
    <xf numFmtId="0" fontId="32" fillId="9" borderId="184" xfId="1" applyFont="1" applyFill="1" applyBorder="1" applyAlignment="1">
      <alignment vertical="center" wrapText="1"/>
    </xf>
    <xf numFmtId="0" fontId="32" fillId="9" borderId="186" xfId="1" applyFont="1" applyFill="1" applyBorder="1" applyAlignment="1">
      <alignment vertical="center" wrapText="1"/>
    </xf>
    <xf numFmtId="0" fontId="32" fillId="9" borderId="187" xfId="1" applyFont="1" applyFill="1" applyBorder="1" applyAlignment="1">
      <alignment vertical="center" wrapText="1"/>
    </xf>
    <xf numFmtId="0" fontId="90" fillId="9" borderId="189" xfId="1" applyFont="1" applyFill="1" applyBorder="1" applyAlignment="1">
      <alignment horizontal="center" vertical="center" wrapText="1"/>
    </xf>
    <xf numFmtId="0" fontId="32" fillId="9" borderId="190" xfId="1" applyFont="1" applyFill="1" applyBorder="1" applyAlignment="1">
      <alignment vertical="center" wrapText="1"/>
    </xf>
    <xf numFmtId="0" fontId="32" fillId="9" borderId="190" xfId="1" applyFont="1" applyFill="1" applyBorder="1" applyAlignment="1">
      <alignment wrapText="1"/>
    </xf>
    <xf numFmtId="0" fontId="32" fillId="9" borderId="191" xfId="1" applyFont="1" applyFill="1" applyBorder="1" applyAlignment="1">
      <alignment vertical="center" wrapText="1"/>
    </xf>
    <xf numFmtId="0" fontId="89" fillId="38" borderId="193" xfId="1" applyFont="1" applyFill="1" applyBorder="1" applyAlignment="1">
      <alignment horizontal="center" vertical="center" wrapText="1"/>
    </xf>
    <xf numFmtId="0" fontId="32" fillId="38" borderId="194" xfId="1" applyFont="1" applyFill="1" applyBorder="1" applyAlignment="1">
      <alignment vertical="center" wrapText="1"/>
    </xf>
    <xf numFmtId="0" fontId="33" fillId="38" borderId="193" xfId="1" applyFont="1" applyFill="1" applyBorder="1" applyAlignment="1">
      <alignment horizontal="center" vertical="center" wrapText="1"/>
    </xf>
    <xf numFmtId="0" fontId="32" fillId="38" borderId="195" xfId="1" applyFont="1" applyFill="1" applyBorder="1" applyAlignment="1">
      <alignment vertical="center" wrapText="1"/>
    </xf>
    <xf numFmtId="0" fontId="32" fillId="38" borderId="197" xfId="1" applyFont="1" applyFill="1" applyBorder="1" applyAlignment="1">
      <alignment vertical="center" wrapText="1"/>
    </xf>
    <xf numFmtId="0" fontId="32" fillId="38" borderId="8" xfId="1" applyFont="1" applyFill="1" applyBorder="1" applyAlignment="1">
      <alignment vertical="center" wrapText="1"/>
    </xf>
    <xf numFmtId="0" fontId="32" fillId="38" borderId="198" xfId="1" applyFont="1" applyFill="1" applyBorder="1" applyAlignment="1">
      <alignment vertical="center" wrapText="1"/>
    </xf>
    <xf numFmtId="0" fontId="32" fillId="38" borderId="199" xfId="1" applyFont="1" applyFill="1" applyBorder="1" applyAlignment="1">
      <alignment wrapText="1"/>
    </xf>
    <xf numFmtId="0" fontId="89" fillId="38" borderId="201" xfId="1" applyFont="1" applyFill="1" applyBorder="1" applyAlignment="1">
      <alignment horizontal="center" vertical="center" wrapText="1"/>
    </xf>
    <xf numFmtId="0" fontId="32" fillId="38" borderId="202" xfId="1" applyFont="1" applyFill="1" applyBorder="1" applyAlignment="1">
      <alignment vertical="center" wrapText="1"/>
    </xf>
    <xf numFmtId="0" fontId="33" fillId="38" borderId="201" xfId="1" applyFont="1" applyFill="1" applyBorder="1" applyAlignment="1">
      <alignment horizontal="center" vertical="center" wrapText="1"/>
    </xf>
    <xf numFmtId="0" fontId="32" fillId="38" borderId="202" xfId="1" applyFont="1" applyFill="1" applyBorder="1" applyAlignment="1">
      <alignment wrapText="1"/>
    </xf>
    <xf numFmtId="0" fontId="32" fillId="38" borderId="203" xfId="1" applyFont="1" applyFill="1" applyBorder="1" applyAlignment="1">
      <alignment wrapText="1"/>
    </xf>
    <xf numFmtId="0" fontId="65" fillId="0" borderId="0" xfId="0" applyFont="1" applyAlignment="1">
      <alignment horizontal="center" vertical="center" textRotation="90"/>
    </xf>
    <xf numFmtId="0" fontId="62" fillId="11" borderId="128" xfId="0" applyFont="1" applyFill="1" applyBorder="1"/>
    <xf numFmtId="0" fontId="62" fillId="11" borderId="129" xfId="0" applyFont="1" applyFill="1" applyBorder="1"/>
    <xf numFmtId="0" fontId="62" fillId="11" borderId="130" xfId="0" applyFont="1" applyFill="1" applyBorder="1"/>
    <xf numFmtId="0" fontId="78" fillId="23" borderId="0" xfId="0" applyFont="1" applyFill="1"/>
    <xf numFmtId="0" fontId="55" fillId="0" borderId="0" xfId="0" applyFont="1"/>
    <xf numFmtId="0" fontId="55" fillId="26" borderId="0" xfId="0" applyFont="1" applyFill="1"/>
    <xf numFmtId="0" fontId="55" fillId="23" borderId="0" xfId="0" applyFont="1" applyFill="1"/>
    <xf numFmtId="0" fontId="65" fillId="0" borderId="0" xfId="0" applyFont="1" applyAlignment="1">
      <alignment horizontal="center" vertical="center" wrapText="1"/>
    </xf>
    <xf numFmtId="0" fontId="65" fillId="3" borderId="0" xfId="0" applyFont="1" applyFill="1" applyAlignment="1">
      <alignment horizontal="center" vertical="center" wrapText="1"/>
    </xf>
    <xf numFmtId="0" fontId="65" fillId="5" borderId="0" xfId="0" applyFont="1" applyFill="1" applyAlignment="1">
      <alignment horizontal="center" vertical="center" wrapText="1"/>
    </xf>
    <xf numFmtId="0" fontId="65" fillId="23" borderId="0" xfId="0" applyFont="1" applyFill="1" applyAlignment="1">
      <alignment horizontal="center" vertical="center" wrapText="1"/>
    </xf>
    <xf numFmtId="0" fontId="55" fillId="0" borderId="0" xfId="0" applyFont="1" applyAlignment="1">
      <alignment horizontal="center"/>
    </xf>
    <xf numFmtId="0" fontId="55" fillId="26" borderId="0" xfId="0" applyFont="1" applyFill="1" applyAlignment="1">
      <alignment horizontal="center"/>
    </xf>
    <xf numFmtId="0" fontId="65" fillId="26" borderId="0" xfId="0" applyFont="1" applyFill="1" applyAlignment="1">
      <alignment horizontal="center" vertical="center" wrapText="1"/>
    </xf>
    <xf numFmtId="0" fontId="55" fillId="23" borderId="0" xfId="0" applyFont="1" applyFill="1" applyAlignment="1">
      <alignment horizontal="center"/>
    </xf>
    <xf numFmtId="0" fontId="55" fillId="0" borderId="0" xfId="0" applyFont="1" applyAlignment="1">
      <alignment horizontal="center" vertical="center"/>
    </xf>
    <xf numFmtId="0" fontId="55" fillId="3" borderId="0" xfId="0" applyFont="1" applyFill="1" applyAlignment="1">
      <alignment horizontal="center" vertical="center"/>
    </xf>
    <xf numFmtId="0" fontId="55" fillId="5" borderId="0" xfId="0" applyFont="1" applyFill="1" applyAlignment="1">
      <alignment horizontal="center" vertical="center"/>
    </xf>
    <xf numFmtId="0" fontId="55" fillId="23" borderId="0" xfId="0" applyFont="1" applyFill="1" applyAlignment="1">
      <alignment horizontal="center" vertical="center"/>
    </xf>
    <xf numFmtId="0" fontId="5" fillId="5" borderId="46" xfId="0" applyFont="1" applyFill="1" applyBorder="1" applyAlignment="1" applyProtection="1">
      <alignment horizontal="left" vertical="center" wrapText="1"/>
      <protection locked="0"/>
    </xf>
    <xf numFmtId="0" fontId="5" fillId="5" borderId="47" xfId="0" applyFont="1" applyFill="1" applyBorder="1" applyAlignment="1" applyProtection="1">
      <alignment horizontal="left" vertical="center" wrapText="1"/>
      <protection locked="0"/>
    </xf>
    <xf numFmtId="0" fontId="5" fillId="5" borderId="49" xfId="0" applyFont="1" applyFill="1" applyBorder="1" applyAlignment="1" applyProtection="1">
      <alignment horizontal="left" vertical="center" wrapText="1"/>
      <protection locked="0"/>
    </xf>
    <xf numFmtId="0" fontId="5" fillId="5" borderId="50" xfId="0" applyFont="1" applyFill="1" applyBorder="1" applyAlignment="1" applyProtection="1">
      <alignment horizontal="left" vertical="center" wrapText="1"/>
      <protection locked="0"/>
    </xf>
    <xf numFmtId="0" fontId="5" fillId="5" borderId="52" xfId="0" applyFont="1" applyFill="1" applyBorder="1" applyAlignment="1" applyProtection="1">
      <alignment horizontal="left" vertical="center" wrapText="1"/>
      <protection locked="0"/>
    </xf>
    <xf numFmtId="0" fontId="5" fillId="5" borderId="53" xfId="0" applyFont="1" applyFill="1" applyBorder="1" applyAlignment="1" applyProtection="1">
      <alignment horizontal="left" vertical="center" wrapText="1"/>
      <protection locked="0"/>
    </xf>
    <xf numFmtId="0" fontId="7" fillId="0" borderId="0" xfId="0" applyFont="1" applyAlignment="1">
      <alignment wrapText="1"/>
    </xf>
    <xf numFmtId="0" fontId="7" fillId="26" borderId="0" xfId="0" applyFont="1" applyFill="1" applyAlignment="1">
      <alignment wrapText="1"/>
    </xf>
    <xf numFmtId="0" fontId="104" fillId="26" borderId="0" xfId="0" applyFont="1" applyFill="1" applyAlignment="1">
      <alignment horizontal="left" vertical="center" wrapText="1"/>
    </xf>
    <xf numFmtId="0" fontId="65" fillId="26" borderId="0" xfId="0" applyFont="1" applyFill="1" applyAlignment="1">
      <alignment vertical="center" wrapText="1"/>
    </xf>
    <xf numFmtId="0" fontId="49" fillId="26" borderId="0" xfId="0" applyFont="1" applyFill="1" applyAlignment="1">
      <alignment vertical="center" wrapText="1"/>
    </xf>
    <xf numFmtId="0" fontId="7" fillId="23" borderId="0" xfId="0" applyFont="1" applyFill="1" applyAlignment="1">
      <alignment wrapText="1"/>
    </xf>
    <xf numFmtId="0" fontId="6" fillId="0" borderId="0" xfId="0" applyFont="1" applyAlignment="1">
      <alignment horizontal="left" vertical="center"/>
    </xf>
    <xf numFmtId="0" fontId="6" fillId="26" borderId="0" xfId="0" applyFont="1" applyFill="1" applyAlignment="1">
      <alignment horizontal="left" vertical="center"/>
    </xf>
    <xf numFmtId="0" fontId="104" fillId="26" borderId="0" xfId="0" applyFont="1" applyFill="1" applyAlignment="1">
      <alignment horizontal="left" vertical="center"/>
    </xf>
    <xf numFmtId="0" fontId="98" fillId="26" borderId="0" xfId="0" applyFont="1" applyFill="1" applyAlignment="1">
      <alignment horizontal="left" vertical="center"/>
    </xf>
    <xf numFmtId="0" fontId="81" fillId="26" borderId="0" xfId="0" applyFont="1" applyFill="1" applyAlignment="1">
      <alignment horizontal="left" vertical="center"/>
    </xf>
    <xf numFmtId="0" fontId="7" fillId="0" borderId="43"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protection locked="0"/>
    </xf>
    <xf numFmtId="0" fontId="7" fillId="0" borderId="50" xfId="0" applyFont="1" applyBorder="1" applyAlignment="1" applyProtection="1">
      <alignment horizontal="left" vertical="center" wrapText="1"/>
      <protection locked="0"/>
    </xf>
    <xf numFmtId="0" fontId="6" fillId="0" borderId="51" xfId="0" applyFont="1" applyBorder="1" applyAlignment="1" applyProtection="1">
      <alignment horizontal="left" vertical="center"/>
      <protection locked="0"/>
    </xf>
    <xf numFmtId="0" fontId="7"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protection locked="0"/>
    </xf>
    <xf numFmtId="0" fontId="6" fillId="23" borderId="0" xfId="0" applyFont="1" applyFill="1" applyAlignment="1">
      <alignment horizontal="left" vertical="center"/>
    </xf>
    <xf numFmtId="0" fontId="80" fillId="26" borderId="0" xfId="0" applyFont="1" applyFill="1" applyAlignment="1">
      <alignment vertical="center" wrapText="1"/>
    </xf>
    <xf numFmtId="0" fontId="14" fillId="5" borderId="0" xfId="1" applyFont="1" applyFill="1" applyBorder="1" applyAlignment="1">
      <alignment horizontal="right" vertical="center"/>
    </xf>
    <xf numFmtId="0" fontId="105" fillId="5" borderId="0" xfId="1" applyFont="1" applyFill="1" applyBorder="1" applyAlignment="1">
      <alignment horizontal="right" vertical="center"/>
    </xf>
    <xf numFmtId="0" fontId="33" fillId="5" borderId="0" xfId="1" applyFont="1" applyFill="1" applyBorder="1" applyAlignment="1">
      <alignment horizontal="center" vertical="center" wrapText="1"/>
    </xf>
    <xf numFmtId="0" fontId="0" fillId="7" borderId="1" xfId="0" applyFill="1" applyBorder="1" applyAlignment="1">
      <alignment horizontal="justify" vertical="center"/>
    </xf>
    <xf numFmtId="0" fontId="7" fillId="0" borderId="42"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9" fillId="0" borderId="211" xfId="0" applyFont="1" applyBorder="1" applyAlignment="1">
      <alignment horizontal="left" vertical="center"/>
    </xf>
    <xf numFmtId="0" fontId="0" fillId="0" borderId="211" xfId="0" applyBorder="1" applyAlignment="1">
      <alignment horizontal="center" vertical="center"/>
    </xf>
    <xf numFmtId="0" fontId="0" fillId="15" borderId="212" xfId="0" applyFill="1" applyBorder="1" applyAlignment="1">
      <alignment horizontal="center" vertical="center"/>
    </xf>
    <xf numFmtId="0" fontId="0" fillId="15" borderId="213" xfId="0" applyFill="1" applyBorder="1" applyAlignment="1">
      <alignment horizontal="center" vertical="center"/>
    </xf>
    <xf numFmtId="0" fontId="0" fillId="7" borderId="213" xfId="0" applyFill="1" applyBorder="1" applyAlignment="1">
      <alignment horizontal="center" vertical="center"/>
    </xf>
    <xf numFmtId="0" fontId="0" fillId="46" borderId="213" xfId="0" applyFill="1" applyBorder="1" applyAlignment="1">
      <alignment horizontal="center" vertical="center"/>
    </xf>
    <xf numFmtId="0" fontId="0" fillId="46" borderId="214" xfId="0" applyFill="1" applyBorder="1" applyAlignment="1">
      <alignment horizontal="center" vertical="center"/>
    </xf>
    <xf numFmtId="0" fontId="9" fillId="0" borderId="215" xfId="0" applyFont="1" applyBorder="1" applyAlignment="1">
      <alignment horizontal="left" vertical="center"/>
    </xf>
    <xf numFmtId="0" fontId="0" fillId="0" borderId="215" xfId="0" applyBorder="1" applyAlignment="1">
      <alignment horizontal="center" vertical="center"/>
    </xf>
    <xf numFmtId="0" fontId="0" fillId="15" borderId="216" xfId="0" applyFill="1" applyBorder="1" applyAlignment="1">
      <alignment horizontal="center" vertical="center"/>
    </xf>
    <xf numFmtId="0" fontId="0" fillId="15" borderId="1" xfId="0" applyFill="1" applyBorder="1" applyAlignment="1">
      <alignment horizontal="center" vertical="center"/>
    </xf>
    <xf numFmtId="0" fontId="0" fillId="7" borderId="1" xfId="0" applyFill="1" applyBorder="1" applyAlignment="1">
      <alignment horizontal="center" vertical="center"/>
    </xf>
    <xf numFmtId="0" fontId="0" fillId="46" borderId="1" xfId="0" applyFill="1" applyBorder="1" applyAlignment="1">
      <alignment horizontal="center" vertical="center"/>
    </xf>
    <xf numFmtId="0" fontId="0" fillId="19" borderId="217" xfId="0" applyFill="1" applyBorder="1" applyAlignment="1">
      <alignment horizontal="center" vertical="center"/>
    </xf>
    <xf numFmtId="0" fontId="0" fillId="19" borderId="1" xfId="0" applyFill="1" applyBorder="1" applyAlignment="1">
      <alignment horizontal="center" vertical="center"/>
    </xf>
    <xf numFmtId="0" fontId="0" fillId="7" borderId="216" xfId="0" applyFill="1" applyBorder="1" applyAlignment="1">
      <alignment horizontal="center" vertical="center"/>
    </xf>
    <xf numFmtId="0" fontId="9" fillId="0" borderId="218" xfId="0" applyFont="1" applyBorder="1" applyAlignment="1">
      <alignment horizontal="left" vertical="center"/>
    </xf>
    <xf numFmtId="0" fontId="0" fillId="0" borderId="218" xfId="0" applyBorder="1" applyAlignment="1">
      <alignment horizontal="center" vertical="center"/>
    </xf>
    <xf numFmtId="0" fontId="0" fillId="46" borderId="219" xfId="0" applyFill="1" applyBorder="1" applyAlignment="1">
      <alignment horizontal="center" vertical="center"/>
    </xf>
    <xf numFmtId="0" fontId="0" fillId="46" borderId="220" xfId="0" applyFill="1" applyBorder="1" applyAlignment="1">
      <alignment horizontal="center" vertical="center"/>
    </xf>
    <xf numFmtId="0" fontId="0" fillId="19" borderId="220" xfId="0" applyFill="1" applyBorder="1" applyAlignment="1">
      <alignment horizontal="center" vertical="center"/>
    </xf>
    <xf numFmtId="0" fontId="0" fillId="19" borderId="221" xfId="0" applyFill="1" applyBorder="1" applyAlignment="1">
      <alignment horizontal="center" vertical="center"/>
    </xf>
    <xf numFmtId="0" fontId="0" fillId="15" borderId="211" xfId="0" applyFill="1" applyBorder="1" applyAlignment="1">
      <alignment horizontal="center" vertical="center"/>
    </xf>
    <xf numFmtId="0" fontId="0" fillId="7" borderId="215" xfId="0" applyFill="1" applyBorder="1" applyAlignment="1">
      <alignment horizontal="center" vertical="center"/>
    </xf>
    <xf numFmtId="0" fontId="0" fillId="46" borderId="215" xfId="0" applyFill="1" applyBorder="1" applyAlignment="1">
      <alignment horizontal="center" vertical="center"/>
    </xf>
    <xf numFmtId="0" fontId="0" fillId="19" borderId="218" xfId="0" applyFill="1" applyBorder="1" applyAlignment="1">
      <alignment horizontal="center" vertical="center"/>
    </xf>
    <xf numFmtId="0" fontId="5" fillId="7" borderId="0" xfId="0" applyFont="1" applyFill="1" applyBorder="1" applyAlignment="1">
      <alignment horizontal="center" vertical="center"/>
    </xf>
    <xf numFmtId="0" fontId="7" fillId="0" borderId="228" xfId="0" applyFont="1" applyBorder="1" applyAlignment="1" applyProtection="1">
      <alignment horizontal="left" vertical="center" wrapText="1"/>
      <protection locked="0"/>
    </xf>
    <xf numFmtId="0" fontId="7" fillId="0" borderId="229" xfId="0" applyFont="1" applyBorder="1" applyAlignment="1" applyProtection="1">
      <alignment horizontal="left" vertical="center" wrapText="1"/>
      <protection locked="0"/>
    </xf>
    <xf numFmtId="0" fontId="7" fillId="0" borderId="230" xfId="0" applyFont="1" applyBorder="1" applyAlignment="1" applyProtection="1">
      <alignment horizontal="left" vertical="center" wrapText="1"/>
      <protection locked="0"/>
    </xf>
    <xf numFmtId="0" fontId="7" fillId="0" borderId="231" xfId="0" applyFont="1" applyBorder="1" applyAlignment="1" applyProtection="1">
      <alignment vertical="center" wrapText="1"/>
      <protection locked="0"/>
    </xf>
    <xf numFmtId="0" fontId="7" fillId="0" borderId="232" xfId="0" applyFont="1" applyBorder="1" applyAlignment="1" applyProtection="1">
      <alignment vertical="center" wrapText="1"/>
      <protection locked="0"/>
    </xf>
    <xf numFmtId="0" fontId="7" fillId="0" borderId="233" xfId="0" applyFont="1" applyBorder="1" applyAlignment="1" applyProtection="1">
      <alignment vertical="center" wrapText="1"/>
      <protection locked="0"/>
    </xf>
    <xf numFmtId="0" fontId="7" fillId="0" borderId="234" xfId="0" applyFont="1" applyBorder="1" applyAlignment="1" applyProtection="1">
      <alignment vertical="center" wrapText="1"/>
      <protection locked="0"/>
    </xf>
    <xf numFmtId="0" fontId="7" fillId="0" borderId="235" xfId="0" applyFont="1" applyBorder="1" applyAlignment="1" applyProtection="1">
      <alignment vertical="center" wrapText="1"/>
      <protection locked="0"/>
    </xf>
    <xf numFmtId="0" fontId="7" fillId="0" borderId="236" xfId="0" applyFont="1" applyBorder="1" applyAlignment="1" applyProtection="1">
      <alignment vertical="center" wrapText="1"/>
      <protection locked="0"/>
    </xf>
    <xf numFmtId="0" fontId="7" fillId="0" borderId="42" xfId="0" applyFont="1" applyBorder="1" applyAlignment="1" applyProtection="1">
      <alignment vertical="center" wrapText="1"/>
      <protection locked="0"/>
    </xf>
    <xf numFmtId="0" fontId="7" fillId="0" borderId="43" xfId="0" applyFont="1" applyBorder="1" applyAlignment="1" applyProtection="1">
      <alignment vertical="center" wrapText="1"/>
      <protection locked="0"/>
    </xf>
    <xf numFmtId="0" fontId="7" fillId="0" borderId="237"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238" xfId="0" applyFont="1" applyBorder="1" applyAlignment="1" applyProtection="1">
      <alignment vertical="center" wrapText="1"/>
      <protection locked="0"/>
    </xf>
    <xf numFmtId="0" fontId="7" fillId="0" borderId="235" xfId="0" applyFont="1" applyBorder="1" applyAlignment="1" applyProtection="1">
      <alignment horizontal="left" vertical="center" wrapText="1"/>
      <protection locked="0"/>
    </xf>
    <xf numFmtId="0" fontId="7" fillId="0" borderId="236" xfId="0" applyFont="1" applyBorder="1" applyAlignment="1" applyProtection="1">
      <alignment horizontal="left" vertical="center" wrapText="1"/>
      <protection locked="0"/>
    </xf>
    <xf numFmtId="0" fontId="7" fillId="0" borderId="237" xfId="0" applyFont="1" applyBorder="1" applyAlignment="1" applyProtection="1">
      <alignment horizontal="left" vertical="center" wrapText="1"/>
      <protection locked="0"/>
    </xf>
    <xf numFmtId="0" fontId="7" fillId="0" borderId="238" xfId="0" applyFont="1" applyBorder="1" applyAlignment="1" applyProtection="1">
      <alignment horizontal="left" vertical="center" wrapText="1"/>
      <protection locked="0"/>
    </xf>
    <xf numFmtId="0" fontId="6" fillId="0" borderId="239" xfId="0" applyFont="1" applyBorder="1" applyAlignment="1" applyProtection="1">
      <alignment horizontal="left" vertical="center"/>
      <protection locked="0"/>
    </xf>
    <xf numFmtId="0" fontId="7" fillId="0" borderId="234" xfId="0" applyFont="1" applyBorder="1" applyAlignment="1" applyProtection="1">
      <alignment horizontal="left" vertical="center" wrapText="1"/>
      <protection locked="0"/>
    </xf>
    <xf numFmtId="0" fontId="65" fillId="0" borderId="0" xfId="0" applyFont="1" applyAlignment="1" applyProtection="1">
      <alignment horizontal="left" vertical="center" wrapText="1" indent="2"/>
      <protection locked="0"/>
    </xf>
    <xf numFmtId="0" fontId="8" fillId="4" borderId="0" xfId="0" applyFont="1" applyFill="1" applyAlignment="1">
      <alignment horizontal="center" vertical="center"/>
    </xf>
    <xf numFmtId="0" fontId="107" fillId="15" borderId="26" xfId="0" applyFont="1" applyFill="1" applyBorder="1" applyAlignment="1">
      <alignment horizontal="center" vertical="center"/>
    </xf>
    <xf numFmtId="0" fontId="108" fillId="0" borderId="206" xfId="0" applyFont="1" applyBorder="1" applyAlignment="1">
      <alignment horizontal="center" vertical="center"/>
    </xf>
    <xf numFmtId="0" fontId="108" fillId="0" borderId="207" xfId="0" applyFont="1" applyBorder="1" applyAlignment="1">
      <alignment horizontal="center" vertical="center"/>
    </xf>
    <xf numFmtId="0" fontId="108" fillId="0" borderId="208" xfId="0" applyFont="1" applyBorder="1" applyAlignment="1">
      <alignment horizontal="center" vertical="center"/>
    </xf>
    <xf numFmtId="0" fontId="54" fillId="0" borderId="211" xfId="0" applyFont="1" applyBorder="1" applyAlignment="1">
      <alignment horizontal="center" vertical="center"/>
    </xf>
    <xf numFmtId="0" fontId="54" fillId="0" borderId="215" xfId="0" applyFont="1" applyBorder="1" applyAlignment="1">
      <alignment horizontal="center" vertical="center"/>
    </xf>
    <xf numFmtId="0" fontId="54" fillId="0" borderId="218" xfId="0" applyFont="1" applyBorder="1" applyAlignment="1">
      <alignment horizontal="center" vertical="center"/>
    </xf>
    <xf numFmtId="0" fontId="54" fillId="0" borderId="209" xfId="0" applyFont="1" applyBorder="1" applyAlignment="1">
      <alignment horizontal="center" vertical="center"/>
    </xf>
    <xf numFmtId="0" fontId="54" fillId="0" borderId="104" xfId="0" applyFont="1" applyBorder="1" applyAlignment="1">
      <alignment horizontal="center" vertical="center"/>
    </xf>
    <xf numFmtId="0" fontId="54" fillId="0" borderId="210" xfId="0" applyFont="1" applyBorder="1" applyAlignment="1">
      <alignment horizontal="center" vertical="center"/>
    </xf>
    <xf numFmtId="0" fontId="5" fillId="0" borderId="0" xfId="0" applyFont="1" applyBorder="1" applyAlignment="1">
      <alignment horizontal="center" vertical="center" textRotation="90" wrapText="1"/>
    </xf>
    <xf numFmtId="0" fontId="110" fillId="26" borderId="0" xfId="0" applyFont="1" applyFill="1"/>
    <xf numFmtId="0" fontId="0" fillId="3" borderId="0" xfId="0" applyFill="1" applyBorder="1"/>
    <xf numFmtId="0" fontId="0" fillId="26" borderId="0" xfId="0" applyFill="1" applyAlignment="1">
      <alignment horizontal="center"/>
    </xf>
    <xf numFmtId="0" fontId="84" fillId="26" borderId="0" xfId="0" applyFont="1" applyFill="1" applyAlignment="1">
      <alignment horizontal="center"/>
    </xf>
    <xf numFmtId="0" fontId="78" fillId="26" borderId="0" xfId="0" applyFont="1" applyFill="1" applyAlignment="1">
      <alignment horizontal="center"/>
    </xf>
    <xf numFmtId="0" fontId="43" fillId="26" borderId="0" xfId="0" applyFont="1" applyFill="1" applyAlignment="1">
      <alignment horizontal="center"/>
    </xf>
    <xf numFmtId="0" fontId="0" fillId="23" borderId="0" xfId="0" applyFill="1" applyAlignment="1">
      <alignment horizontal="center"/>
    </xf>
    <xf numFmtId="0" fontId="84" fillId="5" borderId="0" xfId="0" applyFont="1" applyFill="1" applyAlignment="1">
      <alignment horizontal="left" indent="2"/>
    </xf>
    <xf numFmtId="0" fontId="78" fillId="5" borderId="0" xfId="0" applyFont="1" applyFill="1"/>
    <xf numFmtId="0" fontId="5" fillId="5" borderId="0" xfId="0" applyFont="1" applyFill="1" applyBorder="1" applyAlignment="1">
      <alignment horizontal="center" vertical="center" textRotation="90" wrapText="1"/>
    </xf>
    <xf numFmtId="0" fontId="113" fillId="5" borderId="0" xfId="0" applyFont="1" applyFill="1"/>
    <xf numFmtId="0" fontId="113" fillId="3" borderId="0" xfId="0" applyFont="1" applyFill="1"/>
    <xf numFmtId="0" fontId="114" fillId="0" borderId="0" xfId="0" applyFont="1"/>
    <xf numFmtId="0" fontId="115" fillId="0" borderId="0" xfId="0" applyFont="1"/>
    <xf numFmtId="0" fontId="113" fillId="0" borderId="0" xfId="0" applyFont="1"/>
    <xf numFmtId="0" fontId="112" fillId="19" borderId="26" xfId="0" applyFont="1" applyFill="1" applyBorder="1" applyAlignment="1">
      <alignment horizontal="center" vertical="center"/>
    </xf>
    <xf numFmtId="0" fontId="112" fillId="18" borderId="26" xfId="0" applyFont="1" applyFill="1" applyBorder="1" applyAlignment="1">
      <alignment horizontal="center" vertical="center"/>
    </xf>
    <xf numFmtId="0" fontId="117" fillId="7" borderId="26" xfId="0" applyFont="1" applyFill="1" applyBorder="1" applyAlignment="1">
      <alignment horizontal="center" vertical="center"/>
    </xf>
    <xf numFmtId="0" fontId="117" fillId="15" borderId="26" xfId="0" applyFont="1" applyFill="1" applyBorder="1" applyAlignment="1">
      <alignment horizontal="center" vertical="center"/>
    </xf>
    <xf numFmtId="0" fontId="5" fillId="0" borderId="234" xfId="0" applyFont="1" applyBorder="1" applyAlignment="1" applyProtection="1">
      <alignment vertical="center" wrapText="1"/>
    </xf>
    <xf numFmtId="0" fontId="5" fillId="0" borderId="235" xfId="0" applyFont="1" applyBorder="1" applyAlignment="1" applyProtection="1">
      <alignment horizontal="left" vertical="center" wrapText="1"/>
    </xf>
    <xf numFmtId="0" fontId="5" fillId="0" borderId="249" xfId="0" applyFont="1" applyBorder="1" applyAlignment="1" applyProtection="1">
      <alignment horizontal="left" vertical="center" wrapText="1"/>
    </xf>
    <xf numFmtId="0" fontId="5" fillId="0" borderId="42" xfId="0" applyFont="1" applyBorder="1" applyAlignment="1" applyProtection="1">
      <alignment vertical="center" wrapText="1"/>
    </xf>
    <xf numFmtId="0" fontId="5" fillId="0" borderId="43" xfId="0" applyFont="1" applyBorder="1" applyAlignment="1" applyProtection="1">
      <alignment horizontal="left" vertical="center" wrapText="1"/>
    </xf>
    <xf numFmtId="0" fontId="5" fillId="0" borderId="250" xfId="0" applyFont="1" applyBorder="1" applyAlignment="1" applyProtection="1">
      <alignment horizontal="left" vertical="center" wrapText="1"/>
    </xf>
    <xf numFmtId="0" fontId="5" fillId="0" borderId="40" xfId="0" applyFont="1" applyBorder="1" applyAlignment="1" applyProtection="1">
      <alignment vertical="center" wrapText="1"/>
    </xf>
    <xf numFmtId="0" fontId="5" fillId="0" borderId="41" xfId="0" applyFont="1" applyBorder="1" applyAlignment="1" applyProtection="1">
      <alignment horizontal="left" vertical="center" wrapText="1"/>
    </xf>
    <xf numFmtId="0" fontId="5" fillId="0" borderId="251" xfId="0" applyFont="1" applyBorder="1" applyAlignment="1" applyProtection="1">
      <alignment horizontal="left" vertical="center" wrapText="1"/>
    </xf>
    <xf numFmtId="0" fontId="5" fillId="0" borderId="44" xfId="0" applyFont="1" applyBorder="1" applyAlignment="1" applyProtection="1">
      <alignment vertical="center" wrapText="1"/>
    </xf>
    <xf numFmtId="0" fontId="5" fillId="0" borderId="248" xfId="0" applyFont="1" applyBorder="1" applyAlignment="1" applyProtection="1">
      <alignment horizontal="left" vertical="center" wrapText="1"/>
    </xf>
    <xf numFmtId="0" fontId="5" fillId="0" borderId="252" xfId="0" applyFont="1" applyBorder="1" applyAlignment="1" applyProtection="1">
      <alignment horizontal="left" vertical="center" wrapText="1"/>
    </xf>
    <xf numFmtId="0" fontId="106" fillId="30" borderId="255" xfId="0" applyFont="1" applyFill="1" applyBorder="1" applyAlignment="1" applyProtection="1">
      <alignment horizontal="center" vertical="center" wrapText="1"/>
      <protection locked="0"/>
    </xf>
    <xf numFmtId="0" fontId="106" fillId="30" borderId="256" xfId="0" applyFont="1" applyFill="1" applyBorder="1" applyAlignment="1" applyProtection="1">
      <alignment horizontal="left" vertical="center" wrapText="1"/>
      <protection locked="0"/>
    </xf>
    <xf numFmtId="0" fontId="106" fillId="30" borderId="258" xfId="0" applyFont="1" applyFill="1" applyBorder="1" applyAlignment="1" applyProtection="1">
      <alignment horizontal="center" vertical="center" wrapText="1"/>
      <protection locked="0"/>
    </xf>
    <xf numFmtId="0" fontId="106" fillId="30" borderId="253" xfId="0" applyFont="1" applyFill="1" applyBorder="1" applyAlignment="1" applyProtection="1">
      <alignment horizontal="left" vertical="center" wrapText="1"/>
      <protection locked="0"/>
    </xf>
    <xf numFmtId="0" fontId="106" fillId="30" borderId="260" xfId="0" applyFont="1" applyFill="1" applyBorder="1" applyAlignment="1" applyProtection="1">
      <alignment horizontal="center" vertical="center" wrapText="1"/>
      <protection locked="0"/>
    </xf>
    <xf numFmtId="0" fontId="106" fillId="30" borderId="261" xfId="0" applyFont="1" applyFill="1" applyBorder="1" applyAlignment="1" applyProtection="1">
      <alignment horizontal="left" vertical="center" wrapText="1"/>
      <protection locked="0"/>
    </xf>
    <xf numFmtId="0" fontId="111" fillId="47" borderId="66" xfId="0" applyFont="1" applyFill="1" applyBorder="1" applyAlignment="1">
      <alignment horizontal="center" vertical="center" wrapText="1"/>
    </xf>
    <xf numFmtId="0" fontId="106" fillId="30" borderId="266" xfId="0" applyFont="1" applyFill="1" applyBorder="1" applyAlignment="1" applyProtection="1">
      <alignment horizontal="center" vertical="center" wrapText="1"/>
      <protection locked="0"/>
    </xf>
    <xf numFmtId="0" fontId="106" fillId="30" borderId="254" xfId="0" applyFont="1" applyFill="1" applyBorder="1" applyAlignment="1" applyProtection="1">
      <alignment horizontal="left" vertical="center" wrapText="1"/>
      <protection locked="0"/>
    </xf>
    <xf numFmtId="0" fontId="65" fillId="0" borderId="0" xfId="0" applyFont="1" applyAlignment="1" applyProtection="1">
      <alignment vertical="center" wrapText="1"/>
      <protection locked="0"/>
    </xf>
    <xf numFmtId="0" fontId="83" fillId="32" borderId="0" xfId="0" applyFont="1" applyFill="1" applyAlignment="1">
      <alignment vertical="center" wrapText="1"/>
    </xf>
    <xf numFmtId="0" fontId="109" fillId="33" borderId="225" xfId="0" applyFont="1" applyFill="1" applyBorder="1" applyAlignment="1">
      <alignment horizontal="center" vertical="center"/>
    </xf>
    <xf numFmtId="0" fontId="121" fillId="32" borderId="0" xfId="0" applyFont="1" applyFill="1" applyAlignment="1" applyProtection="1">
      <alignment horizontal="center" vertical="center" wrapText="1"/>
      <protection locked="0"/>
    </xf>
    <xf numFmtId="169" fontId="106" fillId="30" borderId="267" xfId="0" applyNumberFormat="1" applyFont="1" applyFill="1" applyBorder="1" applyAlignment="1" applyProtection="1">
      <alignment horizontal="left" vertical="center" wrapText="1"/>
      <protection locked="0"/>
    </xf>
    <xf numFmtId="169" fontId="106" fillId="30" borderId="259" xfId="0" applyNumberFormat="1" applyFont="1" applyFill="1" applyBorder="1" applyAlignment="1" applyProtection="1">
      <alignment horizontal="left" vertical="center" wrapText="1"/>
      <protection locked="0"/>
    </xf>
    <xf numFmtId="169" fontId="106" fillId="30" borderId="262" xfId="0" applyNumberFormat="1" applyFont="1" applyFill="1" applyBorder="1" applyAlignment="1" applyProtection="1">
      <alignment horizontal="left" vertical="center" wrapText="1"/>
      <protection locked="0"/>
    </xf>
    <xf numFmtId="169" fontId="106" fillId="30" borderId="257" xfId="0" applyNumberFormat="1" applyFont="1" applyFill="1" applyBorder="1" applyAlignment="1" applyProtection="1">
      <alignment horizontal="left" vertical="center" wrapText="1"/>
      <protection locked="0"/>
    </xf>
    <xf numFmtId="0" fontId="106" fillId="30" borderId="282" xfId="0" applyFont="1" applyFill="1" applyBorder="1" applyAlignment="1" applyProtection="1">
      <alignment horizontal="left" vertical="center" wrapText="1"/>
      <protection locked="0"/>
    </xf>
    <xf numFmtId="0" fontId="106" fillId="30" borderId="283" xfId="0" applyFont="1" applyFill="1" applyBorder="1" applyAlignment="1" applyProtection="1">
      <alignment horizontal="left" vertical="center" wrapText="1"/>
      <protection locked="0"/>
    </xf>
    <xf numFmtId="0" fontId="27" fillId="0" borderId="0" xfId="0" applyFont="1" applyBorder="1" applyAlignment="1">
      <alignment vertical="center"/>
    </xf>
    <xf numFmtId="0" fontId="0" fillId="41" borderId="286" xfId="0" applyFill="1" applyBorder="1" applyAlignment="1">
      <alignment horizontal="center" vertical="center"/>
    </xf>
    <xf numFmtId="0" fontId="0" fillId="17" borderId="286" xfId="0" applyFill="1" applyBorder="1" applyAlignment="1">
      <alignment horizontal="center" vertical="center"/>
    </xf>
    <xf numFmtId="0" fontId="0" fillId="17" borderId="287" xfId="0" applyFill="1" applyBorder="1" applyAlignment="1">
      <alignment horizontal="center" vertical="center"/>
    </xf>
    <xf numFmtId="0" fontId="0" fillId="40" borderId="289" xfId="0" applyFill="1" applyBorder="1" applyAlignment="1">
      <alignment horizontal="center" vertical="center"/>
    </xf>
    <xf numFmtId="0" fontId="0" fillId="40" borderId="291" xfId="0" applyFill="1" applyBorder="1" applyAlignment="1">
      <alignment horizontal="center" vertical="center"/>
    </xf>
    <xf numFmtId="0" fontId="0" fillId="40" borderId="293" xfId="0" applyFill="1" applyBorder="1" applyAlignment="1">
      <alignment horizontal="center" vertical="center"/>
    </xf>
    <xf numFmtId="0" fontId="0" fillId="19" borderId="289" xfId="0" applyFill="1" applyBorder="1" applyAlignment="1">
      <alignment horizontal="center" vertical="center"/>
    </xf>
    <xf numFmtId="0" fontId="0" fillId="19" borderId="291" xfId="0" applyFill="1" applyBorder="1" applyAlignment="1">
      <alignment horizontal="center" vertical="center"/>
    </xf>
    <xf numFmtId="0" fontId="0" fillId="19" borderId="293" xfId="0" applyFill="1" applyBorder="1" applyAlignment="1">
      <alignment horizontal="center" vertical="center"/>
    </xf>
    <xf numFmtId="0" fontId="43" fillId="7" borderId="291" xfId="0" applyFont="1" applyFill="1" applyBorder="1" applyAlignment="1">
      <alignment horizontal="center" vertical="center"/>
    </xf>
    <xf numFmtId="0" fontId="27" fillId="0" borderId="17" xfId="0" applyFont="1" applyBorder="1" applyAlignment="1">
      <alignment vertical="center"/>
    </xf>
    <xf numFmtId="0" fontId="0" fillId="0" borderId="17" xfId="0" applyBorder="1"/>
    <xf numFmtId="0" fontId="0" fillId="0" borderId="12" xfId="0" applyBorder="1"/>
    <xf numFmtId="0" fontId="0" fillId="0" borderId="14" xfId="0" applyBorder="1"/>
    <xf numFmtId="0" fontId="27" fillId="0" borderId="18" xfId="0" applyFont="1" applyBorder="1" applyAlignment="1">
      <alignment vertical="center"/>
    </xf>
    <xf numFmtId="0" fontId="0" fillId="0" borderId="18" xfId="0" applyBorder="1"/>
    <xf numFmtId="0" fontId="0" fillId="0" borderId="16" xfId="0" applyBorder="1"/>
    <xf numFmtId="0" fontId="43" fillId="7" borderId="295" xfId="0" applyFont="1" applyFill="1" applyBorder="1" applyAlignment="1">
      <alignment horizontal="center" vertical="center"/>
    </xf>
    <xf numFmtId="0" fontId="43" fillId="7" borderId="297" xfId="0" applyFont="1" applyFill="1" applyBorder="1" applyAlignment="1">
      <alignment horizontal="center" vertical="center"/>
    </xf>
    <xf numFmtId="0" fontId="0" fillId="41" borderId="285" xfId="0" applyFill="1" applyBorder="1" applyAlignment="1">
      <alignment horizontal="center" vertical="center"/>
    </xf>
    <xf numFmtId="0" fontId="0" fillId="41" borderId="287" xfId="0" applyFill="1" applyBorder="1" applyAlignment="1">
      <alignment horizontal="center" vertical="center"/>
    </xf>
    <xf numFmtId="0" fontId="0" fillId="17" borderId="285" xfId="0" applyFill="1" applyBorder="1" applyAlignment="1">
      <alignment horizontal="center" vertical="center"/>
    </xf>
    <xf numFmtId="0" fontId="122" fillId="15" borderId="211" xfId="0" applyFont="1" applyFill="1" applyBorder="1" applyAlignment="1">
      <alignment horizontal="center" vertical="center"/>
    </xf>
    <xf numFmtId="0" fontId="122" fillId="7" borderId="215" xfId="0" applyFont="1" applyFill="1" applyBorder="1" applyAlignment="1">
      <alignment horizontal="center" vertical="center"/>
    </xf>
    <xf numFmtId="0" fontId="122" fillId="46" borderId="215" xfId="0" applyFont="1" applyFill="1" applyBorder="1" applyAlignment="1">
      <alignment horizontal="center" vertical="center"/>
    </xf>
    <xf numFmtId="0" fontId="122" fillId="19" borderId="218" xfId="0" applyFont="1" applyFill="1" applyBorder="1" applyAlignment="1">
      <alignment horizontal="center" vertical="center"/>
    </xf>
    <xf numFmtId="0" fontId="5" fillId="0" borderId="105" xfId="0" applyFont="1" applyBorder="1" applyAlignment="1">
      <alignment vertical="center"/>
    </xf>
    <xf numFmtId="0" fontId="9" fillId="0" borderId="58" xfId="0" applyFont="1" applyBorder="1" applyAlignment="1">
      <alignment horizontal="center" vertical="center"/>
    </xf>
    <xf numFmtId="0" fontId="9" fillId="0" borderId="58" xfId="0" applyFont="1" applyBorder="1" applyAlignment="1">
      <alignment horizontal="center" vertical="center" wrapText="1"/>
    </xf>
    <xf numFmtId="0" fontId="43" fillId="5" borderId="0" xfId="0" applyFont="1" applyFill="1"/>
    <xf numFmtId="0" fontId="43" fillId="0" borderId="298" xfId="0" applyFont="1" applyBorder="1" applyAlignment="1"/>
    <xf numFmtId="0" fontId="123" fillId="0" borderId="298" xfId="0" applyFont="1" applyBorder="1" applyAlignment="1">
      <alignment horizontal="center"/>
    </xf>
    <xf numFmtId="0" fontId="124" fillId="32" borderId="0" xfId="0" applyFont="1" applyFill="1" applyAlignment="1" applyProtection="1">
      <alignment horizontal="center" vertical="center" wrapText="1"/>
      <protection locked="0"/>
    </xf>
    <xf numFmtId="0" fontId="84" fillId="21" borderId="0" xfId="0" applyFont="1" applyFill="1" applyAlignment="1">
      <alignment vertical="center"/>
    </xf>
    <xf numFmtId="0" fontId="22" fillId="21" borderId="0" xfId="0" applyFont="1" applyFill="1" applyAlignment="1">
      <alignment horizontal="left" vertical="center"/>
    </xf>
    <xf numFmtId="0" fontId="22" fillId="21" borderId="0" xfId="0" applyFont="1" applyFill="1" applyAlignment="1">
      <alignment horizontal="left" vertical="center" wrapText="1"/>
    </xf>
    <xf numFmtId="0" fontId="125" fillId="21" borderId="0" xfId="0" applyFont="1" applyFill="1" applyAlignment="1">
      <alignment horizontal="left" vertical="center"/>
    </xf>
    <xf numFmtId="0" fontId="125" fillId="21" borderId="0" xfId="0" applyFont="1" applyFill="1" applyAlignment="1">
      <alignment horizontal="left" vertical="center" wrapText="1"/>
    </xf>
    <xf numFmtId="0" fontId="5" fillId="0" borderId="299" xfId="0" applyFont="1" applyBorder="1" applyAlignment="1" applyProtection="1">
      <alignment horizontal="left" vertical="center" wrapText="1"/>
    </xf>
    <xf numFmtId="0" fontId="84" fillId="21" borderId="0" xfId="0" applyFont="1" applyFill="1" applyAlignment="1" applyProtection="1">
      <alignment vertical="center"/>
      <protection locked="0"/>
    </xf>
    <xf numFmtId="0" fontId="7" fillId="0" borderId="1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5" fillId="7" borderId="0" xfId="0" applyFont="1" applyFill="1" applyBorder="1" applyAlignment="1">
      <alignment horizontal="center" vertical="center"/>
    </xf>
    <xf numFmtId="0" fontId="126" fillId="19" borderId="26" xfId="0" applyFont="1" applyFill="1" applyBorder="1" applyAlignment="1">
      <alignment horizontal="center" vertical="center" wrapText="1"/>
    </xf>
    <xf numFmtId="0" fontId="126" fillId="18" borderId="26" xfId="0" applyFont="1" applyFill="1" applyBorder="1" applyAlignment="1">
      <alignment horizontal="center" vertical="center" wrapText="1"/>
    </xf>
    <xf numFmtId="0" fontId="127" fillId="7" borderId="26" xfId="0" applyFont="1" applyFill="1" applyBorder="1" applyAlignment="1">
      <alignment horizontal="center" vertical="center" wrapText="1"/>
    </xf>
    <xf numFmtId="0" fontId="121" fillId="15" borderId="123" xfId="0" applyFont="1" applyFill="1" applyBorder="1" applyAlignment="1">
      <alignment vertical="center" wrapText="1"/>
    </xf>
    <xf numFmtId="0" fontId="121" fillId="7" borderId="123" xfId="0" applyFont="1" applyFill="1" applyBorder="1" applyAlignment="1">
      <alignment vertical="center" wrapText="1"/>
    </xf>
    <xf numFmtId="0" fontId="121" fillId="40" borderId="123" xfId="0" applyFont="1" applyFill="1" applyBorder="1" applyAlignment="1">
      <alignment vertical="center" wrapText="1"/>
    </xf>
    <xf numFmtId="0" fontId="5" fillId="0" borderId="123" xfId="0" applyFont="1" applyBorder="1" applyAlignment="1">
      <alignment vertical="center" wrapText="1"/>
    </xf>
    <xf numFmtId="0" fontId="121" fillId="19" borderId="300" xfId="0" applyFont="1" applyFill="1" applyBorder="1" applyAlignment="1">
      <alignment vertical="center" wrapText="1"/>
    </xf>
    <xf numFmtId="0" fontId="5" fillId="0" borderId="300" xfId="0" applyFont="1" applyBorder="1" applyAlignment="1">
      <alignment vertical="center" wrapText="1"/>
    </xf>
    <xf numFmtId="0" fontId="121" fillId="5" borderId="0" xfId="0" applyFont="1" applyFill="1" applyBorder="1" applyAlignment="1">
      <alignment vertical="center" wrapText="1"/>
    </xf>
    <xf numFmtId="0" fontId="5" fillId="5" borderId="0" xfId="0" applyFont="1" applyFill="1" applyBorder="1" applyAlignment="1">
      <alignment vertical="center" wrapText="1"/>
    </xf>
    <xf numFmtId="0" fontId="26" fillId="5" borderId="3" xfId="0" applyFont="1" applyFill="1" applyBorder="1"/>
    <xf numFmtId="0" fontId="26" fillId="5" borderId="4" xfId="0" applyFont="1" applyFill="1" applyBorder="1"/>
    <xf numFmtId="0" fontId="5" fillId="0" borderId="232" xfId="0" applyFont="1" applyBorder="1" applyAlignment="1" applyProtection="1">
      <alignment horizontal="justify" vertical="center" wrapText="1"/>
      <protection locked="0"/>
    </xf>
    <xf numFmtId="0" fontId="5" fillId="0" borderId="301" xfId="0" applyFont="1" applyBorder="1" applyAlignment="1" applyProtection="1">
      <alignment horizontal="left" vertical="center" wrapText="1"/>
      <protection locked="0"/>
    </xf>
    <xf numFmtId="0" fontId="5" fillId="0" borderId="302" xfId="0" applyFont="1" applyBorder="1" applyAlignment="1" applyProtection="1">
      <alignment horizontal="left" vertical="center" wrapText="1"/>
      <protection locked="0"/>
    </xf>
    <xf numFmtId="0" fontId="5" fillId="0" borderId="231" xfId="0" applyFont="1" applyBorder="1" applyAlignment="1" applyProtection="1">
      <alignment horizontal="justify" vertical="center" wrapText="1"/>
      <protection locked="0"/>
    </xf>
    <xf numFmtId="0" fontId="5" fillId="0" borderId="228" xfId="0" applyFont="1" applyBorder="1" applyAlignment="1" applyProtection="1">
      <alignment horizontal="left" vertical="center" wrapText="1"/>
      <protection locked="0"/>
    </xf>
    <xf numFmtId="0" fontId="5" fillId="0" borderId="30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04"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5" fillId="0" borderId="306" xfId="0" applyFont="1" applyBorder="1" applyAlignment="1" applyProtection="1">
      <alignment horizontal="left" vertical="center" wrapText="1"/>
      <protection locked="0"/>
    </xf>
    <xf numFmtId="0" fontId="5" fillId="0" borderId="305" xfId="0"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3" fillId="26" borderId="0" xfId="0" applyFont="1" applyFill="1" applyBorder="1"/>
    <xf numFmtId="0" fontId="3" fillId="26" borderId="0" xfId="0" applyFont="1" applyFill="1"/>
    <xf numFmtId="0" fontId="3" fillId="3" borderId="0" xfId="0" applyFont="1" applyFill="1"/>
    <xf numFmtId="0" fontId="113" fillId="0" borderId="0" xfId="0" applyFont="1" applyAlignment="1">
      <alignment horizontal="center"/>
    </xf>
    <xf numFmtId="0" fontId="113" fillId="0" borderId="0" xfId="0" applyFont="1" applyAlignment="1">
      <alignment horizontal="left" vertical="center" wrapText="1"/>
    </xf>
    <xf numFmtId="0" fontId="113" fillId="0" borderId="0" xfId="0" applyFont="1" applyAlignment="1">
      <alignment vertical="center" wrapText="1"/>
    </xf>
    <xf numFmtId="0" fontId="113" fillId="0" borderId="0" xfId="0" applyFont="1" applyAlignment="1">
      <alignment horizontal="center" vertical="center" wrapText="1"/>
    </xf>
    <xf numFmtId="0" fontId="113" fillId="5" borderId="0" xfId="0" applyFont="1" applyFill="1" applyAlignment="1">
      <alignment horizontal="left" vertical="center" wrapText="1"/>
    </xf>
    <xf numFmtId="0" fontId="113" fillId="5" borderId="0" xfId="0" applyFont="1" applyFill="1" applyAlignment="1">
      <alignment vertical="center" wrapText="1"/>
    </xf>
    <xf numFmtId="0" fontId="113" fillId="5" borderId="0" xfId="0" applyFont="1" applyFill="1" applyAlignment="1">
      <alignment horizontal="center" vertical="center" wrapText="1"/>
    </xf>
    <xf numFmtId="0" fontId="113" fillId="0" borderId="0" xfId="0" applyFont="1" applyFill="1" applyAlignment="1">
      <alignment horizontal="center" vertical="center" wrapText="1"/>
    </xf>
    <xf numFmtId="0" fontId="27" fillId="0" borderId="0" xfId="0" applyFont="1" applyAlignment="1">
      <alignment horizontal="justify" vertical="center" wrapText="1"/>
    </xf>
    <xf numFmtId="0" fontId="113" fillId="0" borderId="0" xfId="0" applyFont="1" applyAlignment="1">
      <alignment horizontal="justify" vertical="center" wrapText="1"/>
    </xf>
    <xf numFmtId="0" fontId="122" fillId="0" borderId="0" xfId="0" applyFont="1"/>
    <xf numFmtId="0" fontId="113" fillId="5" borderId="0" xfId="0" applyFont="1" applyFill="1" applyAlignment="1">
      <alignment horizontal="center"/>
    </xf>
    <xf numFmtId="0" fontId="137" fillId="0" borderId="310"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17" fillId="0" borderId="311" xfId="0" applyFont="1" applyFill="1" applyBorder="1" applyAlignment="1">
      <alignment horizontal="center" vertical="center" wrapText="1"/>
    </xf>
    <xf numFmtId="0" fontId="113" fillId="0" borderId="310" xfId="0" applyFont="1" applyFill="1" applyBorder="1" applyAlignment="1">
      <alignment horizontal="center"/>
    </xf>
    <xf numFmtId="0" fontId="113" fillId="0" borderId="311" xfId="0" applyFont="1" applyFill="1" applyBorder="1" applyAlignment="1">
      <alignment horizontal="center"/>
    </xf>
    <xf numFmtId="0" fontId="113" fillId="0" borderId="0" xfId="0" applyFont="1" applyAlignment="1">
      <alignment horizontal="justify" vertical="center"/>
    </xf>
    <xf numFmtId="0" fontId="135" fillId="53" borderId="7" xfId="0" applyNumberFormat="1" applyFont="1" applyFill="1" applyBorder="1" applyAlignment="1" applyProtection="1">
      <alignment horizontal="center" vertical="center" textRotation="90" wrapText="1"/>
    </xf>
    <xf numFmtId="0" fontId="135" fillId="52" borderId="7" xfId="0" applyNumberFormat="1" applyFont="1" applyFill="1" applyBorder="1" applyAlignment="1" applyProtection="1">
      <alignment horizontal="center" vertical="center" textRotation="90" wrapText="1"/>
    </xf>
    <xf numFmtId="169" fontId="27" fillId="32" borderId="320" xfId="0" applyNumberFormat="1" applyFont="1" applyFill="1" applyBorder="1" applyAlignment="1">
      <alignment horizontal="center" vertical="center" wrapText="1"/>
    </xf>
    <xf numFmtId="0" fontId="0" fillId="32" borderId="320" xfId="0" applyFont="1" applyFill="1" applyBorder="1" applyAlignment="1">
      <alignment horizontal="center" vertical="center" wrapText="1"/>
    </xf>
    <xf numFmtId="0" fontId="0" fillId="32" borderId="321" xfId="0" applyFont="1" applyFill="1" applyBorder="1" applyAlignment="1">
      <alignment horizontal="justify" vertical="center" wrapText="1"/>
    </xf>
    <xf numFmtId="169" fontId="27" fillId="32" borderId="323" xfId="0" applyNumberFormat="1" applyFont="1" applyFill="1" applyBorder="1" applyAlignment="1">
      <alignment horizontal="center" vertical="center" wrapText="1"/>
    </xf>
    <xf numFmtId="169" fontId="27" fillId="32" borderId="324" xfId="0" applyNumberFormat="1" applyFont="1" applyFill="1" applyBorder="1" applyAlignment="1">
      <alignment horizontal="justify" vertical="center" wrapText="1"/>
    </xf>
    <xf numFmtId="0" fontId="0" fillId="32" borderId="324" xfId="0" applyFont="1" applyFill="1" applyBorder="1" applyAlignment="1">
      <alignment horizontal="justify" vertical="center" wrapText="1"/>
    </xf>
    <xf numFmtId="0" fontId="27" fillId="32" borderId="323" xfId="0" applyFont="1" applyFill="1" applyBorder="1" applyAlignment="1">
      <alignment horizontal="justify" vertical="center" wrapText="1"/>
    </xf>
    <xf numFmtId="0" fontId="27" fillId="32" borderId="326" xfId="0" applyFont="1" applyFill="1" applyBorder="1" applyAlignment="1">
      <alignment horizontal="justify" vertical="center" wrapText="1"/>
    </xf>
    <xf numFmtId="0" fontId="131" fillId="0" borderId="320" xfId="0" applyFont="1" applyFill="1" applyBorder="1" applyAlignment="1">
      <alignment horizontal="justify" vertical="center" wrapText="1"/>
    </xf>
    <xf numFmtId="169" fontId="131" fillId="0" borderId="320" xfId="0" applyNumberFormat="1" applyFont="1" applyFill="1" applyBorder="1" applyAlignment="1">
      <alignment horizontal="justify" vertical="center" wrapText="1"/>
    </xf>
    <xf numFmtId="169" fontId="27" fillId="0" borderId="320" xfId="0" applyNumberFormat="1" applyFont="1" applyFill="1" applyBorder="1" applyAlignment="1">
      <alignment horizontal="center" vertical="center" wrapText="1"/>
    </xf>
    <xf numFmtId="169" fontId="0" fillId="0" borderId="320" xfId="0" applyNumberFormat="1" applyFont="1" applyFill="1" applyBorder="1" applyAlignment="1">
      <alignment horizontal="center" vertical="center" wrapText="1"/>
    </xf>
    <xf numFmtId="169" fontId="0" fillId="0" borderId="321" xfId="0" applyNumberFormat="1" applyFont="1" applyFill="1" applyBorder="1" applyAlignment="1">
      <alignment horizontal="justify" vertical="center" wrapText="1"/>
    </xf>
    <xf numFmtId="0" fontId="131" fillId="0" borderId="323" xfId="0" applyFont="1" applyFill="1" applyBorder="1" applyAlignment="1">
      <alignment horizontal="justify" vertical="center" wrapText="1"/>
    </xf>
    <xf numFmtId="169" fontId="131" fillId="0" borderId="323" xfId="0" applyNumberFormat="1" applyFont="1" applyFill="1" applyBorder="1" applyAlignment="1">
      <alignment horizontal="justify" vertical="center" wrapText="1"/>
    </xf>
    <xf numFmtId="169" fontId="27" fillId="0" borderId="323" xfId="0" applyNumberFormat="1" applyFont="1" applyFill="1" applyBorder="1" applyAlignment="1">
      <alignment horizontal="center" vertical="center" wrapText="1"/>
    </xf>
    <xf numFmtId="169" fontId="0" fillId="0" borderId="323" xfId="0" applyNumberFormat="1" applyFont="1" applyFill="1" applyBorder="1" applyAlignment="1">
      <alignment horizontal="center" vertical="center" wrapText="1"/>
    </xf>
    <xf numFmtId="169" fontId="0" fillId="0" borderId="324" xfId="0" applyNumberFormat="1" applyFont="1" applyFill="1" applyBorder="1" applyAlignment="1">
      <alignment horizontal="justify" vertical="center" wrapText="1"/>
    </xf>
    <xf numFmtId="0" fontId="27" fillId="0" borderId="323" xfId="0" applyFont="1" applyFill="1" applyBorder="1" applyAlignment="1">
      <alignment horizontal="justify" vertical="center" wrapText="1"/>
    </xf>
    <xf numFmtId="169" fontId="27" fillId="0" borderId="323" xfId="0" applyNumberFormat="1" applyFont="1" applyFill="1" applyBorder="1" applyAlignment="1">
      <alignment horizontal="justify" vertical="center" wrapText="1"/>
    </xf>
    <xf numFmtId="169" fontId="27" fillId="32" borderId="330" xfId="0" applyNumberFormat="1" applyFont="1" applyFill="1" applyBorder="1" applyAlignment="1">
      <alignment horizontal="justify" vertical="center" wrapText="1"/>
    </xf>
    <xf numFmtId="0" fontId="131" fillId="32" borderId="334" xfId="0" applyFont="1" applyFill="1" applyBorder="1" applyAlignment="1">
      <alignment horizontal="justify" vertical="center" wrapText="1"/>
    </xf>
    <xf numFmtId="169" fontId="27" fillId="32" borderId="334" xfId="0" applyNumberFormat="1" applyFont="1" applyFill="1" applyBorder="1" applyAlignment="1">
      <alignment horizontal="center" vertical="center" wrapText="1"/>
    </xf>
    <xf numFmtId="169" fontId="27" fillId="32" borderId="335" xfId="0" applyNumberFormat="1" applyFont="1" applyFill="1" applyBorder="1" applyAlignment="1">
      <alignment horizontal="justify" vertical="center" wrapText="1"/>
    </xf>
    <xf numFmtId="0" fontId="27" fillId="32" borderId="336" xfId="0" applyFont="1" applyFill="1" applyBorder="1" applyAlignment="1">
      <alignment horizontal="justify" vertical="center" wrapText="1"/>
    </xf>
    <xf numFmtId="169" fontId="27" fillId="32" borderId="337" xfId="0" applyNumberFormat="1" applyFont="1" applyFill="1" applyBorder="1" applyAlignment="1">
      <alignment horizontal="justify" vertical="center" wrapText="1"/>
    </xf>
    <xf numFmtId="0" fontId="27" fillId="32" borderId="340" xfId="0" applyFont="1" applyFill="1" applyBorder="1" applyAlignment="1">
      <alignment horizontal="justify" vertical="center" wrapText="1"/>
    </xf>
    <xf numFmtId="0" fontId="27" fillId="32" borderId="341" xfId="0" applyFont="1" applyFill="1" applyBorder="1" applyAlignment="1">
      <alignment horizontal="justify" vertical="center" wrapText="1"/>
    </xf>
    <xf numFmtId="169" fontId="27" fillId="32" borderId="342" xfId="0" applyNumberFormat="1" applyFont="1" applyFill="1" applyBorder="1" applyAlignment="1">
      <alignment horizontal="justify" vertical="center" wrapText="1"/>
    </xf>
    <xf numFmtId="0" fontId="27" fillId="32" borderId="320" xfId="0" applyFont="1" applyFill="1" applyBorder="1" applyAlignment="1">
      <alignment horizontal="justify" vertical="center" wrapText="1"/>
    </xf>
    <xf numFmtId="0" fontId="27" fillId="32" borderId="320" xfId="0" applyFont="1" applyFill="1" applyBorder="1" applyAlignment="1" applyProtection="1">
      <alignment horizontal="justify" vertical="center" wrapText="1"/>
      <protection locked="0"/>
    </xf>
    <xf numFmtId="0" fontId="27" fillId="32" borderId="320" xfId="0" applyFont="1" applyFill="1" applyBorder="1" applyAlignment="1">
      <alignment horizontal="center" vertical="center" wrapText="1"/>
    </xf>
    <xf numFmtId="0" fontId="27" fillId="32" borderId="321" xfId="0" applyFont="1" applyFill="1" applyBorder="1" applyAlignment="1">
      <alignment horizontal="justify" vertical="center" wrapText="1"/>
    </xf>
    <xf numFmtId="0" fontId="27" fillId="32" borderId="323" xfId="0" applyFont="1" applyFill="1" applyBorder="1" applyAlignment="1" applyProtection="1">
      <alignment horizontal="justify" vertical="center" wrapText="1"/>
      <protection locked="0"/>
    </xf>
    <xf numFmtId="0" fontId="27" fillId="32" borderId="323" xfId="0" applyFont="1" applyFill="1" applyBorder="1" applyAlignment="1">
      <alignment horizontal="center" vertical="center" wrapText="1"/>
    </xf>
    <xf numFmtId="0" fontId="27" fillId="32" borderId="324" xfId="0" applyFont="1" applyFill="1" applyBorder="1" applyAlignment="1">
      <alignment horizontal="justify" vertical="center" wrapText="1"/>
    </xf>
    <xf numFmtId="0" fontId="27" fillId="18" borderId="323" xfId="0" applyFont="1" applyFill="1" applyBorder="1" applyAlignment="1">
      <alignment horizontal="justify" vertical="center" wrapText="1"/>
    </xf>
    <xf numFmtId="0" fontId="27" fillId="7" borderId="323" xfId="0" applyFont="1" applyFill="1" applyBorder="1" applyAlignment="1">
      <alignment horizontal="justify" vertical="center" wrapText="1"/>
    </xf>
    <xf numFmtId="0" fontId="27" fillId="15" borderId="323" xfId="0" applyFont="1" applyFill="1" applyBorder="1" applyAlignment="1">
      <alignment horizontal="justify" vertical="center" wrapText="1"/>
    </xf>
    <xf numFmtId="0" fontId="27" fillId="19" borderId="323" xfId="0" applyFont="1" applyFill="1" applyBorder="1" applyAlignment="1">
      <alignment horizontal="justify" vertical="center" wrapText="1"/>
    </xf>
    <xf numFmtId="0" fontId="27" fillId="5" borderId="320" xfId="0" applyFont="1" applyFill="1" applyBorder="1" applyAlignment="1">
      <alignment horizontal="center" vertical="center" wrapText="1"/>
    </xf>
    <xf numFmtId="0" fontId="27" fillId="5" borderId="323" xfId="0" applyFont="1" applyFill="1" applyBorder="1" applyAlignment="1">
      <alignment horizontal="center" vertical="center" wrapText="1"/>
    </xf>
    <xf numFmtId="0" fontId="27" fillId="0" borderId="323" xfId="0" applyFont="1" applyFill="1" applyBorder="1" applyAlignment="1">
      <alignment horizontal="center" vertical="center" wrapText="1"/>
    </xf>
    <xf numFmtId="0" fontId="27" fillId="0" borderId="323" xfId="0" applyFont="1" applyBorder="1" applyAlignment="1">
      <alignment horizontal="justify" vertical="center" wrapText="1"/>
    </xf>
    <xf numFmtId="0" fontId="27" fillId="0" borderId="326" xfId="0" applyFont="1" applyBorder="1" applyAlignment="1">
      <alignment horizontal="justify" vertical="center" wrapText="1"/>
    </xf>
    <xf numFmtId="0" fontId="27" fillId="0" borderId="320" xfId="0" applyFont="1" applyFill="1" applyBorder="1" applyAlignment="1">
      <alignment horizontal="justify" vertical="center" wrapText="1"/>
    </xf>
    <xf numFmtId="0" fontId="27" fillId="0" borderId="345" xfId="0" applyFont="1" applyFill="1" applyBorder="1" applyAlignment="1">
      <alignment vertical="center" wrapText="1"/>
    </xf>
    <xf numFmtId="0" fontId="27" fillId="0" borderId="346" xfId="0" applyFont="1" applyFill="1" applyBorder="1" applyAlignment="1">
      <alignment vertical="center" wrapText="1"/>
    </xf>
    <xf numFmtId="0" fontId="27" fillId="0" borderId="347" xfId="0" applyFont="1" applyFill="1" applyBorder="1" applyAlignment="1">
      <alignment vertical="center" wrapText="1"/>
    </xf>
    <xf numFmtId="0" fontId="27" fillId="0" borderId="345" xfId="0" applyFont="1" applyFill="1" applyBorder="1" applyAlignment="1" applyProtection="1">
      <alignment vertical="center" wrapText="1"/>
      <protection locked="0"/>
    </xf>
    <xf numFmtId="0" fontId="27" fillId="0" borderId="346" xfId="0" applyFont="1" applyFill="1" applyBorder="1" applyAlignment="1" applyProtection="1">
      <alignment vertical="center" wrapText="1"/>
      <protection locked="0"/>
    </xf>
    <xf numFmtId="0" fontId="27" fillId="0" borderId="347" xfId="0" applyFont="1" applyFill="1" applyBorder="1" applyAlignment="1" applyProtection="1">
      <alignment vertical="center" wrapText="1"/>
      <protection locked="0"/>
    </xf>
    <xf numFmtId="169" fontId="27" fillId="0" borderId="345" xfId="0" applyNumberFormat="1" applyFont="1" applyFill="1" applyBorder="1" applyAlignment="1" applyProtection="1">
      <alignment vertical="center" wrapText="1"/>
      <protection locked="0"/>
    </xf>
    <xf numFmtId="169" fontId="27" fillId="0" borderId="346" xfId="0" applyNumberFormat="1" applyFont="1" applyFill="1" applyBorder="1" applyAlignment="1" applyProtection="1">
      <alignment vertical="center" wrapText="1"/>
      <protection locked="0"/>
    </xf>
    <xf numFmtId="169" fontId="27" fillId="0" borderId="347" xfId="0" applyNumberFormat="1" applyFont="1" applyFill="1" applyBorder="1" applyAlignment="1" applyProtection="1">
      <alignment vertical="center" wrapText="1"/>
      <protection locked="0"/>
    </xf>
    <xf numFmtId="0" fontId="27" fillId="0" borderId="345" xfId="0" applyFont="1" applyFill="1" applyBorder="1" applyAlignment="1" applyProtection="1">
      <alignment horizontal="left" vertical="center" wrapText="1"/>
      <protection locked="0"/>
    </xf>
    <xf numFmtId="0" fontId="27" fillId="0" borderId="346" xfId="0" applyFont="1" applyFill="1" applyBorder="1" applyAlignment="1" applyProtection="1">
      <alignment horizontal="left" vertical="center" wrapText="1"/>
      <protection locked="0"/>
    </xf>
    <xf numFmtId="0" fontId="27" fillId="0" borderId="347" xfId="0" applyFont="1" applyFill="1" applyBorder="1" applyAlignment="1" applyProtection="1">
      <alignment horizontal="left" vertical="center" wrapText="1"/>
      <protection locked="0"/>
    </xf>
    <xf numFmtId="0" fontId="27" fillId="0" borderId="345" xfId="0" applyFont="1" applyFill="1" applyBorder="1" applyAlignment="1">
      <alignment horizontal="justify" vertical="center" wrapText="1"/>
    </xf>
    <xf numFmtId="0" fontId="27" fillId="0" borderId="334" xfId="0" applyFont="1" applyFill="1" applyBorder="1" applyAlignment="1">
      <alignment vertical="center" wrapText="1"/>
    </xf>
    <xf numFmtId="0" fontId="27" fillId="0" borderId="334" xfId="0" applyFont="1" applyFill="1" applyBorder="1" applyAlignment="1" applyProtection="1">
      <alignment vertical="center" wrapText="1"/>
      <protection locked="0"/>
    </xf>
    <xf numFmtId="169" fontId="27" fillId="0" borderId="334" xfId="0" applyNumberFormat="1" applyFont="1" applyFill="1" applyBorder="1" applyAlignment="1" applyProtection="1">
      <alignment vertical="center" wrapText="1"/>
      <protection locked="0"/>
    </xf>
    <xf numFmtId="0" fontId="27" fillId="0" borderId="334" xfId="0" applyFont="1" applyFill="1" applyBorder="1" applyAlignment="1" applyProtection="1">
      <alignment horizontal="left" vertical="center" wrapText="1"/>
      <protection locked="0"/>
    </xf>
    <xf numFmtId="0" fontId="27" fillId="0" borderId="335" xfId="0" applyFont="1" applyFill="1" applyBorder="1" applyAlignment="1">
      <alignment horizontal="justify" vertical="center" wrapText="1"/>
    </xf>
    <xf numFmtId="0" fontId="27" fillId="0" borderId="348" xfId="0" applyFont="1" applyFill="1" applyBorder="1" applyAlignment="1">
      <alignment horizontal="justify" vertical="center" wrapText="1"/>
    </xf>
    <xf numFmtId="0" fontId="27" fillId="0" borderId="349" xfId="0" applyFont="1" applyFill="1" applyBorder="1" applyAlignment="1">
      <alignment horizontal="justify" vertical="center" wrapText="1"/>
    </xf>
    <xf numFmtId="0" fontId="27" fillId="0" borderId="334" xfId="0" applyFont="1" applyBorder="1" applyAlignment="1">
      <alignment horizontal="justify" vertical="center" wrapText="1"/>
    </xf>
    <xf numFmtId="0" fontId="27" fillId="0" borderId="350" xfId="0" applyFont="1" applyFill="1" applyBorder="1" applyAlignment="1">
      <alignment horizontal="justify" vertical="center" wrapText="1"/>
    </xf>
    <xf numFmtId="0" fontId="27" fillId="0" borderId="351" xfId="0" applyFont="1" applyBorder="1" applyAlignment="1">
      <alignment horizontal="justify" vertical="center" wrapText="1"/>
    </xf>
    <xf numFmtId="0" fontId="27" fillId="0" borderId="352" xfId="0" applyFont="1" applyFill="1" applyBorder="1" applyAlignment="1">
      <alignment horizontal="justify" vertical="center" wrapText="1"/>
    </xf>
    <xf numFmtId="0" fontId="27" fillId="0" borderId="320" xfId="0" applyFont="1" applyBorder="1" applyAlignment="1">
      <alignment horizontal="justify" vertical="center" wrapText="1"/>
    </xf>
    <xf numFmtId="9" fontId="27" fillId="0" borderId="320" xfId="0" applyNumberFormat="1" applyFont="1" applyBorder="1" applyAlignment="1">
      <alignment horizontal="justify" vertical="center" wrapText="1"/>
    </xf>
    <xf numFmtId="0" fontId="129" fillId="15" borderId="320" xfId="0" applyFont="1" applyFill="1" applyBorder="1" applyAlignment="1" applyProtection="1">
      <alignment horizontal="justify" vertical="center" wrapText="1"/>
    </xf>
    <xf numFmtId="0" fontId="27" fillId="0" borderId="320" xfId="0" applyFont="1" applyBorder="1" applyAlignment="1" applyProtection="1">
      <alignment horizontal="justify" vertical="center" wrapText="1"/>
      <protection locked="0"/>
    </xf>
    <xf numFmtId="0" fontId="27" fillId="0" borderId="320" xfId="0" applyFont="1" applyBorder="1" applyAlignment="1" applyProtection="1">
      <alignment horizontal="center" vertical="center" wrapText="1"/>
      <protection locked="0"/>
    </xf>
    <xf numFmtId="0" fontId="27" fillId="5" borderId="321" xfId="0" applyFont="1" applyFill="1" applyBorder="1" applyAlignment="1">
      <alignment horizontal="justify" vertical="center" wrapText="1"/>
    </xf>
    <xf numFmtId="0" fontId="129" fillId="15" borderId="323" xfId="0" applyFont="1" applyFill="1" applyBorder="1" applyAlignment="1" applyProtection="1">
      <alignment horizontal="justify" vertical="center" wrapText="1"/>
    </xf>
    <xf numFmtId="0" fontId="27" fillId="0" borderId="323" xfId="0" applyFont="1" applyBorder="1" applyAlignment="1" applyProtection="1">
      <alignment horizontal="justify" vertical="center" wrapText="1"/>
      <protection locked="0"/>
    </xf>
    <xf numFmtId="14" fontId="27" fillId="0" borderId="323" xfId="0" applyNumberFormat="1" applyFont="1" applyBorder="1" applyAlignment="1" applyProtection="1">
      <alignment horizontal="center" vertical="center" wrapText="1"/>
      <protection locked="0"/>
    </xf>
    <xf numFmtId="0" fontId="27" fillId="5" borderId="324" xfId="0" applyFont="1" applyFill="1" applyBorder="1" applyAlignment="1">
      <alignment horizontal="justify" vertical="center" wrapText="1"/>
    </xf>
    <xf numFmtId="0" fontId="129" fillId="18" borderId="323" xfId="0" applyFont="1" applyFill="1" applyBorder="1" applyAlignment="1" applyProtection="1">
      <alignment horizontal="justify" vertical="center" wrapText="1"/>
    </xf>
    <xf numFmtId="0" fontId="129" fillId="19" borderId="323" xfId="0" applyFont="1" applyFill="1" applyBorder="1" applyAlignment="1" applyProtection="1">
      <alignment horizontal="justify" vertical="center" wrapText="1"/>
    </xf>
    <xf numFmtId="0" fontId="129" fillId="7" borderId="323" xfId="0" applyFont="1" applyFill="1" applyBorder="1" applyAlignment="1" applyProtection="1">
      <alignment horizontal="justify" vertical="center" wrapText="1"/>
    </xf>
    <xf numFmtId="9" fontId="27" fillId="0" borderId="320" xfId="0" applyNumberFormat="1" applyFont="1" applyFill="1" applyBorder="1" applyAlignment="1">
      <alignment horizontal="justify" vertical="center" wrapText="1"/>
    </xf>
    <xf numFmtId="0" fontId="10" fillId="0" borderId="323" xfId="1" applyFont="1" applyFill="1" applyBorder="1" applyAlignment="1">
      <alignment vertical="center" wrapText="1"/>
    </xf>
    <xf numFmtId="14" fontId="27" fillId="0" borderId="323" xfId="0" applyNumberFormat="1" applyFont="1" applyFill="1" applyBorder="1" applyAlignment="1">
      <alignment horizontal="center" vertical="center" wrapText="1"/>
    </xf>
    <xf numFmtId="0" fontId="27" fillId="0" borderId="324" xfId="0" applyFont="1" applyFill="1" applyBorder="1" applyAlignment="1">
      <alignment horizontal="center" vertical="center" wrapText="1"/>
    </xf>
    <xf numFmtId="0" fontId="27" fillId="5" borderId="328" xfId="0" applyFont="1" applyFill="1" applyBorder="1" applyAlignment="1">
      <alignment horizontal="justify" vertical="center" wrapText="1"/>
    </xf>
    <xf numFmtId="0" fontId="27" fillId="19" borderId="320" xfId="0" applyFont="1" applyFill="1" applyBorder="1" applyAlignment="1">
      <alignment horizontal="justify" vertical="center" wrapText="1"/>
    </xf>
    <xf numFmtId="0" fontId="129" fillId="7" borderId="320" xfId="0" applyFont="1" applyFill="1" applyBorder="1" applyAlignment="1" applyProtection="1">
      <alignment horizontal="justify" vertical="center" wrapText="1"/>
    </xf>
    <xf numFmtId="0" fontId="113" fillId="0" borderId="323" xfId="0" applyFont="1" applyBorder="1" applyAlignment="1">
      <alignment horizontal="center"/>
    </xf>
    <xf numFmtId="0" fontId="113" fillId="0" borderId="324" xfId="0" applyFont="1" applyBorder="1"/>
    <xf numFmtId="0" fontId="27" fillId="7" borderId="326" xfId="0" applyFont="1" applyFill="1" applyBorder="1" applyAlignment="1">
      <alignment horizontal="justify" vertical="center" wrapText="1"/>
    </xf>
    <xf numFmtId="0" fontId="129" fillId="15" borderId="326" xfId="0" applyFont="1" applyFill="1" applyBorder="1" applyAlignment="1" applyProtection="1">
      <alignment horizontal="justify" vertical="center" wrapText="1"/>
    </xf>
    <xf numFmtId="0" fontId="27" fillId="0" borderId="326" xfId="0" applyFont="1" applyBorder="1" applyAlignment="1" applyProtection="1">
      <alignment horizontal="justify" vertical="center" wrapText="1"/>
      <protection locked="0"/>
    </xf>
    <xf numFmtId="14" fontId="27" fillId="0" borderId="326" xfId="0" applyNumberFormat="1" applyFont="1" applyBorder="1" applyAlignment="1" applyProtection="1">
      <alignment horizontal="justify" vertical="center" wrapText="1"/>
      <protection locked="0"/>
    </xf>
    <xf numFmtId="14" fontId="27" fillId="0" borderId="326" xfId="0" applyNumberFormat="1" applyFont="1" applyBorder="1" applyAlignment="1" applyProtection="1">
      <alignment horizontal="center" vertical="center" wrapText="1"/>
      <protection locked="0"/>
    </xf>
    <xf numFmtId="0" fontId="113" fillId="0" borderId="326" xfId="0" applyFont="1" applyBorder="1" applyAlignment="1">
      <alignment horizontal="center"/>
    </xf>
    <xf numFmtId="0" fontId="113" fillId="0" borderId="327" xfId="0" applyFont="1" applyBorder="1"/>
    <xf numFmtId="14" fontId="27" fillId="5" borderId="328" xfId="0" applyNumberFormat="1" applyFont="1" applyFill="1" applyBorder="1" applyAlignment="1">
      <alignment horizontal="center" vertical="center" wrapText="1"/>
    </xf>
    <xf numFmtId="14" fontId="27" fillId="5" borderId="314" xfId="0" applyNumberFormat="1" applyFont="1" applyFill="1" applyBorder="1" applyAlignment="1">
      <alignment horizontal="center" vertical="center" wrapText="1"/>
    </xf>
    <xf numFmtId="0" fontId="27" fillId="5" borderId="314" xfId="0" applyFont="1" applyFill="1" applyBorder="1" applyAlignment="1">
      <alignment horizontal="justify" vertical="center" wrapText="1"/>
    </xf>
    <xf numFmtId="0" fontId="113" fillId="18" borderId="323" xfId="0" applyFont="1" applyFill="1" applyBorder="1" applyAlignment="1">
      <alignment horizontal="justify" vertical="center" wrapText="1"/>
    </xf>
    <xf numFmtId="0" fontId="27" fillId="0" borderId="323" xfId="0" applyFont="1" applyFill="1" applyBorder="1" applyAlignment="1">
      <alignment horizontal="justify" vertical="center" wrapText="1"/>
    </xf>
    <xf numFmtId="0" fontId="113" fillId="0" borderId="323" xfId="0" applyFont="1" applyFill="1" applyBorder="1" applyAlignment="1">
      <alignment horizontal="justify" vertical="center" wrapText="1"/>
    </xf>
    <xf numFmtId="0" fontId="27" fillId="5" borderId="317" xfId="0" applyFont="1" applyFill="1" applyBorder="1" applyAlignment="1">
      <alignment horizontal="justify" vertical="center" wrapText="1"/>
    </xf>
    <xf numFmtId="0" fontId="113" fillId="19" borderId="323" xfId="0" applyFont="1" applyFill="1" applyBorder="1" applyAlignment="1">
      <alignment horizontal="justify" vertical="center" wrapText="1"/>
    </xf>
    <xf numFmtId="0" fontId="131" fillId="0" borderId="323" xfId="0" applyFont="1" applyFill="1" applyBorder="1" applyAlignment="1">
      <alignment horizontal="justify" vertical="center" wrapText="1"/>
    </xf>
    <xf numFmtId="0" fontId="27" fillId="32" borderId="328" xfId="0" applyFont="1" applyFill="1" applyBorder="1" applyAlignment="1">
      <alignment horizontal="justify" vertical="center" wrapText="1"/>
    </xf>
    <xf numFmtId="0" fontId="27" fillId="32" borderId="328" xfId="0" applyFont="1" applyFill="1" applyBorder="1" applyAlignment="1">
      <alignment horizontal="center" vertical="center" wrapText="1"/>
    </xf>
    <xf numFmtId="0" fontId="113" fillId="0" borderId="328" xfId="0" applyFont="1" applyBorder="1" applyAlignment="1">
      <alignment horizontal="center"/>
    </xf>
    <xf numFmtId="0" fontId="113" fillId="0" borderId="356" xfId="0" applyFont="1" applyBorder="1"/>
    <xf numFmtId="0" fontId="27" fillId="32" borderId="314" xfId="0" applyFont="1" applyFill="1" applyBorder="1" applyAlignment="1" applyProtection="1">
      <alignment horizontal="justify" vertical="center" wrapText="1"/>
      <protection locked="0"/>
    </xf>
    <xf numFmtId="169" fontId="27" fillId="32" borderId="314" xfId="0" applyNumberFormat="1" applyFont="1" applyFill="1" applyBorder="1" applyAlignment="1" applyProtection="1">
      <alignment horizontal="justify" vertical="center" wrapText="1"/>
      <protection locked="0"/>
    </xf>
    <xf numFmtId="0" fontId="27" fillId="32" borderId="314" xfId="0" applyFont="1" applyFill="1" applyBorder="1" applyAlignment="1">
      <alignment horizontal="center" vertical="center" wrapText="1"/>
    </xf>
    <xf numFmtId="0" fontId="113" fillId="0" borderId="314" xfId="0" applyFont="1" applyBorder="1" applyAlignment="1">
      <alignment horizontal="center"/>
    </xf>
    <xf numFmtId="0" fontId="113" fillId="0" borderId="315" xfId="0" applyFont="1" applyBorder="1"/>
    <xf numFmtId="0" fontId="27" fillId="32" borderId="314" xfId="0" applyFont="1" applyFill="1" applyBorder="1" applyAlignment="1">
      <alignment horizontal="justify" vertical="center" wrapText="1"/>
    </xf>
    <xf numFmtId="0" fontId="27" fillId="19" borderId="314" xfId="0" applyFont="1" applyFill="1" applyBorder="1" applyAlignment="1">
      <alignment horizontal="justify" vertical="center" wrapText="1"/>
    </xf>
    <xf numFmtId="0" fontId="129" fillId="19" borderId="314" xfId="0" applyFont="1" applyFill="1" applyBorder="1" applyAlignment="1" applyProtection="1">
      <alignment horizontal="justify" vertical="center" wrapText="1"/>
    </xf>
    <xf numFmtId="0" fontId="129" fillId="51" borderId="314" xfId="0" applyFont="1" applyFill="1" applyBorder="1" applyAlignment="1" applyProtection="1">
      <alignment horizontal="justify" vertical="center" wrapText="1"/>
    </xf>
    <xf numFmtId="0" fontId="27" fillId="32" borderId="317" xfId="0" applyFont="1" applyFill="1" applyBorder="1" applyAlignment="1">
      <alignment horizontal="justify" vertical="center" wrapText="1"/>
    </xf>
    <xf numFmtId="169" fontId="131" fillId="32" borderId="314" xfId="0" applyNumberFormat="1" applyFont="1" applyFill="1" applyBorder="1" applyAlignment="1">
      <alignment horizontal="justify" vertical="center" wrapText="1"/>
    </xf>
    <xf numFmtId="14" fontId="27" fillId="32" borderId="314" xfId="0" applyNumberFormat="1" applyFont="1" applyFill="1" applyBorder="1" applyAlignment="1">
      <alignment horizontal="center" vertical="center" wrapText="1"/>
    </xf>
    <xf numFmtId="0" fontId="27" fillId="32" borderId="314" xfId="0" applyFont="1" applyFill="1" applyBorder="1" applyAlignment="1">
      <alignment horizontal="center" vertical="center" wrapText="1"/>
    </xf>
    <xf numFmtId="0" fontId="27" fillId="32" borderId="315" xfId="0" applyFont="1" applyFill="1" applyBorder="1" applyAlignment="1">
      <alignment horizontal="center" vertical="center" wrapText="1"/>
    </xf>
    <xf numFmtId="0" fontId="27" fillId="32" borderId="314" xfId="0" applyFont="1" applyFill="1" applyBorder="1" applyAlignment="1">
      <alignment horizontal="left" vertical="center" wrapText="1"/>
    </xf>
    <xf numFmtId="0" fontId="131" fillId="32" borderId="314" xfId="0" applyFont="1" applyFill="1" applyBorder="1" applyAlignment="1">
      <alignment horizontal="justify" vertical="center" wrapText="1"/>
    </xf>
    <xf numFmtId="0" fontId="27" fillId="32" borderId="317" xfId="0" applyFont="1" applyFill="1" applyBorder="1" applyAlignment="1">
      <alignment vertical="center" wrapText="1"/>
    </xf>
    <xf numFmtId="14" fontId="27" fillId="32" borderId="317" xfId="0" applyNumberFormat="1" applyFont="1" applyFill="1" applyBorder="1" applyAlignment="1">
      <alignment vertical="center" wrapText="1"/>
    </xf>
    <xf numFmtId="0" fontId="131" fillId="32" borderId="317" xfId="0" applyFont="1" applyFill="1" applyBorder="1" applyAlignment="1">
      <alignment vertical="center" wrapText="1"/>
    </xf>
    <xf numFmtId="0" fontId="131" fillId="32" borderId="318" xfId="0" applyFont="1" applyFill="1" applyBorder="1" applyAlignment="1">
      <alignment vertical="center" wrapText="1"/>
    </xf>
    <xf numFmtId="0" fontId="113" fillId="32" borderId="314" xfId="0" applyFont="1" applyFill="1" applyBorder="1" applyAlignment="1">
      <alignment horizontal="center"/>
    </xf>
    <xf numFmtId="0" fontId="113" fillId="32" borderId="315" xfId="0" applyFont="1" applyFill="1" applyBorder="1"/>
    <xf numFmtId="0" fontId="27" fillId="0" borderId="328" xfId="0" applyFont="1" applyBorder="1" applyAlignment="1">
      <alignment horizontal="justify" vertical="center" wrapText="1"/>
    </xf>
    <xf numFmtId="0" fontId="27" fillId="18" borderId="328" xfId="0" applyFont="1" applyFill="1" applyBorder="1" applyAlignment="1">
      <alignment horizontal="justify" vertical="center" wrapText="1"/>
    </xf>
    <xf numFmtId="0" fontId="129" fillId="18" borderId="328" xfId="0" applyFont="1" applyFill="1" applyBorder="1" applyAlignment="1" applyProtection="1">
      <alignment horizontal="justify" vertical="center" wrapText="1"/>
    </xf>
    <xf numFmtId="0" fontId="27" fillId="0" borderId="328" xfId="0" applyFont="1" applyBorder="1" applyAlignment="1" applyProtection="1">
      <alignment horizontal="justify" vertical="center" wrapText="1"/>
      <protection locked="0"/>
    </xf>
    <xf numFmtId="169" fontId="27" fillId="0" borderId="328" xfId="0" applyNumberFormat="1" applyFont="1" applyBorder="1" applyAlignment="1" applyProtection="1">
      <alignment horizontal="justify" vertical="center" wrapText="1"/>
      <protection locked="0"/>
    </xf>
    <xf numFmtId="0" fontId="27" fillId="0" borderId="314" xfId="0" applyFont="1" applyBorder="1" applyAlignment="1" applyProtection="1">
      <alignment horizontal="justify" vertical="center" wrapText="1"/>
      <protection locked="0"/>
    </xf>
    <xf numFmtId="169" fontId="27" fillId="0" borderId="314" xfId="0" applyNumberFormat="1" applyFont="1" applyBorder="1" applyAlignment="1" applyProtection="1">
      <alignment horizontal="justify" vertical="center" wrapText="1"/>
      <protection locked="0"/>
    </xf>
    <xf numFmtId="0" fontId="27" fillId="0" borderId="314" xfId="0" applyFont="1" applyBorder="1" applyAlignment="1">
      <alignment vertical="center" wrapText="1"/>
    </xf>
    <xf numFmtId="0" fontId="133" fillId="18" borderId="314" xfId="0" applyFont="1" applyFill="1" applyBorder="1" applyAlignment="1">
      <alignment horizontal="justify" vertical="center" wrapText="1"/>
    </xf>
    <xf numFmtId="0" fontId="113" fillId="0" borderId="0" xfId="0" applyFont="1" applyFill="1"/>
    <xf numFmtId="0" fontId="27" fillId="32" borderId="360" xfId="0" applyFont="1" applyFill="1" applyBorder="1" applyAlignment="1">
      <alignment vertical="center" wrapText="1"/>
    </xf>
    <xf numFmtId="0" fontId="27" fillId="32" borderId="329" xfId="0" applyFont="1" applyFill="1" applyBorder="1" applyAlignment="1">
      <alignment vertical="center" wrapText="1"/>
    </xf>
    <xf numFmtId="0" fontId="27" fillId="32" borderId="313" xfId="0" applyFont="1" applyFill="1" applyBorder="1" applyAlignment="1">
      <alignment vertical="center" wrapText="1"/>
    </xf>
    <xf numFmtId="0" fontId="27" fillId="32" borderId="316" xfId="0" applyFont="1" applyFill="1" applyBorder="1" applyAlignment="1">
      <alignment horizontal="justify" vertical="center" wrapText="1"/>
    </xf>
    <xf numFmtId="0" fontId="27" fillId="32" borderId="329" xfId="0" applyFont="1" applyFill="1" applyBorder="1" applyAlignment="1">
      <alignment horizontal="justify" vertical="center" wrapText="1"/>
    </xf>
    <xf numFmtId="0" fontId="27" fillId="32" borderId="313" xfId="0" applyFont="1" applyFill="1" applyBorder="1" applyAlignment="1">
      <alignment horizontal="justify" vertical="center" wrapText="1"/>
    </xf>
    <xf numFmtId="0" fontId="27" fillId="32" borderId="360" xfId="0" applyFont="1" applyFill="1" applyBorder="1" applyAlignment="1" applyProtection="1">
      <alignment vertical="center" wrapText="1"/>
      <protection locked="0"/>
    </xf>
    <xf numFmtId="0" fontId="27" fillId="32" borderId="360" xfId="0" applyFont="1" applyFill="1" applyBorder="1" applyAlignment="1" applyProtection="1">
      <alignment horizontal="left" vertical="center" wrapText="1"/>
      <protection locked="0"/>
    </xf>
    <xf numFmtId="0" fontId="27" fillId="32" borderId="360" xfId="0" applyFont="1" applyFill="1" applyBorder="1"/>
    <xf numFmtId="0" fontId="27" fillId="32" borderId="363" xfId="0" applyFont="1" applyFill="1" applyBorder="1"/>
    <xf numFmtId="0" fontId="27" fillId="32" borderId="329" xfId="0" applyFont="1" applyFill="1" applyBorder="1" applyAlignment="1" applyProtection="1">
      <alignment vertical="center" wrapText="1"/>
      <protection locked="0"/>
    </xf>
    <xf numFmtId="0" fontId="27" fillId="32" borderId="329" xfId="0" applyFont="1" applyFill="1" applyBorder="1" applyAlignment="1" applyProtection="1">
      <alignment horizontal="left" vertical="center" wrapText="1"/>
      <protection locked="0"/>
    </xf>
    <xf numFmtId="0" fontId="27" fillId="32" borderId="329" xfId="0" applyFont="1" applyFill="1" applyBorder="1"/>
    <xf numFmtId="0" fontId="27" fillId="32" borderId="364" xfId="0" applyFont="1" applyFill="1" applyBorder="1"/>
    <xf numFmtId="0" fontId="27" fillId="32" borderId="313" xfId="0" applyFont="1" applyFill="1" applyBorder="1" applyAlignment="1" applyProtection="1">
      <alignment vertical="center" wrapText="1"/>
      <protection locked="0"/>
    </xf>
    <xf numFmtId="0" fontId="27" fillId="32" borderId="313" xfId="0" applyFont="1" applyFill="1" applyBorder="1" applyAlignment="1" applyProtection="1">
      <alignment horizontal="left" vertical="center" wrapText="1"/>
      <protection locked="0"/>
    </xf>
    <xf numFmtId="0" fontId="27" fillId="32" borderId="313" xfId="0" applyFont="1" applyFill="1" applyBorder="1"/>
    <xf numFmtId="0" fontId="27" fillId="32" borderId="362" xfId="0" applyFont="1" applyFill="1" applyBorder="1"/>
    <xf numFmtId="0" fontId="27" fillId="32" borderId="316" xfId="0" applyFont="1" applyFill="1" applyBorder="1" applyAlignment="1" applyProtection="1">
      <alignment vertical="center" wrapText="1"/>
      <protection locked="0"/>
    </xf>
    <xf numFmtId="0" fontId="27" fillId="32" borderId="316" xfId="0" applyFont="1" applyFill="1" applyBorder="1" applyAlignment="1" applyProtection="1">
      <alignment horizontal="left" vertical="center" wrapText="1"/>
      <protection locked="0"/>
    </xf>
    <xf numFmtId="0" fontId="27" fillId="32" borderId="316" xfId="0" applyFont="1" applyFill="1" applyBorder="1"/>
    <xf numFmtId="0" fontId="27" fillId="32" borderId="365" xfId="0" applyFont="1" applyFill="1" applyBorder="1"/>
    <xf numFmtId="0" fontId="131" fillId="32" borderId="313" xfId="0" applyFont="1" applyFill="1" applyBorder="1" applyAlignment="1">
      <alignment horizontal="justify" vertical="center" wrapText="1"/>
    </xf>
    <xf numFmtId="0" fontId="27" fillId="32" borderId="314" xfId="0" applyFont="1" applyFill="1" applyBorder="1" applyAlignment="1">
      <alignment horizontal="center"/>
    </xf>
    <xf numFmtId="0" fontId="27" fillId="32" borderId="315" xfId="0" applyFont="1" applyFill="1" applyBorder="1"/>
    <xf numFmtId="0" fontId="27" fillId="32" borderId="316" xfId="0" applyFont="1" applyFill="1" applyBorder="1" applyAlignment="1">
      <alignment horizontal="center"/>
    </xf>
    <xf numFmtId="0" fontId="27" fillId="32" borderId="361" xfId="0" applyFont="1" applyFill="1" applyBorder="1" applyAlignment="1">
      <alignment horizontal="center"/>
    </xf>
    <xf numFmtId="0" fontId="27" fillId="32" borderId="366" xfId="0" applyFont="1" applyFill="1" applyBorder="1"/>
    <xf numFmtId="0" fontId="27" fillId="32" borderId="360" xfId="0" applyFont="1" applyFill="1" applyBorder="1" applyAlignment="1">
      <alignment horizontal="left" vertical="center" wrapText="1"/>
    </xf>
    <xf numFmtId="0" fontId="27" fillId="32" borderId="329" xfId="0" applyFont="1" applyFill="1" applyBorder="1" applyAlignment="1">
      <alignment horizontal="left" vertical="center" wrapText="1"/>
    </xf>
    <xf numFmtId="0" fontId="27" fillId="32" borderId="313" xfId="0" applyFont="1" applyFill="1" applyBorder="1" applyAlignment="1">
      <alignment horizontal="left" vertical="center" wrapText="1"/>
    </xf>
    <xf numFmtId="0" fontId="27" fillId="5" borderId="360" xfId="0" applyFont="1" applyFill="1" applyBorder="1" applyAlignment="1">
      <alignment vertical="center" wrapText="1"/>
    </xf>
    <xf numFmtId="0" fontId="27" fillId="5" borderId="329" xfId="0" applyFont="1" applyFill="1" applyBorder="1" applyAlignment="1">
      <alignment vertical="center" wrapText="1"/>
    </xf>
    <xf numFmtId="0" fontId="27" fillId="5" borderId="361" xfId="0" applyFont="1" applyFill="1" applyBorder="1" applyAlignment="1">
      <alignment vertical="center" wrapText="1"/>
    </xf>
    <xf numFmtId="0" fontId="131" fillId="32" borderId="328" xfId="0" applyFont="1" applyFill="1" applyBorder="1" applyAlignment="1">
      <alignment horizontal="justify" vertical="center" wrapText="1"/>
    </xf>
    <xf numFmtId="14" fontId="27" fillId="32" borderId="328" xfId="0" applyNumberFormat="1" applyFont="1" applyFill="1" applyBorder="1" applyAlignment="1">
      <alignment horizontal="center" vertical="center" wrapText="1"/>
    </xf>
    <xf numFmtId="0" fontId="27" fillId="32" borderId="356" xfId="0" applyFont="1" applyFill="1" applyBorder="1" applyAlignment="1">
      <alignment horizontal="center" vertical="center" wrapText="1"/>
    </xf>
    <xf numFmtId="0" fontId="131" fillId="32" borderId="316" xfId="0" applyFont="1" applyFill="1" applyBorder="1" applyAlignment="1">
      <alignment horizontal="justify" vertical="center" wrapText="1"/>
    </xf>
    <xf numFmtId="14" fontId="27" fillId="32" borderId="313" xfId="0" applyNumberFormat="1" applyFont="1" applyFill="1" applyBorder="1" applyAlignment="1">
      <alignment horizontal="center" vertical="center" wrapText="1"/>
    </xf>
    <xf numFmtId="0" fontId="27" fillId="32" borderId="313" xfId="0" applyFont="1" applyFill="1" applyBorder="1" applyAlignment="1">
      <alignment horizontal="center" vertical="center" wrapText="1"/>
    </xf>
    <xf numFmtId="0" fontId="27" fillId="32" borderId="313" xfId="0" applyFont="1" applyFill="1" applyBorder="1" applyAlignment="1" applyProtection="1">
      <alignment horizontal="justify" vertical="center" wrapText="1"/>
      <protection locked="0"/>
    </xf>
    <xf numFmtId="169" fontId="27" fillId="32" borderId="313" xfId="0" applyNumberFormat="1" applyFont="1" applyFill="1" applyBorder="1" applyAlignment="1" applyProtection="1">
      <alignment horizontal="justify" vertical="center" wrapText="1"/>
      <protection locked="0"/>
    </xf>
    <xf numFmtId="0" fontId="113" fillId="32" borderId="313" xfId="0" applyFont="1" applyFill="1" applyBorder="1" applyAlignment="1">
      <alignment horizontal="center"/>
    </xf>
    <xf numFmtId="0" fontId="113" fillId="32" borderId="362" xfId="0" applyFont="1" applyFill="1" applyBorder="1"/>
    <xf numFmtId="0" fontId="27" fillId="0" borderId="326" xfId="0" applyFont="1" applyFill="1" applyBorder="1" applyAlignment="1">
      <alignment horizontal="justify" vertical="center" wrapText="1"/>
    </xf>
    <xf numFmtId="0" fontId="122" fillId="0" borderId="0" xfId="0" applyFont="1" applyFill="1"/>
    <xf numFmtId="0" fontId="113" fillId="0" borderId="0" xfId="0" applyFont="1" applyFill="1" applyAlignment="1">
      <alignment horizontal="justify" vertical="center" wrapText="1"/>
    </xf>
    <xf numFmtId="0" fontId="113" fillId="0" borderId="0" xfId="0" applyFont="1" applyFill="1" applyAlignment="1">
      <alignment horizontal="justify" vertical="center"/>
    </xf>
    <xf numFmtId="0" fontId="27" fillId="0" borderId="0" xfId="0" applyFont="1" applyFill="1" applyAlignment="1">
      <alignment horizontal="justify" vertical="center" wrapText="1"/>
    </xf>
    <xf numFmtId="0" fontId="27" fillId="0" borderId="0" xfId="0" applyFont="1" applyFill="1"/>
    <xf numFmtId="0" fontId="27" fillId="0" borderId="0" xfId="0" applyFont="1" applyFill="1" applyAlignment="1"/>
    <xf numFmtId="0" fontId="27" fillId="0" borderId="0" xfId="0" applyFont="1" applyFill="1" applyAlignment="1">
      <alignment vertical="center"/>
    </xf>
    <xf numFmtId="0" fontId="27" fillId="19" borderId="345" xfId="0" applyFont="1" applyFill="1" applyBorder="1" applyAlignment="1">
      <alignment horizontal="center" vertical="center" textRotation="90" wrapText="1"/>
    </xf>
    <xf numFmtId="0" fontId="27" fillId="19" borderId="346" xfId="0" applyFont="1" applyFill="1" applyBorder="1" applyAlignment="1">
      <alignment horizontal="center" textRotation="90" wrapText="1"/>
    </xf>
    <xf numFmtId="0" fontId="27" fillId="0" borderId="345" xfId="0" applyFont="1" applyFill="1" applyBorder="1"/>
    <xf numFmtId="0" fontId="27" fillId="0" borderId="350" xfId="0" applyFont="1" applyFill="1" applyBorder="1"/>
    <xf numFmtId="0" fontId="27" fillId="0" borderId="346" xfId="0" applyFont="1" applyFill="1" applyBorder="1"/>
    <xf numFmtId="0" fontId="27" fillId="0" borderId="348" xfId="0" applyFont="1" applyFill="1" applyBorder="1"/>
    <xf numFmtId="0" fontId="27" fillId="0" borderId="347" xfId="0" applyFont="1" applyFill="1" applyBorder="1"/>
    <xf numFmtId="0" fontId="27" fillId="0" borderId="349" xfId="0" applyFont="1" applyFill="1" applyBorder="1"/>
    <xf numFmtId="0" fontId="27" fillId="0" borderId="334" xfId="0" applyFont="1" applyFill="1" applyBorder="1"/>
    <xf numFmtId="0" fontId="27" fillId="0" borderId="335" xfId="0" applyFont="1" applyFill="1" applyBorder="1"/>
    <xf numFmtId="0" fontId="27" fillId="0" borderId="346" xfId="0" applyFont="1" applyFill="1" applyBorder="1" applyAlignment="1" applyProtection="1">
      <alignment wrapText="1"/>
      <protection locked="0"/>
    </xf>
    <xf numFmtId="0" fontId="27" fillId="0" borderId="346" xfId="0" applyFont="1" applyFill="1" applyBorder="1" applyAlignment="1" applyProtection="1">
      <alignment horizontal="left" wrapText="1"/>
      <protection locked="0"/>
    </xf>
    <xf numFmtId="0" fontId="27" fillId="0" borderId="346" xfId="0" applyFont="1" applyFill="1" applyBorder="1" applyAlignment="1"/>
    <xf numFmtId="0" fontId="27" fillId="0" borderId="348" xfId="0" applyFont="1" applyFill="1" applyBorder="1" applyAlignment="1"/>
    <xf numFmtId="0" fontId="27" fillId="0" borderId="346" xfId="0" applyFont="1" applyFill="1" applyBorder="1" applyAlignment="1">
      <alignment vertical="center"/>
    </xf>
    <xf numFmtId="0" fontId="27" fillId="0" borderId="348" xfId="0" applyFont="1" applyFill="1" applyBorder="1" applyAlignment="1">
      <alignment vertical="center"/>
    </xf>
    <xf numFmtId="0" fontId="27" fillId="0" borderId="346" xfId="0" applyFont="1" applyFill="1" applyBorder="1" applyAlignment="1">
      <alignment wrapText="1"/>
    </xf>
    <xf numFmtId="169" fontId="131" fillId="32" borderId="328" xfId="0" applyNumberFormat="1" applyFont="1" applyFill="1" applyBorder="1" applyAlignment="1">
      <alignment horizontal="justify" vertical="center" wrapText="1"/>
    </xf>
    <xf numFmtId="169" fontId="131" fillId="32" borderId="316" xfId="0" applyNumberFormat="1" applyFont="1" applyFill="1" applyBorder="1" applyAlignment="1">
      <alignment horizontal="justify" vertical="center" wrapText="1"/>
    </xf>
    <xf numFmtId="0" fontId="138" fillId="0" borderId="323" xfId="0" applyFont="1" applyFill="1" applyBorder="1" applyAlignment="1">
      <alignment horizontal="left" vertical="center" wrapText="1"/>
    </xf>
    <xf numFmtId="170" fontId="138" fillId="0" borderId="323" xfId="0" applyNumberFormat="1" applyFont="1" applyFill="1" applyBorder="1" applyAlignment="1">
      <alignment horizontal="center" vertical="center" wrapText="1"/>
    </xf>
    <xf numFmtId="0" fontId="138" fillId="0" borderId="323" xfId="0" applyFont="1" applyFill="1" applyBorder="1" applyAlignment="1">
      <alignment horizontal="center" vertical="center" wrapText="1"/>
    </xf>
    <xf numFmtId="0" fontId="138" fillId="0" borderId="324" xfId="0" applyFont="1" applyFill="1" applyBorder="1" applyAlignment="1">
      <alignment horizontal="center" vertical="center" wrapText="1"/>
    </xf>
    <xf numFmtId="0" fontId="27" fillId="0" borderId="334" xfId="0" applyFont="1" applyFill="1" applyBorder="1" applyAlignment="1">
      <alignment horizontal="left" vertical="center" wrapText="1"/>
    </xf>
    <xf numFmtId="0" fontId="27" fillId="0" borderId="346" xfId="0" applyFont="1" applyFill="1" applyBorder="1" applyAlignment="1">
      <alignment horizontal="left" vertical="center" wrapText="1"/>
    </xf>
    <xf numFmtId="0" fontId="27" fillId="0" borderId="345" xfId="0" applyFont="1" applyFill="1" applyBorder="1" applyAlignment="1">
      <alignment horizontal="left" vertical="center" wrapText="1"/>
    </xf>
    <xf numFmtId="0" fontId="27" fillId="18" borderId="334" xfId="0" applyFont="1" applyFill="1" applyBorder="1" applyAlignment="1">
      <alignment horizontal="center" vertical="center" textRotation="90" wrapText="1"/>
    </xf>
    <xf numFmtId="0" fontId="27" fillId="7" borderId="346" xfId="0" applyFont="1" applyFill="1" applyBorder="1" applyAlignment="1">
      <alignment horizontal="center" vertical="center" textRotation="90" wrapText="1"/>
    </xf>
    <xf numFmtId="0" fontId="27" fillId="0" borderId="334" xfId="0" applyFont="1" applyFill="1" applyBorder="1" applyAlignment="1">
      <alignment horizontal="left" vertical="center" wrapText="1"/>
    </xf>
    <xf numFmtId="0" fontId="27" fillId="0" borderId="346" xfId="0" applyFont="1" applyFill="1" applyBorder="1" applyAlignment="1">
      <alignment horizontal="left" vertical="center" wrapText="1"/>
    </xf>
    <xf numFmtId="0" fontId="27" fillId="0" borderId="347" xfId="0" applyFont="1" applyFill="1" applyBorder="1" applyAlignment="1">
      <alignment horizontal="left" vertical="center" wrapText="1"/>
    </xf>
    <xf numFmtId="0" fontId="27" fillId="0" borderId="345" xfId="0" applyFont="1" applyFill="1" applyBorder="1" applyAlignment="1">
      <alignment horizontal="left" vertical="center" wrapText="1"/>
    </xf>
    <xf numFmtId="0" fontId="27" fillId="0" borderId="324" xfId="0" applyFont="1" applyFill="1" applyBorder="1" applyAlignment="1">
      <alignment horizontal="center" vertical="center" wrapText="1"/>
    </xf>
    <xf numFmtId="0" fontId="27" fillId="0" borderId="323" xfId="0" applyFont="1" applyFill="1" applyBorder="1" applyAlignment="1">
      <alignment horizontal="justify" vertical="center" wrapText="1"/>
    </xf>
    <xf numFmtId="169" fontId="27" fillId="0" borderId="323" xfId="0" applyNumberFormat="1" applyFont="1" applyFill="1" applyBorder="1" applyAlignment="1">
      <alignment horizontal="center" vertical="center" wrapText="1"/>
    </xf>
    <xf numFmtId="14" fontId="27" fillId="0" borderId="323" xfId="0" applyNumberFormat="1" applyFont="1" applyFill="1" applyBorder="1" applyAlignment="1">
      <alignment horizontal="center" vertical="center" wrapText="1"/>
    </xf>
    <xf numFmtId="0" fontId="27" fillId="0" borderId="323" xfId="0" applyFont="1" applyFill="1" applyBorder="1" applyAlignment="1">
      <alignment horizontal="center" vertical="center" wrapText="1"/>
    </xf>
    <xf numFmtId="0" fontId="27" fillId="0" borderId="326" xfId="0" applyFont="1" applyFill="1" applyBorder="1" applyAlignment="1">
      <alignment horizontal="justify" vertical="center" wrapText="1"/>
    </xf>
    <xf numFmtId="0" fontId="27" fillId="7" borderId="334" xfId="0" applyFont="1" applyFill="1" applyBorder="1" applyAlignment="1">
      <alignment horizontal="center" vertical="center" textRotation="90" wrapText="1"/>
    </xf>
    <xf numFmtId="0" fontId="27" fillId="7" borderId="347" xfId="0" applyFont="1" applyFill="1" applyBorder="1" applyAlignment="1">
      <alignment horizontal="center" vertical="center" textRotation="90" wrapText="1"/>
    </xf>
    <xf numFmtId="0" fontId="27" fillId="18" borderId="347" xfId="0" applyFont="1" applyFill="1" applyBorder="1" applyAlignment="1">
      <alignment horizontal="center" vertical="center" textRotation="90" wrapText="1"/>
    </xf>
    <xf numFmtId="0" fontId="27" fillId="19" borderId="334" xfId="0" applyFont="1" applyFill="1" applyBorder="1" applyAlignment="1">
      <alignment horizontal="center" vertical="center" textRotation="90" wrapText="1"/>
    </xf>
    <xf numFmtId="0" fontId="27" fillId="19" borderId="346" xfId="0" applyFont="1" applyFill="1" applyBorder="1" applyAlignment="1">
      <alignment horizontal="center" vertical="center" textRotation="90" wrapText="1"/>
    </xf>
    <xf numFmtId="0" fontId="27" fillId="19" borderId="347" xfId="0" applyFont="1" applyFill="1" applyBorder="1" applyAlignment="1">
      <alignment horizontal="center" vertical="center" textRotation="90" wrapText="1"/>
    </xf>
    <xf numFmtId="0" fontId="27" fillId="0" borderId="351" xfId="0" applyFont="1" applyFill="1" applyBorder="1" applyAlignment="1">
      <alignment horizontal="left" vertical="center" wrapText="1"/>
    </xf>
    <xf numFmtId="0" fontId="27" fillId="0" borderId="351" xfId="0" applyFont="1" applyFill="1" applyBorder="1" applyAlignment="1">
      <alignment vertical="center" wrapText="1"/>
    </xf>
    <xf numFmtId="0" fontId="27" fillId="0" borderId="351" xfId="0" applyFont="1" applyFill="1" applyBorder="1" applyAlignment="1" applyProtection="1">
      <alignment vertical="center" wrapText="1"/>
      <protection locked="0"/>
    </xf>
    <xf numFmtId="169" fontId="27" fillId="0" borderId="351" xfId="0" applyNumberFormat="1" applyFont="1" applyFill="1" applyBorder="1" applyAlignment="1" applyProtection="1">
      <alignment vertical="center" wrapText="1"/>
      <protection locked="0"/>
    </xf>
    <xf numFmtId="0" fontId="27" fillId="0" borderId="351" xfId="0" applyFont="1" applyFill="1" applyBorder="1" applyAlignment="1" applyProtection="1">
      <alignment horizontal="left" vertical="center" wrapText="1"/>
      <protection locked="0"/>
    </xf>
    <xf numFmtId="0" fontId="27" fillId="0" borderId="351" xfId="0" applyFont="1" applyFill="1" applyBorder="1"/>
    <xf numFmtId="0" fontId="27" fillId="0" borderId="352" xfId="0" applyFont="1" applyFill="1" applyBorder="1"/>
    <xf numFmtId="0" fontId="27" fillId="32" borderId="323" xfId="0" applyFont="1" applyFill="1" applyBorder="1" applyAlignment="1">
      <alignment horizontal="justify" vertical="center" wrapText="1"/>
    </xf>
    <xf numFmtId="0" fontId="27" fillId="32" borderId="323" xfId="0" applyFont="1" applyFill="1" applyBorder="1" applyAlignment="1" applyProtection="1">
      <alignment horizontal="justify" vertical="center" wrapText="1"/>
      <protection locked="0"/>
    </xf>
    <xf numFmtId="0" fontId="27" fillId="7" borderId="323" xfId="0" applyFont="1" applyFill="1" applyBorder="1" applyAlignment="1">
      <alignment horizontal="justify" vertical="center" wrapText="1"/>
    </xf>
    <xf numFmtId="14" fontId="27" fillId="32" borderId="323" xfId="0" applyNumberFormat="1" applyFont="1" applyFill="1" applyBorder="1" applyAlignment="1">
      <alignment horizontal="justify" vertical="center" wrapText="1"/>
    </xf>
    <xf numFmtId="0" fontId="27" fillId="18" borderId="323" xfId="0" applyFont="1" applyFill="1" applyBorder="1" applyAlignment="1">
      <alignment horizontal="justify" vertical="center" wrapText="1"/>
    </xf>
    <xf numFmtId="0" fontId="113" fillId="32" borderId="323" xfId="0" applyFont="1" applyFill="1" applyBorder="1" applyAlignment="1">
      <alignment horizontal="justify" vertical="center" wrapText="1"/>
    </xf>
    <xf numFmtId="0" fontId="27" fillId="32" borderId="326" xfId="0" applyFont="1" applyFill="1" applyBorder="1" applyAlignment="1">
      <alignment horizontal="justify" vertical="center" wrapText="1"/>
    </xf>
    <xf numFmtId="0" fontId="27" fillId="32" borderId="323" xfId="0" applyFont="1" applyFill="1" applyBorder="1" applyAlignment="1">
      <alignment horizontal="center" vertical="center" wrapText="1"/>
    </xf>
    <xf numFmtId="0" fontId="27" fillId="32" borderId="324" xfId="0" applyFont="1" applyFill="1" applyBorder="1" applyAlignment="1">
      <alignment horizontal="justify" vertical="center" wrapText="1"/>
    </xf>
    <xf numFmtId="0" fontId="27" fillId="32" borderId="320" xfId="0" applyFont="1" applyFill="1" applyBorder="1" applyAlignment="1">
      <alignment horizontal="justify" vertical="center" wrapText="1"/>
    </xf>
    <xf numFmtId="0" fontId="27" fillId="32" borderId="320" xfId="0" applyFont="1" applyFill="1" applyBorder="1" applyAlignment="1">
      <alignment horizontal="center" vertical="center" wrapText="1"/>
    </xf>
    <xf numFmtId="0" fontId="27" fillId="32" borderId="321" xfId="0" applyFont="1" applyFill="1" applyBorder="1" applyAlignment="1">
      <alignment horizontal="justify" vertical="center" wrapText="1"/>
    </xf>
    <xf numFmtId="169" fontId="27" fillId="32" borderId="323" xfId="0" applyNumberFormat="1" applyFont="1" applyFill="1" applyBorder="1" applyAlignment="1">
      <alignment horizontal="justify" vertical="center" wrapText="1"/>
    </xf>
    <xf numFmtId="0" fontId="27" fillId="32" borderId="320" xfId="0" applyFont="1" applyFill="1" applyBorder="1" applyAlignment="1" applyProtection="1">
      <alignment horizontal="justify" vertical="center" wrapText="1"/>
      <protection locked="0"/>
    </xf>
    <xf numFmtId="0" fontId="129" fillId="18" borderId="323" xfId="0" applyFont="1" applyFill="1" applyBorder="1" applyAlignment="1" applyProtection="1">
      <alignment horizontal="justify" vertical="center" wrapText="1"/>
    </xf>
    <xf numFmtId="0" fontId="27" fillId="0" borderId="323" xfId="0" applyFont="1" applyFill="1" applyBorder="1" applyAlignment="1" applyProtection="1">
      <alignment vertical="center" wrapText="1"/>
      <protection locked="0"/>
    </xf>
    <xf numFmtId="0" fontId="27" fillId="32" borderId="323" xfId="0" applyFont="1" applyFill="1" applyBorder="1" applyAlignment="1">
      <alignment horizontal="justify" vertical="center" wrapText="1"/>
    </xf>
    <xf numFmtId="0" fontId="27" fillId="32" borderId="326" xfId="0" applyFont="1" applyFill="1" applyBorder="1" applyAlignment="1">
      <alignment horizontal="justify" vertical="center" wrapText="1"/>
    </xf>
    <xf numFmtId="0" fontId="131" fillId="32" borderId="320" xfId="0" applyFont="1" applyFill="1" applyBorder="1" applyAlignment="1">
      <alignment horizontal="justify" vertical="center" wrapText="1"/>
    </xf>
    <xf numFmtId="0" fontId="131" fillId="32" borderId="326" xfId="0" applyFont="1" applyFill="1" applyBorder="1" applyAlignment="1">
      <alignment horizontal="justify" vertical="center" wrapText="1"/>
    </xf>
    <xf numFmtId="0" fontId="131" fillId="32" borderId="323" xfId="0" applyFont="1" applyFill="1" applyBorder="1" applyAlignment="1">
      <alignment horizontal="justify" vertical="center" wrapText="1"/>
    </xf>
    <xf numFmtId="169" fontId="131" fillId="32" borderId="323" xfId="0" applyNumberFormat="1" applyFont="1" applyFill="1" applyBorder="1" applyAlignment="1">
      <alignment horizontal="justify" vertical="center" wrapText="1"/>
    </xf>
    <xf numFmtId="169" fontId="131" fillId="32" borderId="326" xfId="0" applyNumberFormat="1" applyFont="1" applyFill="1" applyBorder="1" applyAlignment="1">
      <alignment horizontal="justify" vertical="center" wrapText="1"/>
    </xf>
    <xf numFmtId="17" fontId="27" fillId="32" borderId="320" xfId="0" applyNumberFormat="1" applyFont="1" applyFill="1" applyBorder="1" applyAlignment="1" applyProtection="1">
      <alignment horizontal="justify" vertical="center" wrapText="1"/>
      <protection locked="0"/>
    </xf>
    <xf numFmtId="14" fontId="27" fillId="32" borderId="323" xfId="0" applyNumberFormat="1" applyFont="1" applyFill="1" applyBorder="1" applyAlignment="1" applyProtection="1">
      <alignment horizontal="justify" vertical="center" wrapText="1"/>
      <protection locked="0"/>
    </xf>
    <xf numFmtId="0" fontId="27" fillId="32" borderId="323" xfId="0" applyFont="1" applyFill="1" applyBorder="1" applyAlignment="1">
      <alignment vertical="center" wrapText="1"/>
    </xf>
    <xf numFmtId="0" fontId="27" fillId="19" borderId="323" xfId="0" applyFont="1" applyFill="1" applyBorder="1" applyAlignment="1">
      <alignment vertical="center" wrapText="1"/>
    </xf>
    <xf numFmtId="0" fontId="129" fillId="19" borderId="323" xfId="0" applyFont="1" applyFill="1" applyBorder="1" applyAlignment="1" applyProtection="1">
      <alignment vertical="center" wrapText="1"/>
    </xf>
    <xf numFmtId="0" fontId="27" fillId="5" borderId="314" xfId="0" applyFont="1" applyFill="1" applyBorder="1" applyAlignment="1">
      <alignment horizontal="justify" vertical="center" wrapText="1"/>
    </xf>
    <xf numFmtId="0" fontId="27" fillId="7" borderId="314" xfId="0" applyFont="1" applyFill="1" applyBorder="1" applyAlignment="1">
      <alignment horizontal="justify" vertical="center" wrapText="1"/>
    </xf>
    <xf numFmtId="0" fontId="27" fillId="5" borderId="328" xfId="0" applyFont="1" applyFill="1" applyBorder="1" applyAlignment="1">
      <alignment horizontal="justify" vertical="center" wrapText="1"/>
    </xf>
    <xf numFmtId="0" fontId="129" fillId="7" borderId="314" xfId="0" applyFont="1" applyFill="1" applyBorder="1" applyAlignment="1" applyProtection="1">
      <alignment horizontal="justify" vertical="center" wrapText="1"/>
    </xf>
    <xf numFmtId="0" fontId="27" fillId="0" borderId="314" xfId="0" applyFont="1" applyBorder="1" applyAlignment="1">
      <alignment horizontal="justify" vertical="center" wrapText="1"/>
    </xf>
    <xf numFmtId="0" fontId="27" fillId="18" borderId="314" xfId="0" applyFont="1" applyFill="1" applyBorder="1" applyAlignment="1">
      <alignment horizontal="justify" vertical="center" wrapText="1"/>
    </xf>
    <xf numFmtId="0" fontId="129" fillId="15" borderId="314" xfId="0" applyFont="1" applyFill="1" applyBorder="1" applyAlignment="1" applyProtection="1">
      <alignment horizontal="justify" vertical="center" wrapText="1"/>
    </xf>
    <xf numFmtId="0" fontId="129" fillId="18" borderId="314" xfId="0" applyFont="1" applyFill="1" applyBorder="1" applyAlignment="1" applyProtection="1">
      <alignment horizontal="justify" vertical="center" wrapText="1"/>
    </xf>
    <xf numFmtId="0" fontId="27" fillId="0" borderId="334" xfId="0" applyFont="1" applyFill="1" applyBorder="1" applyAlignment="1">
      <alignment horizontal="left" vertical="center" wrapText="1"/>
    </xf>
    <xf numFmtId="0" fontId="27" fillId="0" borderId="346" xfId="0" applyFont="1" applyFill="1" applyBorder="1" applyAlignment="1">
      <alignment horizontal="left" vertical="center" wrapText="1"/>
    </xf>
    <xf numFmtId="0" fontId="27" fillId="0" borderId="334" xfId="0" applyFont="1" applyFill="1" applyBorder="1" applyAlignment="1">
      <alignment horizontal="center" vertical="center" wrapText="1"/>
    </xf>
    <xf numFmtId="0" fontId="27" fillId="0" borderId="346" xfId="0" applyFont="1" applyFill="1" applyBorder="1" applyAlignment="1">
      <alignment horizontal="center" vertical="center" wrapText="1"/>
    </xf>
    <xf numFmtId="0" fontId="27" fillId="0" borderId="351" xfId="0" applyFont="1" applyFill="1" applyBorder="1" applyAlignment="1">
      <alignment horizontal="center" vertical="center" wrapText="1"/>
    </xf>
    <xf numFmtId="0" fontId="27" fillId="0" borderId="345" xfId="0" applyFont="1" applyFill="1" applyBorder="1" applyAlignment="1">
      <alignment horizontal="left" vertical="center" wrapText="1"/>
    </xf>
    <xf numFmtId="0" fontId="27" fillId="0" borderId="345" xfId="0" applyFont="1" applyFill="1" applyBorder="1" applyAlignment="1">
      <alignment horizontal="center" vertical="center" wrapText="1"/>
    </xf>
    <xf numFmtId="0" fontId="27" fillId="0" borderId="347" xfId="0" applyFont="1" applyFill="1" applyBorder="1" applyAlignment="1">
      <alignment horizontal="left" vertical="center" wrapText="1"/>
    </xf>
    <xf numFmtId="0" fontId="27" fillId="0" borderId="347" xfId="0" applyFont="1" applyFill="1" applyBorder="1" applyAlignment="1">
      <alignment horizontal="center" vertical="center" wrapText="1"/>
    </xf>
    <xf numFmtId="0" fontId="27" fillId="0" borderId="323" xfId="0" applyFont="1" applyFill="1" applyBorder="1" applyAlignment="1">
      <alignment horizontal="justify" vertical="center" wrapText="1"/>
    </xf>
    <xf numFmtId="0" fontId="27" fillId="32" borderId="320" xfId="0" applyFont="1" applyFill="1" applyBorder="1" applyAlignment="1">
      <alignment horizontal="justify" vertical="center" wrapText="1"/>
    </xf>
    <xf numFmtId="0" fontId="27" fillId="32" borderId="326" xfId="0" applyFont="1" applyFill="1" applyBorder="1" applyAlignment="1">
      <alignment horizontal="justify" vertical="center" wrapText="1"/>
    </xf>
    <xf numFmtId="0" fontId="27" fillId="7" borderId="323" xfId="0" applyFont="1" applyFill="1" applyBorder="1" applyAlignment="1">
      <alignment horizontal="justify" vertical="center" wrapText="1"/>
    </xf>
    <xf numFmtId="0" fontId="27" fillId="19" borderId="323" xfId="0" applyFont="1" applyFill="1" applyBorder="1" applyAlignment="1">
      <alignment horizontal="justify" vertical="center" wrapText="1"/>
    </xf>
    <xf numFmtId="0" fontId="27" fillId="0" borderId="334" xfId="0" applyFont="1" applyFill="1" applyBorder="1" applyAlignment="1">
      <alignment horizontal="justify" vertical="center" wrapText="1"/>
    </xf>
    <xf numFmtId="0" fontId="27" fillId="0" borderId="346" xfId="0" applyFont="1" applyFill="1" applyBorder="1" applyAlignment="1">
      <alignment horizontal="justify" vertical="center" wrapText="1"/>
    </xf>
    <xf numFmtId="0" fontId="27" fillId="0" borderId="347" xfId="0" applyFont="1" applyFill="1" applyBorder="1" applyAlignment="1">
      <alignment horizontal="justify" vertical="center" wrapText="1"/>
    </xf>
    <xf numFmtId="0" fontId="27" fillId="18" borderId="320" xfId="0" applyFont="1" applyFill="1" applyBorder="1" applyAlignment="1">
      <alignment horizontal="justify" vertical="center" wrapText="1"/>
    </xf>
    <xf numFmtId="0" fontId="27" fillId="0" borderId="351" xfId="0" applyFont="1" applyFill="1" applyBorder="1" applyAlignment="1">
      <alignment horizontal="justify" vertical="center" wrapText="1"/>
    </xf>
    <xf numFmtId="0" fontId="27" fillId="0" borderId="371" xfId="0" applyFont="1" applyFill="1" applyBorder="1" applyAlignment="1" applyProtection="1">
      <alignment vertical="center" wrapText="1"/>
      <protection locked="0"/>
    </xf>
    <xf numFmtId="169" fontId="27" fillId="0" borderId="372" xfId="0" applyNumberFormat="1" applyFont="1" applyFill="1" applyBorder="1" applyAlignment="1" applyProtection="1">
      <alignment vertical="center" wrapText="1"/>
      <protection locked="0"/>
    </xf>
    <xf numFmtId="0" fontId="27" fillId="0" borderId="346" xfId="0" applyFont="1" applyBorder="1" applyAlignment="1">
      <alignment horizontal="justify" vertical="center" wrapText="1"/>
    </xf>
    <xf numFmtId="0" fontId="27" fillId="32" borderId="345" xfId="0" applyFont="1" applyFill="1" applyBorder="1" applyAlignment="1">
      <alignment vertical="center" wrapText="1"/>
    </xf>
    <xf numFmtId="0" fontId="131" fillId="32" borderId="320" xfId="0" applyFont="1" applyFill="1" applyBorder="1" applyAlignment="1">
      <alignment vertical="center" wrapText="1"/>
    </xf>
    <xf numFmtId="169" fontId="131" fillId="32" borderId="320" xfId="0" applyNumberFormat="1" applyFont="1" applyFill="1" applyBorder="1" applyAlignment="1">
      <alignment vertical="center" wrapText="1"/>
    </xf>
    <xf numFmtId="0" fontId="27" fillId="32" borderId="351" xfId="0" applyFont="1" applyFill="1" applyBorder="1" applyAlignment="1">
      <alignment vertical="center" wrapText="1"/>
    </xf>
    <xf numFmtId="0" fontId="131" fillId="32" borderId="326" xfId="0" applyFont="1" applyFill="1" applyBorder="1" applyAlignment="1">
      <alignment vertical="center" wrapText="1"/>
    </xf>
    <xf numFmtId="169" fontId="131" fillId="32" borderId="326" xfId="0" applyNumberFormat="1" applyFont="1" applyFill="1" applyBorder="1" applyAlignment="1">
      <alignment vertical="center" wrapText="1"/>
    </xf>
    <xf numFmtId="0" fontId="16" fillId="2" borderId="0" xfId="0" applyFont="1" applyFill="1" applyAlignment="1">
      <alignment horizontal="left" vertical="center" indent="3"/>
    </xf>
    <xf numFmtId="0" fontId="79" fillId="0" borderId="0" xfId="0" applyFont="1" applyAlignment="1">
      <alignment horizontal="center" vertical="center" wrapText="1"/>
    </xf>
    <xf numFmtId="0" fontId="10" fillId="0" borderId="3" xfId="0" applyFont="1" applyBorder="1" applyAlignment="1">
      <alignment horizontal="justify" vertical="justify"/>
    </xf>
    <xf numFmtId="0" fontId="10" fillId="0" borderId="4" xfId="0" applyFont="1" applyBorder="1" applyAlignment="1">
      <alignment horizontal="justify" vertical="justify"/>
    </xf>
    <xf numFmtId="164" fontId="12" fillId="21" borderId="1" xfId="0" applyNumberFormat="1" applyFont="1" applyFill="1" applyBorder="1" applyAlignment="1">
      <alignment horizontal="center" vertical="center" wrapText="1"/>
    </xf>
    <xf numFmtId="0" fontId="12" fillId="21" borderId="3" xfId="0" applyFont="1" applyFill="1" applyBorder="1" applyAlignment="1">
      <alignment horizontal="center" wrapText="1"/>
    </xf>
    <xf numFmtId="0" fontId="12" fillId="21" borderId="4" xfId="0" applyFont="1" applyFill="1" applyBorder="1" applyAlignment="1">
      <alignment horizontal="center" wrapText="1"/>
    </xf>
    <xf numFmtId="0" fontId="10" fillId="0" borderId="3" xfId="0" applyFont="1" applyBorder="1" applyAlignment="1">
      <alignment horizontal="justify"/>
    </xf>
    <xf numFmtId="0" fontId="10" fillId="0" borderId="4" xfId="0" applyFont="1" applyBorder="1" applyAlignment="1">
      <alignment horizontal="justify"/>
    </xf>
    <xf numFmtId="164" fontId="15" fillId="42" borderId="0" xfId="0" applyNumberFormat="1" applyFont="1" applyFill="1" applyBorder="1" applyAlignment="1">
      <alignment horizontal="left" vertical="center" wrapText="1" indent="1"/>
    </xf>
    <xf numFmtId="0" fontId="2" fillId="0" borderId="0" xfId="0" applyFont="1" applyAlignment="1">
      <alignment horizontal="center"/>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36" fillId="5" borderId="22" xfId="5" applyFont="1" applyFill="1" applyBorder="1" applyAlignment="1">
      <alignment horizontal="center" vertical="center" wrapText="1"/>
    </xf>
    <xf numFmtId="0" fontId="36" fillId="5" borderId="2" xfId="5" applyFont="1" applyFill="1" applyBorder="1" applyAlignment="1">
      <alignment horizontal="center" vertical="center" wrapText="1"/>
    </xf>
    <xf numFmtId="0" fontId="12" fillId="0" borderId="1" xfId="0" applyFont="1" applyBorder="1" applyAlignment="1">
      <alignment horizontal="center"/>
    </xf>
    <xf numFmtId="0" fontId="12" fillId="0" borderId="10" xfId="0" applyFont="1" applyBorder="1" applyAlignment="1">
      <alignment horizontal="left"/>
    </xf>
    <xf numFmtId="0" fontId="46" fillId="27" borderId="30" xfId="0" applyFont="1" applyFill="1" applyBorder="1" applyAlignment="1">
      <alignment horizontal="center" vertical="center" textRotation="90"/>
    </xf>
    <xf numFmtId="0" fontId="46" fillId="27" borderId="0" xfId="0" applyFont="1" applyFill="1" applyBorder="1" applyAlignment="1">
      <alignment horizontal="center" vertical="center" textRotation="90"/>
    </xf>
    <xf numFmtId="0" fontId="99" fillId="43" borderId="0" xfId="4" applyFont="1" applyFill="1" applyAlignment="1">
      <alignment horizontal="center" vertical="center"/>
    </xf>
    <xf numFmtId="0" fontId="21" fillId="2" borderId="0" xfId="0" applyFont="1" applyFill="1" applyAlignment="1">
      <alignment horizontal="left" vertical="center" indent="3"/>
    </xf>
    <xf numFmtId="0" fontId="8" fillId="5" borderId="0" xfId="0" applyFont="1" applyFill="1" applyBorder="1" applyAlignment="1">
      <alignment horizontal="center" vertical="center"/>
    </xf>
    <xf numFmtId="0" fontId="51" fillId="43" borderId="0" xfId="0" applyFont="1" applyFill="1" applyBorder="1" applyAlignment="1">
      <alignment horizontal="left" vertical="center" wrapText="1"/>
    </xf>
    <xf numFmtId="0" fontId="44" fillId="27" borderId="0" xfId="0" applyFont="1" applyFill="1" applyAlignment="1">
      <alignment horizontal="center" vertical="center"/>
    </xf>
    <xf numFmtId="0" fontId="6" fillId="28" borderId="1" xfId="0" applyFont="1" applyFill="1" applyBorder="1" applyAlignment="1">
      <alignment horizontal="justify" vertical="justify"/>
    </xf>
    <xf numFmtId="0" fontId="68" fillId="7" borderId="0" xfId="1" applyFont="1" applyFill="1" applyAlignment="1">
      <alignment horizontal="center"/>
    </xf>
    <xf numFmtId="0" fontId="56" fillId="42" borderId="0" xfId="0" applyFont="1" applyFill="1" applyBorder="1" applyAlignment="1">
      <alignment horizontal="center" vertical="center"/>
    </xf>
    <xf numFmtId="0" fontId="51" fillId="0" borderId="204" xfId="0" applyFont="1" applyBorder="1" applyAlignment="1">
      <alignment horizontal="center" vertical="center"/>
    </xf>
    <xf numFmtId="0" fontId="51" fillId="0" borderId="121" xfId="0" applyFont="1" applyBorder="1" applyAlignment="1">
      <alignment horizontal="center" vertical="center"/>
    </xf>
    <xf numFmtId="0" fontId="51" fillId="0" borderId="205" xfId="0" applyFont="1" applyBorder="1" applyAlignment="1">
      <alignment horizontal="center"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 fillId="0" borderId="222" xfId="0" applyFont="1" applyBorder="1" applyAlignment="1">
      <alignment horizontal="left" vertical="center"/>
    </xf>
    <xf numFmtId="0" fontId="5" fillId="0" borderId="223" xfId="0" applyFont="1" applyBorder="1" applyAlignment="1">
      <alignment horizontal="left" vertical="center"/>
    </xf>
    <xf numFmtId="0" fontId="5" fillId="0" borderId="224" xfId="0" applyFont="1" applyBorder="1" applyAlignment="1">
      <alignment horizontal="left" vertical="center"/>
    </xf>
    <xf numFmtId="0" fontId="101" fillId="25" borderId="151" xfId="1" applyFont="1" applyFill="1" applyBorder="1" applyAlignment="1">
      <alignment horizontal="center" vertical="center" textRotation="90"/>
    </xf>
    <xf numFmtId="0" fontId="101" fillId="25" borderId="155" xfId="1" applyFont="1" applyFill="1" applyBorder="1" applyAlignment="1">
      <alignment horizontal="center" vertical="center" textRotation="90"/>
    </xf>
    <xf numFmtId="0" fontId="101" fillId="25" borderId="157" xfId="1" applyFont="1" applyFill="1" applyBorder="1" applyAlignment="1">
      <alignment horizontal="center" vertical="center" textRotation="90"/>
    </xf>
    <xf numFmtId="0" fontId="101" fillId="25" borderId="161" xfId="1" applyFont="1" applyFill="1" applyBorder="1" applyAlignment="1">
      <alignment horizontal="center" vertical="center" textRotation="90"/>
    </xf>
    <xf numFmtId="0" fontId="101" fillId="25" borderId="165" xfId="1" applyFont="1" applyFill="1" applyBorder="1" applyAlignment="1">
      <alignment horizontal="center" vertical="center" textRotation="90"/>
    </xf>
    <xf numFmtId="0" fontId="101" fillId="25" borderId="167" xfId="1" applyFont="1" applyFill="1" applyBorder="1" applyAlignment="1">
      <alignment horizontal="center" vertical="center" textRotation="90"/>
    </xf>
    <xf numFmtId="0" fontId="101" fillId="25" borderId="169" xfId="1" applyFont="1" applyFill="1" applyBorder="1" applyAlignment="1">
      <alignment horizontal="center" vertical="center" textRotation="90"/>
    </xf>
    <xf numFmtId="0" fontId="101" fillId="25" borderId="174" xfId="1" applyFont="1" applyFill="1" applyBorder="1" applyAlignment="1">
      <alignment horizontal="center" vertical="center" textRotation="90"/>
    </xf>
    <xf numFmtId="0" fontId="101" fillId="25" borderId="176" xfId="1" applyFont="1" applyFill="1" applyBorder="1" applyAlignment="1">
      <alignment horizontal="center" vertical="center" textRotation="90"/>
    </xf>
    <xf numFmtId="0" fontId="101" fillId="25" borderId="181" xfId="1" applyFont="1" applyFill="1" applyBorder="1" applyAlignment="1">
      <alignment horizontal="center" vertical="center" textRotation="90"/>
    </xf>
    <xf numFmtId="0" fontId="101" fillId="25" borderId="185" xfId="1" applyFont="1" applyFill="1" applyBorder="1" applyAlignment="1">
      <alignment horizontal="center" vertical="center" textRotation="90"/>
    </xf>
    <xf numFmtId="0" fontId="101" fillId="25" borderId="188" xfId="1" applyFont="1" applyFill="1" applyBorder="1" applyAlignment="1">
      <alignment horizontal="center" vertical="center" textRotation="90"/>
    </xf>
    <xf numFmtId="0" fontId="32" fillId="0" borderId="0" xfId="1" applyFont="1" applyAlignment="1">
      <alignment horizontal="center" textRotation="90"/>
    </xf>
    <xf numFmtId="0" fontId="82" fillId="0" borderId="18" xfId="1" applyFont="1" applyBorder="1" applyAlignment="1">
      <alignment horizontal="center" vertical="center"/>
    </xf>
    <xf numFmtId="0" fontId="101" fillId="25" borderId="192" xfId="1" applyFont="1" applyFill="1" applyBorder="1" applyAlignment="1">
      <alignment horizontal="center" vertical="center" textRotation="90"/>
    </xf>
    <xf numFmtId="0" fontId="101" fillId="25" borderId="196" xfId="1" applyFont="1" applyFill="1" applyBorder="1" applyAlignment="1">
      <alignment horizontal="center" vertical="center" textRotation="90"/>
    </xf>
    <xf numFmtId="0" fontId="101" fillId="25" borderId="200" xfId="1" applyFont="1" applyFill="1" applyBorder="1" applyAlignment="1">
      <alignment horizontal="center" vertical="center" textRotation="90"/>
    </xf>
    <xf numFmtId="0" fontId="92" fillId="0" borderId="288" xfId="0" applyFont="1" applyBorder="1" applyAlignment="1">
      <alignment horizontal="center" vertical="center" textRotation="90"/>
    </xf>
    <xf numFmtId="0" fontId="92" fillId="0" borderId="290" xfId="0" applyFont="1" applyBorder="1" applyAlignment="1">
      <alignment horizontal="center" vertical="center" textRotation="90"/>
    </xf>
    <xf numFmtId="0" fontId="92" fillId="0" borderId="292" xfId="0" applyFont="1" applyBorder="1" applyAlignment="1">
      <alignment horizontal="center" vertical="center" textRotation="90"/>
    </xf>
    <xf numFmtId="0" fontId="102" fillId="43" borderId="0" xfId="4" applyFont="1" applyFill="1" applyAlignment="1">
      <alignment horizontal="center"/>
    </xf>
    <xf numFmtId="0" fontId="50" fillId="29" borderId="125" xfId="0" applyFont="1" applyFill="1" applyBorder="1" applyAlignment="1">
      <alignment horizontal="center" vertical="center"/>
    </xf>
    <xf numFmtId="0" fontId="50" fillId="29" borderId="18" xfId="0" applyFont="1" applyFill="1" applyBorder="1" applyAlignment="1">
      <alignment horizontal="center" vertical="center"/>
    </xf>
    <xf numFmtId="0" fontId="50" fillId="29" borderId="0" xfId="0" applyFont="1" applyFill="1" applyAlignment="1">
      <alignment horizontal="center" vertical="center"/>
    </xf>
    <xf numFmtId="0" fontId="78" fillId="0" borderId="0" xfId="0" applyFont="1" applyAlignment="1">
      <alignment horizontal="center" vertical="center"/>
    </xf>
    <xf numFmtId="0" fontId="92" fillId="0" borderId="294" xfId="0" applyFont="1" applyBorder="1" applyAlignment="1">
      <alignment horizontal="center" vertical="center" textRotation="90"/>
    </xf>
    <xf numFmtId="0" fontId="92" fillId="0" borderId="296" xfId="0" applyFont="1" applyBorder="1" applyAlignment="1">
      <alignment horizontal="center" vertical="center" textRotation="90"/>
    </xf>
    <xf numFmtId="0" fontId="21" fillId="30" borderId="3" xfId="0" applyFont="1" applyFill="1" applyBorder="1" applyAlignment="1">
      <alignment horizontal="center" vertical="center" wrapText="1"/>
    </xf>
    <xf numFmtId="0" fontId="21" fillId="30" borderId="4" xfId="0" applyFont="1" applyFill="1" applyBorder="1" applyAlignment="1">
      <alignment horizontal="center" vertical="center" wrapText="1"/>
    </xf>
    <xf numFmtId="0" fontId="1" fillId="30" borderId="7" xfId="0" applyFont="1" applyFill="1" applyBorder="1" applyAlignment="1">
      <alignment horizontal="center" vertical="center"/>
    </xf>
    <xf numFmtId="0" fontId="1" fillId="30" borderId="6" xfId="0" applyFont="1" applyFill="1" applyBorder="1" applyAlignment="1">
      <alignment horizontal="center" vertical="center"/>
    </xf>
    <xf numFmtId="0" fontId="1" fillId="30" borderId="20" xfId="0" applyFont="1" applyFill="1" applyBorder="1" applyAlignment="1">
      <alignment horizontal="left" vertical="center"/>
    </xf>
    <xf numFmtId="0" fontId="1" fillId="30" borderId="21" xfId="0" applyFont="1" applyFill="1" applyBorder="1" applyAlignment="1">
      <alignment horizontal="left" vertical="center"/>
    </xf>
    <xf numFmtId="0" fontId="79" fillId="5" borderId="103" xfId="0" applyFont="1" applyFill="1" applyBorder="1" applyAlignment="1">
      <alignment horizontal="center" vertical="center"/>
    </xf>
    <xf numFmtId="0" fontId="60" fillId="30" borderId="22" xfId="0" applyFont="1" applyFill="1" applyBorder="1" applyAlignment="1">
      <alignment horizontal="left" vertical="center"/>
    </xf>
    <xf numFmtId="0" fontId="60" fillId="30" borderId="9" xfId="0" applyFont="1" applyFill="1" applyBorder="1" applyAlignment="1">
      <alignment horizontal="left" vertical="center"/>
    </xf>
    <xf numFmtId="0" fontId="38" fillId="31" borderId="3" xfId="0" quotePrefix="1" applyFont="1" applyFill="1" applyBorder="1" applyAlignment="1">
      <alignment horizontal="left" vertical="center" wrapText="1"/>
    </xf>
    <xf numFmtId="0" fontId="38" fillId="31" borderId="10" xfId="0" quotePrefix="1" applyFont="1" applyFill="1" applyBorder="1" applyAlignment="1">
      <alignment horizontal="left" vertical="center" wrapText="1"/>
    </xf>
    <xf numFmtId="0" fontId="38" fillId="31" borderId="3" xfId="0" applyFont="1" applyFill="1" applyBorder="1" applyAlignment="1">
      <alignment horizontal="left" vertical="center" wrapText="1"/>
    </xf>
    <xf numFmtId="0" fontId="38" fillId="31" borderId="10" xfId="0" applyFont="1" applyFill="1" applyBorder="1" applyAlignment="1">
      <alignment horizontal="left" vertical="center" wrapText="1"/>
    </xf>
    <xf numFmtId="0" fontId="3" fillId="30" borderId="3" xfId="0" applyFont="1" applyFill="1" applyBorder="1" applyAlignment="1">
      <alignment horizontal="left" vertical="center" wrapText="1"/>
    </xf>
    <xf numFmtId="0" fontId="3" fillId="30" borderId="10" xfId="0" applyFont="1" applyFill="1" applyBorder="1" applyAlignment="1">
      <alignment horizontal="left" vertical="center" wrapText="1"/>
    </xf>
    <xf numFmtId="0" fontId="3" fillId="30" borderId="4" xfId="0" applyFont="1" applyFill="1" applyBorder="1" applyAlignment="1">
      <alignment horizontal="left" vertical="center" wrapText="1"/>
    </xf>
    <xf numFmtId="0" fontId="56" fillId="31" borderId="3" xfId="0" applyFont="1" applyFill="1" applyBorder="1" applyAlignment="1">
      <alignment horizontal="left" vertical="center" wrapText="1"/>
    </xf>
    <xf numFmtId="0" fontId="56" fillId="31" borderId="10" xfId="0" applyFont="1" applyFill="1" applyBorder="1" applyAlignment="1">
      <alignment horizontal="left" vertical="center" wrapText="1"/>
    </xf>
    <xf numFmtId="0" fontId="51" fillId="31" borderId="3" xfId="0" applyFont="1" applyFill="1" applyBorder="1" applyAlignment="1">
      <alignment horizontal="left" vertical="center" wrapText="1"/>
    </xf>
    <xf numFmtId="0" fontId="51" fillId="31" borderId="10" xfId="0" applyFont="1" applyFill="1" applyBorder="1" applyAlignment="1">
      <alignment horizontal="left" vertical="center" wrapText="1"/>
    </xf>
    <xf numFmtId="0" fontId="9" fillId="31" borderId="100" xfId="0" applyFont="1" applyFill="1" applyBorder="1" applyAlignment="1">
      <alignment horizontal="center" vertical="center" wrapText="1"/>
    </xf>
    <xf numFmtId="0" fontId="9" fillId="31" borderId="101" xfId="0" applyFont="1" applyFill="1" applyBorder="1" applyAlignment="1">
      <alignment horizontal="center" vertical="center" wrapText="1"/>
    </xf>
    <xf numFmtId="0" fontId="9" fillId="31" borderId="102" xfId="0" applyFont="1" applyFill="1" applyBorder="1" applyAlignment="1">
      <alignment horizontal="center" vertical="center" wrapText="1"/>
    </xf>
    <xf numFmtId="0" fontId="3" fillId="30" borderId="9" xfId="0" applyFont="1" applyFill="1" applyBorder="1" applyAlignment="1">
      <alignment horizontal="left" vertical="center" wrapText="1"/>
    </xf>
    <xf numFmtId="0" fontId="3" fillId="30" borderId="2" xfId="0" applyFont="1" applyFill="1" applyBorder="1" applyAlignment="1">
      <alignment horizontal="left" vertical="center" wrapText="1"/>
    </xf>
    <xf numFmtId="0" fontId="96" fillId="0" borderId="0" xfId="0" applyFont="1" applyBorder="1" applyAlignment="1">
      <alignment horizontal="left" vertical="center" wrapText="1"/>
    </xf>
    <xf numFmtId="0" fontId="96" fillId="0" borderId="24" xfId="0" applyFont="1" applyBorder="1" applyAlignment="1">
      <alignment horizontal="left" vertical="center" wrapText="1"/>
    </xf>
    <xf numFmtId="0" fontId="50" fillId="30" borderId="0" xfId="0" applyFont="1" applyFill="1" applyAlignment="1">
      <alignment horizontal="center" vertical="center"/>
    </xf>
    <xf numFmtId="0" fontId="50" fillId="30" borderId="9" xfId="0" applyFont="1" applyFill="1" applyBorder="1" applyAlignment="1">
      <alignment horizontal="center" vertical="center"/>
    </xf>
    <xf numFmtId="0" fontId="58" fillId="30" borderId="0" xfId="0" applyFont="1" applyFill="1" applyAlignment="1">
      <alignment horizontal="center" vertical="center"/>
    </xf>
    <xf numFmtId="0" fontId="97" fillId="44" borderId="0" xfId="4" applyFont="1" applyFill="1" applyAlignment="1">
      <alignment horizontal="center" vertical="center"/>
    </xf>
    <xf numFmtId="0" fontId="97" fillId="44" borderId="9" xfId="4" applyFont="1" applyFill="1" applyBorder="1" applyAlignment="1">
      <alignment horizontal="center" vertical="center"/>
    </xf>
    <xf numFmtId="0" fontId="54" fillId="0" borderId="33" xfId="0" applyFont="1" applyBorder="1" applyAlignment="1">
      <alignment horizontal="left"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6" xfId="0" applyFont="1" applyBorder="1" applyAlignment="1">
      <alignment horizontal="left" vertical="center" wrapText="1"/>
    </xf>
    <xf numFmtId="0" fontId="54" fillId="0" borderId="37" xfId="0" applyFont="1" applyBorder="1" applyAlignment="1">
      <alignment horizontal="left" vertical="center" wrapText="1"/>
    </xf>
    <xf numFmtId="0" fontId="54" fillId="0" borderId="38" xfId="0" applyFont="1" applyBorder="1" applyAlignment="1">
      <alignment horizontal="left" vertical="center" wrapText="1"/>
    </xf>
    <xf numFmtId="0" fontId="52" fillId="30" borderId="114" xfId="0" applyFont="1" applyFill="1" applyBorder="1" applyAlignment="1">
      <alignment horizontal="center" vertical="center"/>
    </xf>
    <xf numFmtId="0" fontId="52" fillId="30" borderId="0" xfId="0" applyFont="1" applyFill="1" applyBorder="1" applyAlignment="1">
      <alignment horizontal="center" vertical="center"/>
    </xf>
    <xf numFmtId="0" fontId="20" fillId="31" borderId="114" xfId="0" applyFont="1" applyFill="1" applyBorder="1" applyAlignment="1">
      <alignment horizontal="left" vertical="center" wrapText="1"/>
    </xf>
    <xf numFmtId="0" fontId="20" fillId="31" borderId="0" xfId="0" applyFont="1" applyFill="1" applyBorder="1" applyAlignment="1">
      <alignment horizontal="left" vertical="center" wrapText="1"/>
    </xf>
    <xf numFmtId="0" fontId="42" fillId="0" borderId="0" xfId="0" applyFont="1" applyBorder="1" applyAlignment="1">
      <alignment horizontal="center" vertical="center" wrapText="1"/>
    </xf>
    <xf numFmtId="0" fontId="42" fillId="0" borderId="24" xfId="0" applyFont="1" applyBorder="1" applyAlignment="1">
      <alignment horizontal="center" vertical="center" wrapText="1"/>
    </xf>
    <xf numFmtId="0" fontId="0" fillId="32" borderId="1" xfId="0" applyFill="1" applyBorder="1" applyAlignment="1">
      <alignment horizontal="justify" vertical="center" wrapText="1"/>
    </xf>
    <xf numFmtId="0" fontId="0" fillId="28" borderId="1" xfId="0" applyFill="1" applyBorder="1" applyAlignment="1">
      <alignment horizontal="justify" vertical="center" wrapText="1"/>
    </xf>
    <xf numFmtId="0" fontId="55" fillId="28" borderId="1" xfId="0" applyFont="1" applyFill="1" applyBorder="1" applyAlignment="1">
      <alignment horizontal="justify" vertical="center" wrapText="1"/>
    </xf>
    <xf numFmtId="0" fontId="97" fillId="45" borderId="114" xfId="4" applyFont="1" applyFill="1" applyBorder="1" applyAlignment="1">
      <alignment horizontal="right" vertical="center"/>
    </xf>
    <xf numFmtId="0" fontId="97" fillId="45" borderId="0" xfId="4" applyFont="1" applyFill="1" applyAlignment="1">
      <alignment horizontal="right" vertical="center"/>
    </xf>
    <xf numFmtId="0" fontId="24" fillId="4" borderId="108" xfId="1" applyFont="1" applyFill="1" applyBorder="1" applyAlignment="1">
      <alignment horizontal="center" vertical="center" wrapText="1"/>
    </xf>
    <xf numFmtId="0" fontId="24" fillId="4" borderId="109" xfId="1" applyFont="1" applyFill="1" applyBorder="1" applyAlignment="1">
      <alignment horizontal="center" vertical="center" wrapText="1"/>
    </xf>
    <xf numFmtId="0" fontId="1" fillId="27" borderId="3" xfId="0" applyFont="1" applyFill="1" applyBorder="1" applyAlignment="1">
      <alignment horizontal="center" vertical="center" wrapText="1"/>
    </xf>
    <xf numFmtId="0" fontId="1" fillId="27" borderId="10" xfId="0" applyFont="1" applyFill="1" applyBorder="1" applyAlignment="1">
      <alignment horizontal="center" vertical="center" wrapText="1"/>
    </xf>
    <xf numFmtId="0" fontId="1" fillId="27" borderId="4" xfId="0" applyFont="1" applyFill="1" applyBorder="1" applyAlignment="1">
      <alignment horizontal="center" vertical="center" wrapText="1"/>
    </xf>
    <xf numFmtId="0" fontId="50" fillId="27" borderId="3" xfId="0" applyFont="1" applyFill="1" applyBorder="1" applyAlignment="1">
      <alignment horizontal="center" vertical="center" wrapText="1"/>
    </xf>
    <xf numFmtId="0" fontId="50" fillId="27" borderId="10" xfId="0" applyFont="1" applyFill="1" applyBorder="1" applyAlignment="1">
      <alignment horizontal="center" vertical="center" wrapText="1"/>
    </xf>
    <xf numFmtId="0" fontId="50" fillId="27" borderId="4" xfId="0" applyFont="1" applyFill="1" applyBorder="1" applyAlignment="1">
      <alignment horizontal="center" vertical="center" wrapText="1"/>
    </xf>
    <xf numFmtId="0" fontId="0" fillId="28" borderId="3" xfId="0" applyFill="1" applyBorder="1" applyAlignment="1">
      <alignment horizontal="justify" vertical="justify" wrapText="1"/>
    </xf>
    <xf numFmtId="0" fontId="0" fillId="28" borderId="10" xfId="0" applyFill="1" applyBorder="1" applyAlignment="1">
      <alignment horizontal="justify" vertical="justify" wrapText="1"/>
    </xf>
    <xf numFmtId="0" fontId="0" fillId="28" borderId="4" xfId="0" applyFill="1" applyBorder="1" applyAlignment="1">
      <alignment horizontal="justify" vertical="justify" wrapText="1"/>
    </xf>
    <xf numFmtId="0" fontId="1" fillId="27" borderId="1" xfId="0" applyFont="1" applyFill="1" applyBorder="1" applyAlignment="1">
      <alignment horizontal="justify" vertical="center" wrapText="1"/>
    </xf>
    <xf numFmtId="0" fontId="7" fillId="0" borderId="307" xfId="0" applyFont="1" applyBorder="1" applyAlignment="1" applyProtection="1">
      <alignment horizontal="center" vertical="center" wrapText="1"/>
      <protection locked="0"/>
    </xf>
    <xf numFmtId="0" fontId="7" fillId="0" borderId="308" xfId="0" applyFont="1" applyBorder="1" applyAlignment="1" applyProtection="1">
      <alignment horizontal="center" vertical="center" wrapText="1"/>
      <protection locked="0"/>
    </xf>
    <xf numFmtId="0" fontId="7" fillId="0" borderId="309" xfId="0" applyFont="1" applyBorder="1" applyAlignment="1" applyProtection="1">
      <alignment horizontal="center" vertical="center" wrapText="1"/>
      <protection locked="0"/>
    </xf>
    <xf numFmtId="0" fontId="65" fillId="0" borderId="13" xfId="0" applyFont="1" applyBorder="1" applyAlignment="1" applyProtection="1">
      <alignment horizontal="center" vertical="center" wrapText="1"/>
    </xf>
    <xf numFmtId="0" fontId="65" fillId="0" borderId="15" xfId="0" applyFont="1" applyBorder="1" applyAlignment="1" applyProtection="1">
      <alignment horizontal="center" vertical="center" wrapText="1"/>
    </xf>
    <xf numFmtId="0" fontId="65"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33" fillId="6" borderId="17" xfId="0" applyFont="1" applyFill="1" applyBorder="1" applyAlignment="1" applyProtection="1">
      <alignment horizontal="center" vertical="center"/>
    </xf>
    <xf numFmtId="0" fontId="33" fillId="6" borderId="0" xfId="0" applyFont="1" applyFill="1" applyBorder="1" applyAlignment="1" applyProtection="1">
      <alignment horizontal="center" vertical="center"/>
    </xf>
    <xf numFmtId="0" fontId="33" fillId="6" borderId="18" xfId="0" applyFont="1" applyFill="1" applyBorder="1" applyAlignment="1" applyProtection="1">
      <alignment horizontal="center" vertical="center"/>
    </xf>
    <xf numFmtId="0" fontId="32" fillId="0" borderId="17"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7" fillId="0" borderId="264" xfId="0" applyFont="1" applyBorder="1" applyAlignment="1" applyProtection="1">
      <alignment horizontal="center" vertical="center" wrapText="1"/>
      <protection locked="0"/>
    </xf>
    <xf numFmtId="0" fontId="7" fillId="0" borderId="263" xfId="0" applyFont="1" applyBorder="1" applyAlignment="1" applyProtection="1">
      <alignment horizontal="center" vertical="center" wrapText="1"/>
      <protection locked="0"/>
    </xf>
    <xf numFmtId="0" fontId="7" fillId="5" borderId="17"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28" fillId="13" borderId="0" xfId="0" applyFont="1" applyFill="1" applyAlignment="1">
      <alignment horizontal="center" vertical="center" wrapText="1"/>
    </xf>
    <xf numFmtId="0" fontId="65" fillId="5" borderId="9" xfId="0" applyFont="1" applyFill="1" applyBorder="1" applyAlignment="1" applyProtection="1">
      <alignment horizontal="left" vertical="center" wrapText="1" indent="2"/>
      <protection locked="0"/>
    </xf>
    <xf numFmtId="0" fontId="65" fillId="5" borderId="0" xfId="0" applyFont="1" applyFill="1" applyBorder="1" applyAlignment="1" applyProtection="1">
      <alignment horizontal="left" vertical="center" wrapText="1" indent="2"/>
      <protection locked="0"/>
    </xf>
    <xf numFmtId="0" fontId="7" fillId="3" borderId="0" xfId="0" applyFont="1" applyFill="1" applyAlignment="1">
      <alignment horizontal="center" vertical="center" wrapText="1"/>
    </xf>
    <xf numFmtId="0" fontId="24" fillId="16" borderId="55" xfId="0" applyFont="1" applyFill="1" applyBorder="1" applyAlignment="1">
      <alignment horizontal="center" vertical="center" wrapText="1"/>
    </xf>
    <xf numFmtId="0" fontId="15" fillId="16" borderId="55" xfId="0" applyFont="1" applyFill="1" applyBorder="1" applyAlignment="1">
      <alignment horizontal="center" vertical="center" textRotation="90" wrapText="1"/>
    </xf>
    <xf numFmtId="0" fontId="30" fillId="15" borderId="0" xfId="0" applyFont="1" applyFill="1" applyAlignment="1">
      <alignment horizontal="center" vertical="center" wrapText="1"/>
    </xf>
    <xf numFmtId="0" fontId="30" fillId="4" borderId="264"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23" fillId="16" borderId="265" xfId="0" applyFont="1" applyFill="1" applyBorder="1" applyAlignment="1">
      <alignment horizontal="center" vertical="center" wrapText="1"/>
    </xf>
    <xf numFmtId="0" fontId="23" fillId="16" borderId="55" xfId="0" applyFont="1" applyFill="1" applyBorder="1" applyAlignment="1">
      <alignment horizontal="center" vertical="center" wrapText="1"/>
    </xf>
    <xf numFmtId="0" fontId="39" fillId="16" borderId="265" xfId="4" applyFont="1" applyFill="1" applyBorder="1" applyAlignment="1">
      <alignment horizontal="center" vertical="center"/>
    </xf>
    <xf numFmtId="0" fontId="39" fillId="16" borderId="55" xfId="4" applyFont="1" applyFill="1" applyBorder="1" applyAlignment="1">
      <alignment horizontal="center" vertical="center"/>
    </xf>
    <xf numFmtId="0" fontId="25" fillId="16" borderId="118" xfId="4" applyFont="1" applyFill="1" applyBorder="1" applyAlignment="1">
      <alignment horizontal="center" vertical="center" wrapText="1"/>
    </xf>
    <xf numFmtId="0" fontId="28" fillId="13" borderId="0" xfId="0" applyFont="1" applyFill="1" applyAlignment="1">
      <alignment horizontal="left" vertical="center" wrapText="1" indent="1"/>
    </xf>
    <xf numFmtId="0" fontId="86" fillId="32" borderId="272" xfId="0" applyFont="1" applyFill="1" applyBorder="1" applyAlignment="1" applyProtection="1">
      <alignment horizontal="left" vertical="center" wrapText="1" indent="2"/>
      <protection locked="0"/>
    </xf>
    <xf numFmtId="0" fontId="86" fillId="32" borderId="274" xfId="0" applyFont="1" applyFill="1" applyBorder="1" applyAlignment="1" applyProtection="1">
      <alignment horizontal="left" vertical="center" wrapText="1" indent="2"/>
      <protection locked="0"/>
    </xf>
    <xf numFmtId="0" fontId="86" fillId="32" borderId="273" xfId="0" applyFont="1" applyFill="1" applyBorder="1" applyAlignment="1" applyProtection="1">
      <alignment horizontal="left" vertical="center" wrapText="1" indent="2"/>
      <protection locked="0"/>
    </xf>
    <xf numFmtId="14" fontId="86" fillId="32" borderId="272" xfId="0" applyNumberFormat="1" applyFont="1" applyFill="1" applyBorder="1" applyAlignment="1" applyProtection="1">
      <alignment horizontal="center" vertical="center" wrapText="1"/>
      <protection locked="0"/>
    </xf>
    <xf numFmtId="0" fontId="86" fillId="32" borderId="274" xfId="0" applyFont="1" applyFill="1" applyBorder="1" applyAlignment="1" applyProtection="1">
      <alignment horizontal="center" vertical="center" wrapText="1"/>
      <protection locked="0"/>
    </xf>
    <xf numFmtId="0" fontId="86" fillId="32" borderId="273" xfId="0" applyFont="1" applyFill="1" applyBorder="1" applyAlignment="1" applyProtection="1">
      <alignment horizontal="center" vertical="center" wrapText="1"/>
      <protection locked="0"/>
    </xf>
    <xf numFmtId="0" fontId="39" fillId="23" borderId="118" xfId="4" applyFont="1" applyFill="1" applyBorder="1" applyAlignment="1">
      <alignment horizontal="center" vertical="center"/>
    </xf>
    <xf numFmtId="0" fontId="39" fillId="23" borderId="119" xfId="4" applyFont="1" applyFill="1" applyBorder="1" applyAlignment="1">
      <alignment horizontal="center" vertical="center"/>
    </xf>
    <xf numFmtId="0" fontId="32" fillId="0" borderId="0"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7" fillId="3" borderId="113" xfId="0" applyFont="1" applyFill="1" applyBorder="1" applyAlignment="1">
      <alignment horizontal="center" vertical="center" textRotation="90" wrapText="1"/>
    </xf>
    <xf numFmtId="0" fontId="7" fillId="3" borderId="122" xfId="0" applyFont="1" applyFill="1" applyBorder="1" applyAlignment="1">
      <alignment horizontal="center" vertical="center" textRotation="90" wrapText="1"/>
    </xf>
    <xf numFmtId="0" fontId="7" fillId="3" borderId="113" xfId="0" applyFont="1" applyFill="1" applyBorder="1" applyAlignment="1">
      <alignment horizontal="center" vertical="center" wrapText="1"/>
    </xf>
    <xf numFmtId="0" fontId="17" fillId="3" borderId="145" xfId="4" applyFill="1" applyBorder="1" applyAlignment="1">
      <alignment horizontal="center" vertical="center" wrapText="1"/>
    </xf>
    <xf numFmtId="0" fontId="17" fillId="3" borderId="146" xfId="4" applyFill="1" applyBorder="1" applyAlignment="1">
      <alignment horizontal="center" vertical="center" wrapText="1"/>
    </xf>
    <xf numFmtId="0" fontId="17" fillId="3" borderId="147" xfId="4" applyFill="1" applyBorder="1" applyAlignment="1">
      <alignment horizontal="center" vertical="center" wrapText="1"/>
    </xf>
    <xf numFmtId="0" fontId="17" fillId="3" borderId="148" xfId="4" applyFill="1" applyBorder="1" applyAlignment="1">
      <alignment horizontal="center" vertical="center" wrapText="1"/>
    </xf>
    <xf numFmtId="0" fontId="88" fillId="3" borderId="147" xfId="0" applyFont="1" applyFill="1" applyBorder="1" applyAlignment="1">
      <alignment horizontal="center" vertical="center" wrapText="1"/>
    </xf>
    <xf numFmtId="0" fontId="88" fillId="3" borderId="149" xfId="0" applyFont="1" applyFill="1" applyBorder="1" applyAlignment="1">
      <alignment horizontal="center" vertical="center" wrapText="1"/>
    </xf>
    <xf numFmtId="0" fontId="72" fillId="3" borderId="148" xfId="0" applyFont="1" applyFill="1" applyBorder="1" applyAlignment="1">
      <alignment horizontal="center"/>
    </xf>
    <xf numFmtId="0" fontId="72" fillId="3" borderId="150" xfId="0" applyFont="1" applyFill="1" applyBorder="1" applyAlignment="1">
      <alignment horizontal="center"/>
    </xf>
    <xf numFmtId="0" fontId="7" fillId="5" borderId="0" xfId="0" applyFont="1" applyFill="1" applyAlignment="1">
      <alignment horizontal="center" vertical="center" wrapText="1"/>
    </xf>
    <xf numFmtId="0" fontId="7" fillId="3" borderId="122"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65" fillId="0" borderId="1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5" fillId="7" borderId="17"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8" xfId="0" applyFont="1" applyFill="1" applyBorder="1" applyAlignment="1">
      <alignment horizontal="center" vertical="center"/>
    </xf>
    <xf numFmtId="0" fontId="33" fillId="6" borderId="17" xfId="0" applyFont="1" applyFill="1" applyBorder="1" applyAlignment="1" applyProtection="1">
      <alignment horizontal="center" vertical="center" wrapText="1"/>
    </xf>
    <xf numFmtId="0" fontId="33" fillId="6" borderId="0" xfId="0" applyFont="1" applyFill="1" applyBorder="1" applyAlignment="1" applyProtection="1">
      <alignment horizontal="center" vertical="center" wrapText="1"/>
    </xf>
    <xf numFmtId="0" fontId="33" fillId="6" borderId="18" xfId="0" applyFont="1" applyFill="1" applyBorder="1" applyAlignment="1" applyProtection="1">
      <alignment horizontal="center" vertical="center" wrapText="1"/>
    </xf>
    <xf numFmtId="0" fontId="5" fillId="5" borderId="1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8" xfId="0" applyFont="1" applyFill="1" applyBorder="1" applyAlignment="1">
      <alignment horizontal="center" vertical="center"/>
    </xf>
    <xf numFmtId="0" fontId="33" fillId="5" borderId="17"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13" fillId="4" borderId="88" xfId="6" applyFont="1" applyFill="1" applyBorder="1" applyAlignment="1">
      <alignment horizontal="center" vertical="center" textRotation="90" wrapText="1"/>
    </xf>
    <xf numFmtId="0" fontId="13" fillId="4" borderId="89" xfId="6" applyFont="1" applyFill="1" applyBorder="1" applyAlignment="1">
      <alignment horizontal="center" vertical="center" textRotation="90" wrapText="1"/>
    </xf>
    <xf numFmtId="0" fontId="13" fillId="4" borderId="90" xfId="6" applyFont="1" applyFill="1" applyBorder="1" applyAlignment="1">
      <alignment horizontal="center" vertical="center" textRotation="90" wrapText="1"/>
    </xf>
    <xf numFmtId="0" fontId="13" fillId="4" borderId="88" xfId="6" applyFont="1" applyFill="1" applyBorder="1" applyAlignment="1">
      <alignment horizontal="center" vertical="center" wrapText="1"/>
    </xf>
    <xf numFmtId="0" fontId="13" fillId="4" borderId="89" xfId="6" applyFont="1" applyFill="1" applyBorder="1" applyAlignment="1">
      <alignment horizontal="center" vertical="center" wrapText="1"/>
    </xf>
    <xf numFmtId="0" fontId="13" fillId="4" borderId="90" xfId="6" applyFont="1" applyFill="1" applyBorder="1" applyAlignment="1">
      <alignment horizontal="center" vertical="center" wrapText="1"/>
    </xf>
    <xf numFmtId="0" fontId="63" fillId="13" borderId="0" xfId="0" applyFont="1" applyFill="1" applyAlignment="1">
      <alignment horizontal="left" vertical="center" wrapText="1" indent="1"/>
    </xf>
    <xf numFmtId="0" fontId="65" fillId="25" borderId="0" xfId="0" applyFont="1" applyFill="1" applyAlignment="1">
      <alignment horizontal="center" vertical="center" wrapText="1"/>
    </xf>
    <xf numFmtId="0" fontId="17" fillId="25" borderId="0" xfId="4" applyFill="1" applyAlignment="1">
      <alignment horizontal="center" vertical="center" wrapText="1"/>
    </xf>
    <xf numFmtId="0" fontId="23" fillId="4" borderId="88" xfId="6" applyFont="1" applyFill="1" applyBorder="1" applyAlignment="1">
      <alignment horizontal="center" vertical="center" textRotation="90" wrapText="1"/>
    </xf>
    <xf numFmtId="0" fontId="37" fillId="4" borderId="26" xfId="4" applyFont="1" applyFill="1" applyBorder="1" applyAlignment="1">
      <alignment horizontal="center" vertical="center" wrapText="1"/>
    </xf>
    <xf numFmtId="0" fontId="25" fillId="4" borderId="26" xfId="4" applyFont="1" applyFill="1" applyBorder="1" applyAlignment="1">
      <alignment horizontal="center" vertical="center" wrapText="1"/>
    </xf>
    <xf numFmtId="0" fontId="2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28" fillId="6" borderId="17" xfId="0" applyFont="1" applyFill="1" applyBorder="1" applyAlignment="1" applyProtection="1">
      <alignment horizontal="center" vertical="center"/>
    </xf>
    <xf numFmtId="0" fontId="128" fillId="6" borderId="0" xfId="0" applyFont="1" applyFill="1" applyBorder="1" applyAlignment="1" applyProtection="1">
      <alignment horizontal="center" vertical="center"/>
    </xf>
    <xf numFmtId="0" fontId="128" fillId="6" borderId="18" xfId="0" applyFont="1" applyFill="1" applyBorder="1" applyAlignment="1" applyProtection="1">
      <alignment horizontal="center" vertical="center"/>
    </xf>
    <xf numFmtId="0" fontId="41" fillId="3" borderId="0" xfId="0" applyFont="1" applyFill="1" applyAlignment="1">
      <alignment horizontal="left" vertical="center" wrapText="1"/>
    </xf>
    <xf numFmtId="0" fontId="32" fillId="3" borderId="0" xfId="0" applyFont="1" applyFill="1" applyAlignment="1">
      <alignment horizontal="center" vertical="center"/>
    </xf>
    <xf numFmtId="0" fontId="13" fillId="4" borderId="93" xfId="6" applyFont="1" applyFill="1" applyBorder="1" applyAlignment="1">
      <alignment horizontal="center" vertical="center" textRotation="90" wrapText="1"/>
    </xf>
    <xf numFmtId="0" fontId="13" fillId="4" borderId="94" xfId="6" applyFont="1" applyFill="1" applyBorder="1" applyAlignment="1">
      <alignment horizontal="center" vertical="center" textRotation="90" wrapText="1"/>
    </xf>
    <xf numFmtId="0" fontId="13" fillId="4" borderId="95" xfId="6" applyFont="1" applyFill="1" applyBorder="1" applyAlignment="1">
      <alignment horizontal="center" vertical="center" textRotation="90" wrapText="1"/>
    </xf>
    <xf numFmtId="0" fontId="15" fillId="4" borderId="26" xfId="0" applyFont="1" applyFill="1" applyBorder="1" applyAlignment="1">
      <alignment horizontal="center" vertical="center" textRotation="90" wrapText="1"/>
    </xf>
    <xf numFmtId="0" fontId="25" fillId="4" borderId="26" xfId="4" applyFont="1" applyFill="1" applyBorder="1" applyAlignment="1">
      <alignment horizontal="center" vertical="center"/>
    </xf>
    <xf numFmtId="0" fontId="23" fillId="4" borderId="28" xfId="0" applyFont="1" applyFill="1" applyBorder="1" applyAlignment="1">
      <alignment horizontal="center" vertical="center" wrapText="1"/>
    </xf>
    <xf numFmtId="0" fontId="38" fillId="5" borderId="0" xfId="0" applyFont="1" applyFill="1" applyBorder="1" applyAlignment="1">
      <alignment horizontal="center"/>
    </xf>
    <xf numFmtId="0" fontId="8" fillId="4" borderId="26"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26" xfId="0" applyFont="1" applyFill="1" applyBorder="1" applyAlignment="1">
      <alignment horizontal="center" vertical="center" textRotation="90" wrapText="1"/>
    </xf>
    <xf numFmtId="0" fontId="23" fillId="4" borderId="29" xfId="0" applyFont="1" applyFill="1" applyBorder="1" applyAlignment="1">
      <alignment horizontal="center" vertical="center" textRotation="90" wrapText="1"/>
    </xf>
    <xf numFmtId="169" fontId="119" fillId="32" borderId="272" xfId="0" applyNumberFormat="1" applyFont="1" applyFill="1" applyBorder="1" applyAlignment="1">
      <alignment horizontal="center" vertical="center" wrapText="1"/>
    </xf>
    <xf numFmtId="169" fontId="119" fillId="32" borderId="273" xfId="0" applyNumberFormat="1" applyFont="1" applyFill="1" applyBorder="1" applyAlignment="1">
      <alignment horizontal="center" vertical="center" wrapText="1"/>
    </xf>
    <xf numFmtId="0" fontId="98" fillId="32" borderId="272" xfId="0" applyFont="1" applyFill="1" applyBorder="1" applyAlignment="1" applyProtection="1">
      <alignment horizontal="left" vertical="center" wrapText="1"/>
      <protection locked="0"/>
    </xf>
    <xf numFmtId="0" fontId="98" fillId="32" borderId="274" xfId="0" applyFont="1" applyFill="1" applyBorder="1" applyAlignment="1" applyProtection="1">
      <alignment horizontal="left" vertical="center" wrapText="1"/>
      <protection locked="0"/>
    </xf>
    <xf numFmtId="0" fontId="98" fillId="32" borderId="273" xfId="0" applyFont="1" applyFill="1" applyBorder="1" applyAlignment="1" applyProtection="1">
      <alignment horizontal="left" vertical="center" wrapText="1"/>
      <protection locked="0"/>
    </xf>
    <xf numFmtId="0" fontId="84" fillId="0" borderId="0" xfId="0" applyFont="1" applyAlignment="1">
      <alignment horizontal="left" indent="2"/>
    </xf>
    <xf numFmtId="0" fontId="38" fillId="0" borderId="0" xfId="0" applyFont="1" applyAlignment="1">
      <alignment horizontal="center"/>
    </xf>
    <xf numFmtId="0" fontId="84" fillId="13" borderId="0" xfId="0" applyFont="1" applyFill="1" applyAlignment="1">
      <alignment horizontal="left" vertical="center" wrapText="1" indent="2"/>
    </xf>
    <xf numFmtId="0" fontId="63" fillId="13" borderId="0" xfId="0" applyFont="1" applyFill="1" applyAlignment="1">
      <alignment horizontal="center" vertical="center" wrapText="1"/>
    </xf>
    <xf numFmtId="0" fontId="83" fillId="32" borderId="0" xfId="0" applyFont="1" applyFill="1" applyAlignment="1">
      <alignment horizontal="center" vertical="center" wrapText="1"/>
    </xf>
    <xf numFmtId="0" fontId="30" fillId="8" borderId="0" xfId="0" applyFont="1" applyFill="1" applyAlignment="1">
      <alignment horizontal="center" vertical="center" wrapText="1"/>
    </xf>
    <xf numFmtId="0" fontId="23" fillId="8" borderId="19"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78" fillId="21" borderId="0" xfId="0" applyFont="1" applyFill="1" applyAlignment="1" applyProtection="1">
      <alignment horizontal="left" vertical="center" wrapText="1"/>
      <protection locked="0"/>
    </xf>
    <xf numFmtId="0" fontId="45" fillId="15" borderId="55" xfId="6" applyFont="1" applyFill="1" applyBorder="1" applyAlignment="1">
      <alignment horizontal="center" vertical="center" wrapText="1"/>
    </xf>
    <xf numFmtId="0" fontId="45" fillId="15" borderId="68" xfId="6" applyFont="1" applyFill="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45" fillId="15" borderId="55" xfId="6" applyFont="1" applyFill="1" applyBorder="1" applyAlignment="1">
      <alignment horizontal="center" vertical="center"/>
    </xf>
    <xf numFmtId="0" fontId="45" fillId="15" borderId="68" xfId="6" applyFont="1" applyFill="1" applyBorder="1" applyAlignment="1">
      <alignment horizontal="center" vertical="center"/>
    </xf>
    <xf numFmtId="0" fontId="30" fillId="5" borderId="0" xfId="0" applyFont="1" applyFill="1" applyAlignment="1">
      <alignment horizontal="center" vertical="center" wrapText="1"/>
    </xf>
    <xf numFmtId="0" fontId="15" fillId="15" borderId="61" xfId="0" applyFont="1" applyFill="1" applyBorder="1" applyAlignment="1">
      <alignment horizontal="center" vertical="center" textRotation="90" wrapText="1"/>
    </xf>
    <xf numFmtId="0" fontId="15" fillId="15" borderId="62" xfId="0" applyFont="1" applyFill="1" applyBorder="1" applyAlignment="1">
      <alignment horizontal="center" vertical="center" textRotation="90" wrapText="1"/>
    </xf>
    <xf numFmtId="0" fontId="15" fillId="15" borderId="64" xfId="0" applyFont="1" applyFill="1" applyBorder="1" applyAlignment="1">
      <alignment horizontal="center" vertical="center" textRotation="90" wrapText="1"/>
    </xf>
    <xf numFmtId="0" fontId="1" fillId="15" borderId="56" xfId="0" applyFont="1" applyFill="1" applyBorder="1" applyAlignment="1">
      <alignment horizontal="center" vertical="center"/>
    </xf>
    <xf numFmtId="0" fontId="1" fillId="15" borderId="57" xfId="0" applyFont="1" applyFill="1" applyBorder="1" applyAlignment="1">
      <alignment horizontal="center" vertical="center"/>
    </xf>
    <xf numFmtId="0" fontId="1" fillId="15" borderId="63" xfId="0" applyFont="1" applyFill="1" applyBorder="1" applyAlignment="1">
      <alignment horizontal="center" vertical="center"/>
    </xf>
    <xf numFmtId="0" fontId="23" fillId="15" borderId="60" xfId="0" applyFont="1" applyFill="1" applyBorder="1" applyAlignment="1">
      <alignment horizontal="center" vertical="center" wrapText="1"/>
    </xf>
    <xf numFmtId="0" fontId="23" fillId="15" borderId="26" xfId="0" applyFont="1" applyFill="1" applyBorder="1" applyAlignment="1">
      <alignment horizontal="center" vertical="center" wrapText="1"/>
    </xf>
    <xf numFmtId="0" fontId="40" fillId="20" borderId="60" xfId="0" applyFont="1" applyFill="1" applyBorder="1" applyAlignment="1">
      <alignment horizontal="center" vertical="center" textRotation="90" wrapText="1"/>
    </xf>
    <xf numFmtId="0" fontId="40" fillId="20" borderId="65" xfId="0" applyFont="1" applyFill="1" applyBorder="1" applyAlignment="1">
      <alignment horizontal="center" vertical="center" textRotation="90" wrapText="1"/>
    </xf>
    <xf numFmtId="0" fontId="40" fillId="20" borderId="26" xfId="0" applyFont="1" applyFill="1" applyBorder="1" applyAlignment="1">
      <alignment horizontal="center" vertical="center" textRotation="90" wrapText="1"/>
    </xf>
    <xf numFmtId="0" fontId="40" fillId="20" borderId="66" xfId="0" applyFont="1" applyFill="1" applyBorder="1" applyAlignment="1">
      <alignment horizontal="center" vertical="center" textRotation="90" wrapText="1"/>
    </xf>
    <xf numFmtId="0" fontId="8" fillId="15" borderId="28" xfId="0" applyFont="1" applyFill="1" applyBorder="1" applyAlignment="1">
      <alignment horizontal="center" vertical="center" textRotation="90" wrapText="1"/>
    </xf>
    <xf numFmtId="0" fontId="8" fillId="15" borderId="67" xfId="0" applyFont="1" applyFill="1" applyBorder="1" applyAlignment="1">
      <alignment horizontal="center" vertical="center" textRotation="90" wrapText="1"/>
    </xf>
    <xf numFmtId="0" fontId="16" fillId="15" borderId="55" xfId="6" applyFont="1" applyFill="1" applyBorder="1" applyAlignment="1">
      <alignment horizontal="center" vertical="center" wrapText="1"/>
    </xf>
    <xf numFmtId="169" fontId="120" fillId="33" borderId="226" xfId="0" applyNumberFormat="1" applyFont="1" applyFill="1" applyBorder="1" applyAlignment="1">
      <alignment horizontal="center" vertical="center"/>
    </xf>
    <xf numFmtId="169" fontId="120" fillId="33" borderId="227" xfId="0" applyNumberFormat="1" applyFont="1" applyFill="1" applyBorder="1" applyAlignment="1">
      <alignment horizontal="center" vertical="center"/>
    </xf>
    <xf numFmtId="0" fontId="16" fillId="33" borderId="69" xfId="6" applyFont="1" applyFill="1" applyBorder="1" applyAlignment="1">
      <alignment horizontal="center" vertical="center" wrapText="1"/>
    </xf>
    <xf numFmtId="0" fontId="23" fillId="33" borderId="69" xfId="0" applyFont="1" applyFill="1" applyBorder="1" applyAlignment="1">
      <alignment horizontal="center" vertical="center" textRotation="90" wrapText="1"/>
    </xf>
    <xf numFmtId="0" fontId="45" fillId="33" borderId="69" xfId="6" applyFont="1" applyFill="1" applyBorder="1" applyAlignment="1">
      <alignment horizontal="center" vertical="center" wrapText="1"/>
    </xf>
    <xf numFmtId="0" fontId="45" fillId="33" borderId="225" xfId="6" applyFont="1" applyFill="1" applyBorder="1" applyAlignment="1">
      <alignment horizontal="center" vertical="center" wrapText="1"/>
    </xf>
    <xf numFmtId="0" fontId="24" fillId="33" borderId="69" xfId="0" applyFont="1" applyFill="1" applyBorder="1" applyAlignment="1">
      <alignment horizontal="center" vertical="center" textRotation="90" wrapText="1"/>
    </xf>
    <xf numFmtId="0" fontId="24" fillId="33" borderId="69" xfId="0" applyFont="1" applyFill="1" applyBorder="1" applyAlignment="1">
      <alignment horizontal="center" vertical="center" wrapText="1"/>
    </xf>
    <xf numFmtId="0" fontId="23" fillId="33" borderId="69" xfId="0" applyFont="1" applyFill="1" applyBorder="1" applyAlignment="1">
      <alignment horizontal="center" vertical="center" wrapText="1"/>
    </xf>
    <xf numFmtId="0" fontId="8" fillId="33" borderId="69" xfId="0" applyFont="1" applyFill="1" applyBorder="1" applyAlignment="1">
      <alignment horizontal="center" vertical="center" textRotation="90" wrapText="1"/>
    </xf>
    <xf numFmtId="0" fontId="24" fillId="33" borderId="225" xfId="0" applyFont="1" applyFill="1" applyBorder="1" applyAlignment="1">
      <alignment horizontal="center" vertical="center" wrapText="1"/>
    </xf>
    <xf numFmtId="0" fontId="24" fillId="33" borderId="226" xfId="0" applyFont="1" applyFill="1" applyBorder="1" applyAlignment="1">
      <alignment horizontal="center" vertical="center" wrapText="1"/>
    </xf>
    <xf numFmtId="0" fontId="24" fillId="33" borderId="227" xfId="0" applyFont="1" applyFill="1" applyBorder="1" applyAlignment="1">
      <alignment horizontal="center" vertical="center" wrapText="1"/>
    </xf>
    <xf numFmtId="0" fontId="80" fillId="0" borderId="13" xfId="0" applyFont="1" applyBorder="1" applyAlignment="1">
      <alignment horizontal="center" vertical="center" wrapText="1"/>
    </xf>
    <xf numFmtId="0" fontId="80" fillId="0" borderId="15" xfId="0" applyFont="1" applyBorder="1" applyAlignment="1">
      <alignment horizontal="center" vertical="center" wrapText="1"/>
    </xf>
    <xf numFmtId="0" fontId="7" fillId="0" borderId="46"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55" fillId="0" borderId="59" xfId="0" applyFont="1" applyBorder="1" applyAlignment="1">
      <alignment horizontal="center" vertical="center" textRotation="90" wrapText="1"/>
    </xf>
    <xf numFmtId="0" fontId="55" fillId="0" borderId="39" xfId="0" applyFont="1" applyBorder="1" applyAlignment="1">
      <alignment horizontal="center" vertical="center" textRotation="90" wrapText="1"/>
    </xf>
    <xf numFmtId="0" fontId="16" fillId="33" borderId="69" xfId="0" applyFont="1" applyFill="1" applyBorder="1" applyAlignment="1">
      <alignment horizontal="center" vertical="center"/>
    </xf>
    <xf numFmtId="0" fontId="15" fillId="33" borderId="69" xfId="0" applyFont="1" applyFill="1" applyBorder="1" applyAlignment="1">
      <alignment horizontal="center" vertical="center" textRotation="90" wrapText="1"/>
    </xf>
    <xf numFmtId="0" fontId="55" fillId="0" borderId="58" xfId="0" applyFont="1" applyBorder="1" applyAlignment="1">
      <alignment horizontal="center" vertical="center" textRotation="90" wrapText="1"/>
    </xf>
    <xf numFmtId="0" fontId="55" fillId="0" borderId="20" xfId="0" applyFont="1" applyBorder="1" applyAlignment="1">
      <alignment horizontal="center"/>
    </xf>
    <xf numFmtId="0" fontId="55" fillId="0" borderId="30" xfId="0" applyFont="1" applyBorder="1" applyAlignment="1">
      <alignment horizontal="center"/>
    </xf>
    <xf numFmtId="0" fontId="55" fillId="0" borderId="21" xfId="0" applyFont="1" applyBorder="1" applyAlignment="1">
      <alignment horizontal="center"/>
    </xf>
    <xf numFmtId="0" fontId="55" fillId="0" borderId="114" xfId="0" applyFont="1" applyBorder="1" applyAlignment="1">
      <alignment horizontal="center"/>
    </xf>
    <xf numFmtId="0" fontId="55" fillId="0" borderId="0" xfId="0" applyFont="1" applyBorder="1" applyAlignment="1">
      <alignment horizontal="center"/>
    </xf>
    <xf numFmtId="0" fontId="55" fillId="0" borderId="24" xfId="0" applyFont="1" applyBorder="1" applyAlignment="1">
      <alignment horizontal="center"/>
    </xf>
    <xf numFmtId="0" fontId="55" fillId="0" borderId="22" xfId="0" applyFont="1" applyBorder="1" applyAlignment="1">
      <alignment horizontal="center"/>
    </xf>
    <xf numFmtId="0" fontId="55" fillId="0" borderId="9" xfId="0" applyFont="1" applyBorder="1" applyAlignment="1">
      <alignment horizontal="center"/>
    </xf>
    <xf numFmtId="0" fontId="55" fillId="0" borderId="2" xfId="0" applyFont="1" applyBorder="1" applyAlignment="1">
      <alignment horizontal="center"/>
    </xf>
    <xf numFmtId="0" fontId="62" fillId="5" borderId="20" xfId="0" applyFont="1" applyFill="1" applyBorder="1" applyAlignment="1">
      <alignment horizontal="center" vertical="center"/>
    </xf>
    <xf numFmtId="0" fontId="62" fillId="5" borderId="30" xfId="0" applyFont="1" applyFill="1" applyBorder="1" applyAlignment="1">
      <alignment horizontal="center" vertical="center"/>
    </xf>
    <xf numFmtId="0" fontId="62" fillId="5" borderId="21" xfId="0" applyFont="1" applyFill="1" applyBorder="1" applyAlignment="1">
      <alignment horizontal="center" vertical="center"/>
    </xf>
    <xf numFmtId="0" fontId="62" fillId="5" borderId="114" xfId="0" applyFont="1" applyFill="1" applyBorder="1" applyAlignment="1">
      <alignment horizontal="center" vertical="center"/>
    </xf>
    <xf numFmtId="0" fontId="62" fillId="5" borderId="0" xfId="0" applyFont="1" applyFill="1" applyBorder="1" applyAlignment="1">
      <alignment horizontal="center" vertical="center"/>
    </xf>
    <xf numFmtId="0" fontId="62" fillId="5" borderId="24" xfId="0" applyFont="1" applyFill="1" applyBorder="1" applyAlignment="1">
      <alignment horizontal="center" vertical="center"/>
    </xf>
    <xf numFmtId="0" fontId="62" fillId="5" borderId="22" xfId="0" applyFont="1" applyFill="1" applyBorder="1" applyAlignment="1">
      <alignment horizontal="center" vertical="center"/>
    </xf>
    <xf numFmtId="0" fontId="62" fillId="5" borderId="9" xfId="0" applyFont="1" applyFill="1" applyBorder="1" applyAlignment="1">
      <alignment horizontal="center" vertical="center"/>
    </xf>
    <xf numFmtId="0" fontId="62" fillId="5" borderId="2" xfId="0" applyFont="1" applyFill="1" applyBorder="1" applyAlignment="1">
      <alignment horizontal="center" vertical="center"/>
    </xf>
    <xf numFmtId="0" fontId="6" fillId="0" borderId="7" xfId="0" applyFont="1" applyBorder="1" applyAlignment="1">
      <alignment horizontal="left" vertical="center" indent="1"/>
    </xf>
    <xf numFmtId="0" fontId="6" fillId="0" borderId="6" xfId="0" applyFont="1" applyBorder="1" applyAlignment="1">
      <alignment horizontal="left" vertical="center" indent="1"/>
    </xf>
    <xf numFmtId="0" fontId="6" fillId="0" borderId="8" xfId="0" applyFont="1" applyBorder="1" applyAlignment="1">
      <alignment horizontal="left" vertical="center" indent="1"/>
    </xf>
    <xf numFmtId="169" fontId="106" fillId="25" borderId="58" xfId="0" applyNumberFormat="1" applyFont="1" applyFill="1" applyBorder="1" applyAlignment="1" applyProtection="1">
      <alignment horizontal="center" vertical="center" wrapText="1"/>
      <protection locked="0"/>
    </xf>
    <xf numFmtId="169" fontId="106" fillId="25" borderId="59" xfId="0" applyNumberFormat="1" applyFont="1" applyFill="1" applyBorder="1" applyAlignment="1" applyProtection="1">
      <alignment horizontal="center" vertical="center" wrapText="1"/>
      <protection locked="0"/>
    </xf>
    <xf numFmtId="169" fontId="106" fillId="25" borderId="39" xfId="0" applyNumberFormat="1" applyFont="1" applyFill="1" applyBorder="1" applyAlignment="1" applyProtection="1">
      <alignment horizontal="center" vertical="center" wrapText="1"/>
      <protection locked="0"/>
    </xf>
    <xf numFmtId="0" fontId="111" fillId="48" borderId="268" xfId="1" applyFont="1" applyFill="1" applyBorder="1" applyAlignment="1">
      <alignment horizontal="center" vertical="center" wrapText="1"/>
    </xf>
    <xf numFmtId="0" fontId="111" fillId="48" borderId="269" xfId="1" applyFont="1" applyFill="1" applyBorder="1" applyAlignment="1">
      <alignment horizontal="center" vertical="center" wrapText="1"/>
    </xf>
    <xf numFmtId="0" fontId="111" fillId="48" borderId="271" xfId="1" applyFont="1" applyFill="1" applyBorder="1" applyAlignment="1">
      <alignment horizontal="center" vertical="center" wrapText="1"/>
    </xf>
    <xf numFmtId="0" fontId="44" fillId="48" borderId="108" xfId="1" applyFont="1" applyFill="1" applyBorder="1" applyAlignment="1" applyProtection="1">
      <alignment horizontal="center" vertical="center" wrapText="1"/>
    </xf>
    <xf numFmtId="0" fontId="44" fillId="48" borderId="284" xfId="1" applyFont="1" applyFill="1" applyBorder="1" applyAlignment="1" applyProtection="1">
      <alignment horizontal="center" vertical="center" wrapText="1"/>
    </xf>
    <xf numFmtId="0" fontId="44" fillId="48" borderId="109" xfId="1" applyFont="1" applyFill="1" applyBorder="1" applyAlignment="1" applyProtection="1">
      <alignment horizontal="center" vertical="center" wrapText="1"/>
    </xf>
    <xf numFmtId="0" fontId="44" fillId="48" borderId="278" xfId="1" applyFont="1" applyFill="1" applyBorder="1" applyAlignment="1" applyProtection="1">
      <alignment horizontal="center" vertical="center" wrapText="1"/>
    </xf>
    <xf numFmtId="0" fontId="44" fillId="48" borderId="279" xfId="1" applyFont="1" applyFill="1" applyBorder="1" applyAlignment="1" applyProtection="1">
      <alignment horizontal="center" vertical="center" wrapText="1"/>
    </xf>
    <xf numFmtId="0" fontId="44" fillId="48" borderId="280" xfId="1" applyFont="1" applyFill="1" applyBorder="1" applyAlignment="1" applyProtection="1">
      <alignment horizontal="center" vertical="center" wrapText="1"/>
    </xf>
    <xf numFmtId="0" fontId="44" fillId="48" borderId="281" xfId="1" applyFont="1" applyFill="1" applyBorder="1" applyAlignment="1" applyProtection="1">
      <alignment horizontal="center" vertical="center" wrapText="1"/>
    </xf>
    <xf numFmtId="0" fontId="111" fillId="48" borderId="270" xfId="1" applyFont="1" applyFill="1" applyBorder="1" applyAlignment="1">
      <alignment horizontal="center" vertical="center" wrapText="1"/>
    </xf>
    <xf numFmtId="0" fontId="111" fillId="48" borderId="268" xfId="1" applyFont="1" applyFill="1" applyBorder="1" applyAlignment="1" applyProtection="1">
      <alignment horizontal="center" vertical="center" wrapText="1"/>
    </xf>
    <xf numFmtId="0" fontId="111" fillId="48" borderId="269" xfId="1" applyFont="1" applyFill="1" applyBorder="1" applyAlignment="1" applyProtection="1">
      <alignment horizontal="center" vertical="center" wrapText="1"/>
    </xf>
    <xf numFmtId="0" fontId="111" fillId="48" borderId="271" xfId="1" applyFont="1" applyFill="1" applyBorder="1" applyAlignment="1" applyProtection="1">
      <alignment horizontal="center" vertical="center" wrapText="1"/>
    </xf>
    <xf numFmtId="0" fontId="84" fillId="21" borderId="0" xfId="0" applyFont="1" applyFill="1" applyAlignment="1">
      <alignment horizontal="left" vertical="center" indent="3"/>
    </xf>
    <xf numFmtId="0" fontId="55" fillId="21" borderId="0" xfId="0" applyFont="1" applyFill="1" applyAlignment="1" applyProtection="1">
      <alignment horizontal="left" vertical="center" wrapText="1" indent="3"/>
      <protection locked="0"/>
    </xf>
    <xf numFmtId="0" fontId="111" fillId="47" borderId="61" xfId="0" applyFont="1" applyFill="1" applyBorder="1" applyAlignment="1">
      <alignment horizontal="center" vertical="center" textRotation="90" wrapText="1"/>
    </xf>
    <xf numFmtId="0" fontId="111" fillId="47" borderId="62" xfId="0" applyFont="1" applyFill="1" applyBorder="1" applyAlignment="1">
      <alignment horizontal="center" vertical="center" textRotation="90" wrapText="1"/>
    </xf>
    <xf numFmtId="0" fontId="111" fillId="47" borderId="64" xfId="0" applyFont="1" applyFill="1" applyBorder="1" applyAlignment="1">
      <alignment horizontal="center" vertical="center" textRotation="90" wrapText="1"/>
    </xf>
    <xf numFmtId="0" fontId="112" fillId="47" borderId="56" xfId="0" applyFont="1" applyFill="1" applyBorder="1" applyAlignment="1">
      <alignment horizontal="center" vertical="center"/>
    </xf>
    <xf numFmtId="0" fontId="112" fillId="47" borderId="57" xfId="0" applyFont="1" applyFill="1" applyBorder="1" applyAlignment="1">
      <alignment horizontal="center" vertical="center"/>
    </xf>
    <xf numFmtId="0" fontId="112" fillId="47" borderId="63" xfId="0" applyFont="1" applyFill="1" applyBorder="1" applyAlignment="1">
      <alignment horizontal="center" vertical="center"/>
    </xf>
    <xf numFmtId="0" fontId="112" fillId="47" borderId="56" xfId="0" applyFont="1" applyFill="1" applyBorder="1" applyAlignment="1">
      <alignment horizontal="center" vertical="center" wrapText="1"/>
    </xf>
    <xf numFmtId="0" fontId="112" fillId="47" borderId="57" xfId="0" applyFont="1" applyFill="1" applyBorder="1" applyAlignment="1">
      <alignment horizontal="center" vertical="center" wrapText="1"/>
    </xf>
    <xf numFmtId="0" fontId="112" fillId="47" borderId="63" xfId="0" applyFont="1" applyFill="1" applyBorder="1" applyAlignment="1">
      <alignment horizontal="center" vertical="center" wrapText="1"/>
    </xf>
    <xf numFmtId="0" fontId="23" fillId="47" borderId="60" xfId="0" applyFont="1" applyFill="1" applyBorder="1" applyAlignment="1">
      <alignment horizontal="center" vertical="center" wrapText="1"/>
    </xf>
    <xf numFmtId="0" fontId="23" fillId="47" borderId="26" xfId="0" applyFont="1" applyFill="1" applyBorder="1" applyAlignment="1">
      <alignment horizontal="center" vertical="center" wrapText="1"/>
    </xf>
    <xf numFmtId="0" fontId="112" fillId="47" borderId="245" xfId="0" applyFont="1" applyFill="1" applyBorder="1" applyAlignment="1">
      <alignment horizontal="center" vertical="center" textRotation="90" wrapText="1"/>
    </xf>
    <xf numFmtId="0" fontId="112" fillId="47" borderId="246" xfId="0" applyFont="1" applyFill="1" applyBorder="1" applyAlignment="1">
      <alignment horizontal="center" vertical="center" textRotation="90" wrapText="1"/>
    </xf>
    <xf numFmtId="0" fontId="112" fillId="47" borderId="247" xfId="0" applyFont="1" applyFill="1" applyBorder="1" applyAlignment="1">
      <alignment horizontal="center" vertical="center" textRotation="90" wrapText="1"/>
    </xf>
    <xf numFmtId="0" fontId="111" fillId="47" borderId="240" xfId="6" applyFont="1" applyFill="1" applyBorder="1" applyAlignment="1">
      <alignment horizontal="center" vertical="center" wrapText="1"/>
    </xf>
    <xf numFmtId="0" fontId="111" fillId="47" borderId="241" xfId="6" applyFont="1" applyFill="1" applyBorder="1" applyAlignment="1">
      <alignment horizontal="center" vertical="center" wrapText="1"/>
    </xf>
    <xf numFmtId="0" fontId="111" fillId="47" borderId="242" xfId="6" applyFont="1" applyFill="1" applyBorder="1" applyAlignment="1">
      <alignment horizontal="center" vertical="center" wrapText="1"/>
    </xf>
    <xf numFmtId="0" fontId="111" fillId="47" borderId="0" xfId="6" applyFont="1" applyFill="1" applyBorder="1" applyAlignment="1">
      <alignment horizontal="center" vertical="center" wrapText="1"/>
    </xf>
    <xf numFmtId="0" fontId="111" fillId="47" borderId="243" xfId="6" applyFont="1" applyFill="1" applyBorder="1" applyAlignment="1">
      <alignment horizontal="center" vertical="center" wrapText="1"/>
    </xf>
    <xf numFmtId="0" fontId="111" fillId="47" borderId="244" xfId="6" applyFont="1" applyFill="1" applyBorder="1" applyAlignment="1">
      <alignment horizontal="center" vertical="center" wrapText="1"/>
    </xf>
    <xf numFmtId="0" fontId="116" fillId="20" borderId="60" xfId="0" applyFont="1" applyFill="1" applyBorder="1" applyAlignment="1">
      <alignment horizontal="center" vertical="center" textRotation="90" wrapText="1"/>
    </xf>
    <xf numFmtId="0" fontId="116" fillId="20" borderId="65" xfId="0" applyFont="1" applyFill="1" applyBorder="1" applyAlignment="1">
      <alignment horizontal="center" vertical="center" textRotation="90" wrapText="1"/>
    </xf>
    <xf numFmtId="0" fontId="116" fillId="20" borderId="26" xfId="0" applyFont="1" applyFill="1" applyBorder="1" applyAlignment="1">
      <alignment horizontal="center" vertical="center" textRotation="90" wrapText="1"/>
    </xf>
    <xf numFmtId="0" fontId="116" fillId="20" borderId="66" xfId="0" applyFont="1" applyFill="1" applyBorder="1" applyAlignment="1">
      <alignment horizontal="center" vertical="center" textRotation="90" wrapText="1"/>
    </xf>
    <xf numFmtId="0" fontId="118" fillId="47" borderId="56" xfId="6" applyFont="1" applyFill="1" applyBorder="1" applyAlignment="1">
      <alignment horizontal="center" vertical="center" wrapText="1"/>
    </xf>
    <xf numFmtId="0" fontId="118" fillId="47" borderId="57" xfId="6" applyFont="1" applyFill="1" applyBorder="1" applyAlignment="1">
      <alignment horizontal="center" vertical="center"/>
    </xf>
    <xf numFmtId="0" fontId="118" fillId="47" borderId="57" xfId="6" applyFont="1" applyFill="1" applyBorder="1" applyAlignment="1">
      <alignment horizontal="center" vertical="center" wrapText="1"/>
    </xf>
    <xf numFmtId="0" fontId="118" fillId="47" borderId="275" xfId="6" applyFont="1" applyFill="1" applyBorder="1" applyAlignment="1">
      <alignment horizontal="center" vertical="center" wrapText="1"/>
    </xf>
    <xf numFmtId="0" fontId="118" fillId="47" borderId="276" xfId="6" applyFont="1" applyFill="1" applyBorder="1" applyAlignment="1">
      <alignment horizontal="center" vertical="center" wrapText="1"/>
    </xf>
    <xf numFmtId="0" fontId="118" fillId="47" borderId="277" xfId="6" applyFont="1" applyFill="1" applyBorder="1" applyAlignment="1">
      <alignment horizontal="center" vertical="center" wrapText="1"/>
    </xf>
    <xf numFmtId="0" fontId="105" fillId="6" borderId="0" xfId="0" applyFont="1" applyFill="1" applyBorder="1" applyAlignment="1" applyProtection="1">
      <alignment horizontal="center" vertical="center"/>
    </xf>
    <xf numFmtId="0" fontId="105" fillId="6" borderId="18" xfId="0" applyFont="1" applyFill="1" applyBorder="1" applyAlignment="1" applyProtection="1">
      <alignment horizontal="center" vertical="center"/>
    </xf>
    <xf numFmtId="0" fontId="27" fillId="0" borderId="314" xfId="0" applyFont="1" applyBorder="1" applyAlignment="1">
      <alignment horizontal="justify" vertical="center" wrapText="1"/>
    </xf>
    <xf numFmtId="0" fontId="27" fillId="7" borderId="314" xfId="0" applyFont="1" applyFill="1" applyBorder="1" applyAlignment="1">
      <alignment horizontal="justify" vertical="center" wrapText="1"/>
    </xf>
    <xf numFmtId="0" fontId="129" fillId="7" borderId="314" xfId="0" applyFont="1" applyFill="1" applyBorder="1" applyAlignment="1" applyProtection="1">
      <alignment horizontal="justify" vertical="center" wrapText="1"/>
    </xf>
    <xf numFmtId="0" fontId="27" fillId="18" borderId="314" xfId="0" applyFont="1" applyFill="1" applyBorder="1" applyAlignment="1">
      <alignment horizontal="justify" vertical="center" wrapText="1"/>
    </xf>
    <xf numFmtId="0" fontId="129" fillId="18" borderId="314" xfId="0" applyFont="1" applyFill="1" applyBorder="1" applyAlignment="1" applyProtection="1">
      <alignment horizontal="justify" vertical="center" wrapText="1"/>
    </xf>
    <xf numFmtId="0" fontId="27" fillId="19" borderId="314" xfId="0" applyFont="1" applyFill="1" applyBorder="1" applyAlignment="1">
      <alignment horizontal="justify" vertical="center" wrapText="1"/>
    </xf>
    <xf numFmtId="0" fontId="129" fillId="19" borderId="314" xfId="0" applyFont="1" applyFill="1" applyBorder="1" applyAlignment="1" applyProtection="1">
      <alignment horizontal="justify" vertical="center" wrapText="1"/>
    </xf>
    <xf numFmtId="0" fontId="27" fillId="32" borderId="324" xfId="0" applyFont="1" applyFill="1" applyBorder="1" applyAlignment="1">
      <alignment horizontal="justify" vertical="center" wrapText="1"/>
    </xf>
    <xf numFmtId="0" fontId="27" fillId="32" borderId="323" xfId="0" applyFont="1" applyFill="1" applyBorder="1" applyAlignment="1" applyProtection="1">
      <alignment horizontal="left" vertical="center" wrapText="1"/>
      <protection locked="0"/>
    </xf>
    <xf numFmtId="0" fontId="27" fillId="32" borderId="326" xfId="0" applyFont="1" applyFill="1" applyBorder="1" applyAlignment="1" applyProtection="1">
      <alignment horizontal="left" vertical="center" wrapText="1"/>
      <protection locked="0"/>
    </xf>
    <xf numFmtId="0" fontId="27" fillId="32" borderId="323" xfId="0" applyFont="1" applyFill="1" applyBorder="1" applyAlignment="1" applyProtection="1">
      <alignment horizontal="center" vertical="center" wrapText="1"/>
      <protection locked="0"/>
    </xf>
    <xf numFmtId="0" fontId="27" fillId="32" borderId="326" xfId="0" applyFont="1" applyFill="1" applyBorder="1" applyAlignment="1" applyProtection="1">
      <alignment horizontal="center" vertical="center" wrapText="1"/>
      <protection locked="0"/>
    </xf>
    <xf numFmtId="0" fontId="27" fillId="32" borderId="323" xfId="0" applyFont="1" applyFill="1" applyBorder="1" applyAlignment="1">
      <alignment horizontal="justify" vertical="center" wrapText="1"/>
    </xf>
    <xf numFmtId="0" fontId="27" fillId="32" borderId="326" xfId="0" applyFont="1" applyFill="1" applyBorder="1" applyAlignment="1">
      <alignment horizontal="justify" vertical="center" wrapText="1"/>
    </xf>
    <xf numFmtId="14" fontId="27" fillId="32" borderId="323" xfId="0" applyNumberFormat="1" applyFont="1" applyFill="1" applyBorder="1" applyAlignment="1">
      <alignment horizontal="justify" vertical="center" wrapText="1"/>
    </xf>
    <xf numFmtId="14" fontId="27" fillId="32" borderId="326" xfId="0" applyNumberFormat="1" applyFont="1" applyFill="1" applyBorder="1" applyAlignment="1">
      <alignment horizontal="justify" vertical="center" wrapText="1"/>
    </xf>
    <xf numFmtId="0" fontId="27" fillId="32" borderId="327" xfId="0" applyFont="1" applyFill="1" applyBorder="1" applyAlignment="1">
      <alignment horizontal="justify" vertical="center" wrapText="1"/>
    </xf>
    <xf numFmtId="0" fontId="113" fillId="32" borderId="323" xfId="0" applyFont="1" applyFill="1" applyBorder="1" applyAlignment="1">
      <alignment horizontal="justify" vertical="center" wrapText="1"/>
    </xf>
    <xf numFmtId="0" fontId="113" fillId="32" borderId="326" xfId="0" applyFont="1" applyFill="1" applyBorder="1" applyAlignment="1">
      <alignment horizontal="justify" vertical="center" wrapText="1"/>
    </xf>
    <xf numFmtId="0" fontId="113" fillId="7" borderId="323" xfId="0" applyFont="1" applyFill="1" applyBorder="1" applyAlignment="1">
      <alignment horizontal="justify" vertical="center" wrapText="1"/>
    </xf>
    <xf numFmtId="0" fontId="113" fillId="7" borderId="326" xfId="0" applyFont="1" applyFill="1" applyBorder="1" applyAlignment="1">
      <alignment horizontal="justify" vertical="center" wrapText="1"/>
    </xf>
    <xf numFmtId="0" fontId="113" fillId="18" borderId="323" xfId="0" applyFont="1" applyFill="1" applyBorder="1" applyAlignment="1">
      <alignment horizontal="justify" vertical="center" wrapText="1"/>
    </xf>
    <xf numFmtId="169" fontId="27" fillId="32" borderId="323" xfId="0" applyNumberFormat="1" applyFont="1" applyFill="1" applyBorder="1" applyAlignment="1">
      <alignment horizontal="justify" vertical="center" wrapText="1"/>
    </xf>
    <xf numFmtId="0" fontId="2" fillId="0" borderId="319" xfId="0" applyFont="1" applyFill="1" applyBorder="1" applyAlignment="1">
      <alignment horizontal="center" vertical="center" textRotation="90" wrapText="1"/>
    </xf>
    <xf numFmtId="0" fontId="2" fillId="0" borderId="322" xfId="0" applyFont="1" applyFill="1" applyBorder="1" applyAlignment="1">
      <alignment horizontal="center" vertical="center" textRotation="90" wrapText="1"/>
    </xf>
    <xf numFmtId="0" fontId="2" fillId="0" borderId="325" xfId="0" applyFont="1" applyFill="1" applyBorder="1" applyAlignment="1">
      <alignment horizontal="center" vertical="center" textRotation="90" wrapText="1"/>
    </xf>
    <xf numFmtId="0" fontId="27" fillId="0" borderId="320" xfId="0" applyFont="1" applyFill="1" applyBorder="1" applyAlignment="1">
      <alignment horizontal="center" vertical="center" wrapText="1"/>
    </xf>
    <xf numFmtId="0" fontId="27" fillId="0" borderId="323" xfId="0" applyFont="1" applyFill="1" applyBorder="1" applyAlignment="1">
      <alignment horizontal="center" vertical="center" wrapText="1"/>
    </xf>
    <xf numFmtId="0" fontId="113" fillId="0" borderId="320" xfId="0" applyFont="1" applyFill="1" applyBorder="1" applyAlignment="1">
      <alignment horizontal="center" vertical="center" wrapText="1"/>
    </xf>
    <xf numFmtId="0" fontId="113" fillId="0" borderId="323" xfId="0" applyFont="1" applyFill="1" applyBorder="1" applyAlignment="1">
      <alignment horizontal="center" vertical="center" wrapText="1"/>
    </xf>
    <xf numFmtId="0" fontId="130" fillId="32" borderId="358" xfId="0" applyFont="1" applyFill="1" applyBorder="1" applyAlignment="1">
      <alignment horizontal="center" vertical="center" textRotation="90" wrapText="1"/>
    </xf>
    <xf numFmtId="0" fontId="130" fillId="32" borderId="359" xfId="0" applyFont="1" applyFill="1" applyBorder="1" applyAlignment="1">
      <alignment horizontal="center" vertical="center" textRotation="90" wrapText="1"/>
    </xf>
    <xf numFmtId="0" fontId="27" fillId="32" borderId="360" xfId="0" applyFont="1" applyFill="1" applyBorder="1" applyAlignment="1">
      <alignment horizontal="left" vertical="center" wrapText="1"/>
    </xf>
    <xf numFmtId="0" fontId="27" fillId="32" borderId="329" xfId="0" applyFont="1" applyFill="1" applyBorder="1" applyAlignment="1">
      <alignment horizontal="left" vertical="center" wrapText="1"/>
    </xf>
    <xf numFmtId="0" fontId="27" fillId="32" borderId="313" xfId="0" applyFont="1" applyFill="1" applyBorder="1" applyAlignment="1">
      <alignment horizontal="left" vertical="center" wrapText="1"/>
    </xf>
    <xf numFmtId="0" fontId="27" fillId="32" borderId="360" xfId="0" applyFont="1" applyFill="1" applyBorder="1" applyAlignment="1">
      <alignment horizontal="center" vertical="center" textRotation="90" wrapText="1"/>
    </xf>
    <xf numFmtId="0" fontId="27" fillId="32" borderId="329" xfId="0" applyFont="1" applyFill="1" applyBorder="1" applyAlignment="1">
      <alignment horizontal="center" vertical="center" textRotation="90" wrapText="1"/>
    </xf>
    <xf numFmtId="0" fontId="27" fillId="32" borderId="313" xfId="0" applyFont="1" applyFill="1" applyBorder="1" applyAlignment="1">
      <alignment horizontal="center" vertical="center" textRotation="90" wrapText="1"/>
    </xf>
    <xf numFmtId="0" fontId="27" fillId="32" borderId="360" xfId="0" applyFont="1" applyFill="1" applyBorder="1" applyAlignment="1">
      <alignment horizontal="center" vertical="center" wrapText="1"/>
    </xf>
    <xf numFmtId="0" fontId="27" fillId="32" borderId="329" xfId="0" applyFont="1" applyFill="1" applyBorder="1" applyAlignment="1">
      <alignment horizontal="center" vertical="center" wrapText="1"/>
    </xf>
    <xf numFmtId="0" fontId="27" fillId="32" borderId="313" xfId="0" applyFont="1" applyFill="1" applyBorder="1" applyAlignment="1">
      <alignment horizontal="center" vertical="center" wrapText="1"/>
    </xf>
    <xf numFmtId="0" fontId="27" fillId="18" borderId="360" xfId="0" applyFont="1" applyFill="1" applyBorder="1" applyAlignment="1">
      <alignment horizontal="center" vertical="center" textRotation="90" wrapText="1"/>
    </xf>
    <xf numFmtId="0" fontId="27" fillId="18" borderId="329" xfId="0" applyFont="1" applyFill="1" applyBorder="1" applyAlignment="1">
      <alignment horizontal="center" vertical="center" textRotation="90" wrapText="1"/>
    </xf>
    <xf numFmtId="0" fontId="27" fillId="18" borderId="313" xfId="0" applyFont="1" applyFill="1" applyBorder="1" applyAlignment="1">
      <alignment horizontal="center" vertical="center" textRotation="90" wrapText="1"/>
    </xf>
    <xf numFmtId="0" fontId="27" fillId="0" borderId="323" xfId="0" applyFont="1" applyFill="1" applyBorder="1" applyAlignment="1">
      <alignment horizontal="justify" vertical="center" wrapText="1"/>
    </xf>
    <xf numFmtId="0" fontId="113" fillId="0" borderId="323" xfId="0" applyFont="1" applyFill="1" applyBorder="1" applyAlignment="1">
      <alignment horizontal="justify" vertical="center" wrapText="1"/>
    </xf>
    <xf numFmtId="0" fontId="130" fillId="32" borderId="319" xfId="0" applyFont="1" applyFill="1" applyBorder="1" applyAlignment="1">
      <alignment horizontal="center" vertical="center" textRotation="90" wrapText="1"/>
    </xf>
    <xf numFmtId="0" fontId="130" fillId="32" borderId="322" xfId="0" applyFont="1" applyFill="1" applyBorder="1" applyAlignment="1">
      <alignment horizontal="center" vertical="center" textRotation="90" wrapText="1"/>
    </xf>
    <xf numFmtId="0" fontId="130" fillId="32" borderId="325" xfId="0" applyFont="1" applyFill="1" applyBorder="1" applyAlignment="1">
      <alignment horizontal="center" vertical="center" textRotation="90" wrapText="1"/>
    </xf>
    <xf numFmtId="0" fontId="27" fillId="7" borderId="323" xfId="0" applyFont="1" applyFill="1" applyBorder="1" applyAlignment="1">
      <alignment horizontal="justify" vertical="center" wrapText="1"/>
    </xf>
    <xf numFmtId="0" fontId="27" fillId="15" borderId="323" xfId="0" applyFont="1" applyFill="1" applyBorder="1" applyAlignment="1">
      <alignment horizontal="justify" vertical="center" wrapText="1"/>
    </xf>
    <xf numFmtId="0" fontId="27" fillId="32" borderId="316" xfId="0" applyFont="1" applyFill="1" applyBorder="1" applyAlignment="1">
      <alignment horizontal="center" vertical="center" wrapText="1"/>
    </xf>
    <xf numFmtId="0" fontId="27" fillId="19" borderId="316" xfId="0" applyFont="1" applyFill="1" applyBorder="1" applyAlignment="1">
      <alignment horizontal="center" vertical="center" wrapText="1"/>
    </xf>
    <xf numFmtId="0" fontId="27" fillId="19" borderId="329" xfId="0" applyFont="1" applyFill="1" applyBorder="1" applyAlignment="1">
      <alignment horizontal="center" vertical="center" wrapText="1"/>
    </xf>
    <xf numFmtId="0" fontId="27" fillId="19" borderId="313" xfId="0" applyFont="1" applyFill="1" applyBorder="1" applyAlignment="1">
      <alignment horizontal="center" vertical="center" wrapText="1"/>
    </xf>
    <xf numFmtId="0" fontId="27" fillId="18" borderId="316" xfId="0" applyFont="1" applyFill="1" applyBorder="1" applyAlignment="1">
      <alignment horizontal="center" vertical="center" wrapText="1"/>
    </xf>
    <xf numFmtId="0" fontId="27" fillId="18" borderId="329" xfId="0" applyFont="1" applyFill="1" applyBorder="1" applyAlignment="1">
      <alignment horizontal="center" vertical="center" wrapText="1"/>
    </xf>
    <xf numFmtId="0" fontId="27" fillId="18" borderId="313" xfId="0" applyFont="1" applyFill="1" applyBorder="1" applyAlignment="1">
      <alignment horizontal="center" vertical="center" wrapText="1"/>
    </xf>
    <xf numFmtId="0" fontId="27" fillId="32" borderId="360" xfId="0" applyFont="1" applyFill="1" applyBorder="1" applyAlignment="1">
      <alignment horizontal="center" vertical="center"/>
    </xf>
    <xf numFmtId="0" fontId="27" fillId="32" borderId="329" xfId="0" applyFont="1" applyFill="1" applyBorder="1" applyAlignment="1">
      <alignment horizontal="center" vertical="center"/>
    </xf>
    <xf numFmtId="0" fontId="27" fillId="32" borderId="313" xfId="0" applyFont="1" applyFill="1" applyBorder="1" applyAlignment="1">
      <alignment horizontal="center" vertical="center"/>
    </xf>
    <xf numFmtId="169" fontId="131" fillId="0" borderId="323" xfId="0" applyNumberFormat="1" applyFont="1" applyFill="1" applyBorder="1" applyAlignment="1">
      <alignment horizontal="center" vertical="center" wrapText="1"/>
    </xf>
    <xf numFmtId="0" fontId="27" fillId="32" borderId="323" xfId="0" applyFont="1" applyFill="1" applyBorder="1" applyAlignment="1" applyProtection="1">
      <alignment horizontal="justify" vertical="center" wrapText="1"/>
      <protection locked="0"/>
    </xf>
    <xf numFmtId="0" fontId="113" fillId="19" borderId="323" xfId="0" applyFont="1" applyFill="1" applyBorder="1" applyAlignment="1">
      <alignment horizontal="center" vertical="center" wrapText="1"/>
    </xf>
    <xf numFmtId="0" fontId="27" fillId="18" borderId="323" xfId="0" applyFont="1" applyFill="1" applyBorder="1" applyAlignment="1">
      <alignment horizontal="justify" vertical="center" wrapText="1"/>
    </xf>
    <xf numFmtId="0" fontId="27" fillId="0" borderId="326" xfId="0" applyFont="1" applyFill="1" applyBorder="1" applyAlignment="1">
      <alignment horizontal="center" vertical="center" wrapText="1"/>
    </xf>
    <xf numFmtId="0" fontId="113" fillId="0" borderId="326" xfId="0" applyFont="1" applyFill="1" applyBorder="1" applyAlignment="1">
      <alignment horizontal="center" vertical="center" wrapText="1"/>
    </xf>
    <xf numFmtId="0" fontId="113" fillId="7" borderId="323" xfId="0" applyFont="1" applyFill="1" applyBorder="1" applyAlignment="1">
      <alignment horizontal="center" vertical="center" wrapText="1"/>
    </xf>
    <xf numFmtId="0" fontId="113" fillId="7" borderId="326" xfId="0" applyFont="1" applyFill="1" applyBorder="1" applyAlignment="1">
      <alignment horizontal="center" vertical="center" wrapText="1"/>
    </xf>
    <xf numFmtId="0" fontId="27" fillId="19" borderId="323" xfId="0" applyFont="1" applyFill="1" applyBorder="1" applyAlignment="1">
      <alignment horizontal="justify" vertical="center" wrapText="1"/>
    </xf>
    <xf numFmtId="0" fontId="27" fillId="32" borderId="323" xfId="0" applyFont="1" applyFill="1" applyBorder="1" applyAlignment="1">
      <alignment horizontal="center" vertical="center" wrapText="1"/>
    </xf>
    <xf numFmtId="0" fontId="27" fillId="32" borderId="326" xfId="0" applyFont="1" applyFill="1" applyBorder="1" applyAlignment="1">
      <alignment horizontal="center" vertical="center" wrapText="1"/>
    </xf>
    <xf numFmtId="0" fontId="134" fillId="18" borderId="1" xfId="0" applyFont="1" applyFill="1" applyBorder="1" applyAlignment="1">
      <alignment horizontal="center" vertical="center" wrapText="1"/>
    </xf>
    <xf numFmtId="0" fontId="27" fillId="32" borderId="320" xfId="0" applyFont="1" applyFill="1" applyBorder="1" applyAlignment="1">
      <alignment horizontal="justify" vertical="center" wrapText="1"/>
    </xf>
    <xf numFmtId="170" fontId="138" fillId="0" borderId="323" xfId="0" applyNumberFormat="1" applyFont="1" applyFill="1" applyBorder="1" applyAlignment="1">
      <alignment horizontal="center" vertical="center" wrapText="1"/>
    </xf>
    <xf numFmtId="0" fontId="139" fillId="0" borderId="326" xfId="0" applyFont="1" applyFill="1" applyBorder="1"/>
    <xf numFmtId="0" fontId="138" fillId="0" borderId="323" xfId="0" applyFont="1" applyFill="1" applyBorder="1" applyAlignment="1">
      <alignment horizontal="center" vertical="center" wrapText="1"/>
    </xf>
    <xf numFmtId="0" fontId="138" fillId="0" borderId="324" xfId="0" applyFont="1" applyFill="1" applyBorder="1" applyAlignment="1">
      <alignment horizontal="center" vertical="center" wrapText="1"/>
    </xf>
    <xf numFmtId="0" fontId="139" fillId="0" borderId="327" xfId="0" applyFont="1" applyFill="1" applyBorder="1"/>
    <xf numFmtId="0" fontId="27" fillId="0" borderId="323" xfId="0" applyFont="1" applyFill="1" applyBorder="1" applyAlignment="1">
      <alignment horizontal="left" vertical="center" wrapText="1"/>
    </xf>
    <xf numFmtId="0" fontId="27" fillId="0" borderId="326" xfId="0" applyFont="1" applyFill="1" applyBorder="1" applyAlignment="1">
      <alignment horizontal="left" vertical="center" wrapText="1"/>
    </xf>
    <xf numFmtId="0" fontId="134" fillId="18" borderId="7" xfId="0" applyFont="1" applyFill="1" applyBorder="1" applyAlignment="1">
      <alignment horizontal="center" vertical="center" wrapText="1"/>
    </xf>
    <xf numFmtId="0" fontId="132" fillId="19" borderId="320" xfId="0" applyFont="1" applyFill="1" applyBorder="1" applyAlignment="1">
      <alignment horizontal="justify" vertical="center" wrapText="1"/>
    </xf>
    <xf numFmtId="0" fontId="132" fillId="19" borderId="323" xfId="0" applyFont="1" applyFill="1" applyBorder="1" applyAlignment="1">
      <alignment horizontal="justify" vertical="center" wrapText="1"/>
    </xf>
    <xf numFmtId="0" fontId="113" fillId="32" borderId="320" xfId="0" applyFont="1" applyFill="1" applyBorder="1" applyAlignment="1">
      <alignment horizontal="justify" vertical="center" wrapText="1"/>
    </xf>
    <xf numFmtId="169" fontId="27" fillId="0" borderId="323" xfId="0" applyNumberFormat="1" applyFont="1" applyFill="1" applyBorder="1" applyAlignment="1">
      <alignment horizontal="center" vertical="center" wrapText="1"/>
    </xf>
    <xf numFmtId="169" fontId="27" fillId="0" borderId="326" xfId="0" applyNumberFormat="1" applyFont="1" applyFill="1" applyBorder="1" applyAlignment="1">
      <alignment horizontal="center" vertical="center" wrapText="1"/>
    </xf>
    <xf numFmtId="0" fontId="138" fillId="0" borderId="323" xfId="0" applyFont="1" applyFill="1" applyBorder="1" applyAlignment="1">
      <alignment horizontal="left" vertical="center" wrapText="1"/>
    </xf>
    <xf numFmtId="0" fontId="113" fillId="19" borderId="320" xfId="0" applyFont="1" applyFill="1" applyBorder="1" applyAlignment="1">
      <alignment horizontal="center" vertical="center" wrapText="1"/>
    </xf>
    <xf numFmtId="0" fontId="113" fillId="0" borderId="312" xfId="0" applyFont="1" applyFill="1" applyBorder="1" applyAlignment="1">
      <alignment horizontal="center"/>
    </xf>
    <xf numFmtId="0" fontId="113" fillId="0" borderId="368" xfId="0" applyFont="1" applyFill="1" applyBorder="1" applyAlignment="1">
      <alignment horizontal="center"/>
    </xf>
    <xf numFmtId="0" fontId="113" fillId="19" borderId="323" xfId="0" applyFont="1" applyFill="1" applyBorder="1" applyAlignment="1">
      <alignment horizontal="justify" vertical="center" wrapText="1"/>
    </xf>
    <xf numFmtId="0" fontId="27" fillId="18" borderId="320" xfId="0" applyFont="1" applyFill="1" applyBorder="1" applyAlignment="1">
      <alignment horizontal="justify" vertical="center" wrapText="1"/>
    </xf>
    <xf numFmtId="0" fontId="2" fillId="32" borderId="319" xfId="0" applyFont="1" applyFill="1" applyBorder="1" applyAlignment="1">
      <alignment horizontal="justify" vertical="center" textRotation="90" wrapText="1"/>
    </xf>
    <xf numFmtId="0" fontId="2" fillId="32" borderId="322" xfId="0" applyFont="1" applyFill="1" applyBorder="1" applyAlignment="1">
      <alignment horizontal="justify" vertical="center" textRotation="90" wrapText="1"/>
    </xf>
    <xf numFmtId="0" fontId="2" fillId="32" borderId="325" xfId="0" applyFont="1" applyFill="1" applyBorder="1" applyAlignment="1">
      <alignment horizontal="justify" vertical="center" textRotation="90" wrapText="1"/>
    </xf>
    <xf numFmtId="0" fontId="27" fillId="32" borderId="316" xfId="0" applyFont="1" applyFill="1" applyBorder="1" applyAlignment="1">
      <alignment horizontal="left" vertical="center" wrapText="1"/>
    </xf>
    <xf numFmtId="0" fontId="27" fillId="32" borderId="343" xfId="0" applyFont="1" applyFill="1" applyBorder="1" applyAlignment="1">
      <alignment horizontal="left" vertical="center" wrapText="1"/>
    </xf>
    <xf numFmtId="14" fontId="27" fillId="32" borderId="316" xfId="0" applyNumberFormat="1" applyFont="1" applyFill="1" applyBorder="1" applyAlignment="1">
      <alignment horizontal="center" vertical="center" wrapText="1"/>
    </xf>
    <xf numFmtId="14" fontId="27" fillId="32" borderId="329" xfId="0" applyNumberFormat="1" applyFont="1" applyFill="1" applyBorder="1" applyAlignment="1">
      <alignment horizontal="center" vertical="center" wrapText="1"/>
    </xf>
    <xf numFmtId="0" fontId="27" fillId="5" borderId="360" xfId="0" applyFont="1" applyFill="1" applyBorder="1" applyAlignment="1">
      <alignment horizontal="justify" vertical="center" wrapText="1"/>
    </xf>
    <xf numFmtId="0" fontId="27" fillId="5" borderId="329" xfId="0" applyFont="1" applyFill="1" applyBorder="1" applyAlignment="1">
      <alignment horizontal="justify" vertical="center" wrapText="1"/>
    </xf>
    <xf numFmtId="0" fontId="27" fillId="5" borderId="361" xfId="0" applyFont="1" applyFill="1" applyBorder="1" applyAlignment="1">
      <alignment horizontal="justify" vertical="center" wrapText="1"/>
    </xf>
    <xf numFmtId="14" fontId="27" fillId="5" borderId="360" xfId="0" applyNumberFormat="1" applyFont="1" applyFill="1" applyBorder="1" applyAlignment="1">
      <alignment horizontal="center" vertical="center" wrapText="1"/>
    </xf>
    <xf numFmtId="0" fontId="27" fillId="5" borderId="329" xfId="0" applyFont="1" applyFill="1" applyBorder="1" applyAlignment="1">
      <alignment horizontal="center" vertical="center" wrapText="1"/>
    </xf>
    <xf numFmtId="0" fontId="27" fillId="5" borderId="361" xfId="0" applyFont="1" applyFill="1" applyBorder="1" applyAlignment="1">
      <alignment horizontal="center" vertical="center" wrapText="1"/>
    </xf>
    <xf numFmtId="14" fontId="27" fillId="32" borderId="314" xfId="0" applyNumberFormat="1" applyFont="1" applyFill="1" applyBorder="1" applyAlignment="1">
      <alignment horizontal="center" vertical="center" wrapText="1"/>
    </xf>
    <xf numFmtId="169" fontId="131" fillId="32" borderId="316" xfId="0" applyNumberFormat="1" applyFont="1" applyFill="1" applyBorder="1" applyAlignment="1">
      <alignment horizontal="justify" vertical="center" wrapText="1"/>
    </xf>
    <xf numFmtId="169" fontId="131" fillId="32" borderId="329" xfId="0" applyNumberFormat="1" applyFont="1" applyFill="1" applyBorder="1" applyAlignment="1">
      <alignment horizontal="justify" vertical="center" wrapText="1"/>
    </xf>
    <xf numFmtId="169" fontId="131" fillId="32" borderId="343" xfId="0" applyNumberFormat="1" applyFont="1" applyFill="1" applyBorder="1" applyAlignment="1">
      <alignment horizontal="justify" vertical="center" wrapText="1"/>
    </xf>
    <xf numFmtId="169" fontId="27" fillId="5" borderId="360" xfId="0" applyNumberFormat="1" applyFont="1" applyFill="1" applyBorder="1" applyAlignment="1">
      <alignment horizontal="justify" vertical="center" wrapText="1"/>
    </xf>
    <xf numFmtId="169" fontId="27" fillId="5" borderId="329" xfId="0" applyNumberFormat="1" applyFont="1" applyFill="1" applyBorder="1" applyAlignment="1">
      <alignment horizontal="justify" vertical="center" wrapText="1"/>
    </xf>
    <xf numFmtId="169" fontId="27" fillId="5" borderId="361" xfId="0" applyNumberFormat="1" applyFont="1" applyFill="1" applyBorder="1" applyAlignment="1">
      <alignment horizontal="justify" vertical="center" wrapText="1"/>
    </xf>
    <xf numFmtId="0" fontId="27" fillId="32" borderId="314" xfId="0" applyFont="1" applyFill="1" applyBorder="1" applyAlignment="1">
      <alignment horizontal="justify" vertical="center" wrapText="1"/>
    </xf>
    <xf numFmtId="0" fontId="27" fillId="32" borderId="317" xfId="0" applyFont="1" applyFill="1" applyBorder="1" applyAlignment="1">
      <alignment horizontal="justify" vertical="center" wrapText="1"/>
    </xf>
    <xf numFmtId="169" fontId="27" fillId="32" borderId="314" xfId="0" applyNumberFormat="1" applyFont="1" applyFill="1" applyBorder="1" applyAlignment="1">
      <alignment horizontal="justify" vertical="center" wrapText="1"/>
    </xf>
    <xf numFmtId="169" fontId="27" fillId="32" borderId="317" xfId="0" applyNumberFormat="1" applyFont="1" applyFill="1" applyBorder="1" applyAlignment="1">
      <alignment horizontal="justify" vertical="center" wrapText="1"/>
    </xf>
    <xf numFmtId="0" fontId="131" fillId="32" borderId="314" xfId="0" applyFont="1" applyFill="1" applyBorder="1" applyAlignment="1">
      <alignment horizontal="justify" vertical="center" wrapText="1"/>
    </xf>
    <xf numFmtId="0" fontId="131" fillId="32" borderId="317" xfId="0" applyFont="1" applyFill="1" applyBorder="1" applyAlignment="1">
      <alignment horizontal="justify" vertical="center" wrapText="1"/>
    </xf>
    <xf numFmtId="169" fontId="131" fillId="32" borderId="314" xfId="0" applyNumberFormat="1" applyFont="1" applyFill="1" applyBorder="1" applyAlignment="1">
      <alignment horizontal="justify" vertical="center" wrapText="1"/>
    </xf>
    <xf numFmtId="169" fontId="131" fillId="32" borderId="317" xfId="0" applyNumberFormat="1" applyFont="1" applyFill="1" applyBorder="1" applyAlignment="1">
      <alignment horizontal="justify" vertical="center" wrapText="1"/>
    </xf>
    <xf numFmtId="0" fontId="113" fillId="7" borderId="314" xfId="0" applyFont="1" applyFill="1" applyBorder="1" applyAlignment="1">
      <alignment horizontal="justify" vertical="center" wrapText="1"/>
    </xf>
    <xf numFmtId="0" fontId="113" fillId="15" borderId="323" xfId="0" applyFont="1" applyFill="1" applyBorder="1" applyAlignment="1">
      <alignment horizontal="justify" vertical="center" wrapText="1"/>
    </xf>
    <xf numFmtId="0" fontId="113" fillId="15" borderId="326" xfId="0" applyFont="1" applyFill="1" applyBorder="1" applyAlignment="1">
      <alignment horizontal="justify" vertical="center" wrapText="1"/>
    </xf>
    <xf numFmtId="169" fontId="0" fillId="32" borderId="333" xfId="0" applyNumberFormat="1" applyFont="1" applyFill="1" applyBorder="1" applyAlignment="1">
      <alignment horizontal="center" vertical="center" wrapText="1"/>
    </xf>
    <xf numFmtId="169" fontId="0" fillId="32" borderId="344" xfId="0" applyNumberFormat="1" applyFont="1" applyFill="1" applyBorder="1" applyAlignment="1">
      <alignment horizontal="center" vertical="center" wrapText="1"/>
    </xf>
    <xf numFmtId="0" fontId="0" fillId="32" borderId="338" xfId="0" applyFont="1" applyFill="1" applyBorder="1" applyAlignment="1">
      <alignment horizontal="center" vertical="center" wrapText="1"/>
    </xf>
    <xf numFmtId="0" fontId="0" fillId="32" borderId="329" xfId="0" applyFont="1" applyFill="1" applyBorder="1" applyAlignment="1">
      <alignment horizontal="center" vertical="center" wrapText="1"/>
    </xf>
    <xf numFmtId="0" fontId="0" fillId="32" borderId="313" xfId="0" applyFont="1" applyFill="1" applyBorder="1" applyAlignment="1">
      <alignment horizontal="center" vertical="center" wrapText="1"/>
    </xf>
    <xf numFmtId="0" fontId="0" fillId="32" borderId="339" xfId="0" applyFont="1" applyFill="1" applyBorder="1" applyAlignment="1">
      <alignment horizontal="center" vertical="center" wrapText="1"/>
    </xf>
    <xf numFmtId="0" fontId="0" fillId="32" borderId="331" xfId="0" applyFont="1" applyFill="1" applyBorder="1" applyAlignment="1">
      <alignment horizontal="center" vertical="center" wrapText="1"/>
    </xf>
    <xf numFmtId="0" fontId="0" fillId="32" borderId="332" xfId="0" applyFont="1" applyFill="1" applyBorder="1" applyAlignment="1">
      <alignment horizontal="center" vertical="center" wrapText="1"/>
    </xf>
    <xf numFmtId="169" fontId="0" fillId="32" borderId="316" xfId="0" applyNumberFormat="1" applyFont="1" applyFill="1" applyBorder="1" applyAlignment="1">
      <alignment horizontal="center" vertical="center" wrapText="1"/>
    </xf>
    <xf numFmtId="169" fontId="0" fillId="32" borderId="343" xfId="0" applyNumberFormat="1" applyFont="1" applyFill="1" applyBorder="1" applyAlignment="1">
      <alignment horizontal="center" vertical="center" wrapText="1"/>
    </xf>
    <xf numFmtId="0" fontId="131" fillId="32" borderId="323" xfId="0" applyFont="1" applyFill="1" applyBorder="1" applyAlignment="1">
      <alignment horizontal="justify" vertical="center" wrapText="1"/>
    </xf>
    <xf numFmtId="0" fontId="131" fillId="32" borderId="326" xfId="0" applyFont="1" applyFill="1" applyBorder="1" applyAlignment="1">
      <alignment horizontal="justify" vertical="center" wrapText="1"/>
    </xf>
    <xf numFmtId="169" fontId="131" fillId="32" borderId="323" xfId="0" applyNumberFormat="1" applyFont="1" applyFill="1" applyBorder="1" applyAlignment="1">
      <alignment horizontal="justify" vertical="center" wrapText="1"/>
    </xf>
    <xf numFmtId="169" fontId="131" fillId="32" borderId="326" xfId="0" applyNumberFormat="1" applyFont="1" applyFill="1" applyBorder="1" applyAlignment="1">
      <alignment horizontal="justify" vertical="center" wrapText="1"/>
    </xf>
    <xf numFmtId="0" fontId="112" fillId="53" borderId="1" xfId="0" applyFont="1" applyFill="1" applyBorder="1" applyAlignment="1">
      <alignment horizontal="center"/>
    </xf>
    <xf numFmtId="0" fontId="112" fillId="52" borderId="1" xfId="0" applyFont="1" applyFill="1" applyBorder="1" applyAlignment="1">
      <alignment horizontal="center"/>
    </xf>
    <xf numFmtId="0" fontId="112" fillId="15" borderId="1" xfId="0" applyFont="1" applyFill="1" applyBorder="1" applyAlignment="1">
      <alignment horizontal="center"/>
    </xf>
    <xf numFmtId="0" fontId="113" fillId="18" borderId="320" xfId="0" applyFont="1" applyFill="1" applyBorder="1" applyAlignment="1">
      <alignment horizontal="justify" vertical="center" wrapText="1"/>
    </xf>
    <xf numFmtId="0" fontId="27" fillId="5" borderId="316" xfId="0" applyFont="1" applyFill="1" applyBorder="1" applyAlignment="1">
      <alignment horizontal="justify" vertical="center" wrapText="1"/>
    </xf>
    <xf numFmtId="0" fontId="27" fillId="7" borderId="317" xfId="0" applyFont="1" applyFill="1" applyBorder="1" applyAlignment="1">
      <alignment horizontal="justify" vertical="center" wrapText="1"/>
    </xf>
    <xf numFmtId="0" fontId="131" fillId="0" borderId="323" xfId="0" applyFont="1" applyFill="1" applyBorder="1" applyAlignment="1">
      <alignment horizontal="justify" vertical="center" wrapText="1"/>
    </xf>
    <xf numFmtId="0" fontId="27" fillId="0" borderId="316" xfId="0" applyFont="1" applyBorder="1" applyAlignment="1">
      <alignment horizontal="center" vertical="center" wrapText="1"/>
    </xf>
    <xf numFmtId="0" fontId="27" fillId="0" borderId="329" xfId="0" applyFont="1" applyBorder="1" applyAlignment="1">
      <alignment horizontal="center" vertical="center" wrapText="1"/>
    </xf>
    <xf numFmtId="0" fontId="27" fillId="0" borderId="313" xfId="0" applyFont="1" applyBorder="1" applyAlignment="1">
      <alignment horizontal="center" vertical="center" wrapText="1"/>
    </xf>
    <xf numFmtId="0" fontId="113" fillId="32" borderId="314" xfId="0" applyFont="1" applyFill="1" applyBorder="1" applyAlignment="1">
      <alignment horizontal="justify" vertical="center" wrapText="1"/>
    </xf>
    <xf numFmtId="0" fontId="131" fillId="32" borderId="316" xfId="0" applyFont="1" applyFill="1" applyBorder="1" applyAlignment="1">
      <alignment horizontal="justify" vertical="center" wrapText="1"/>
    </xf>
    <xf numFmtId="0" fontId="131" fillId="32" borderId="313" xfId="0" applyFont="1" applyFill="1" applyBorder="1" applyAlignment="1">
      <alignment horizontal="justify" vertical="center" wrapText="1"/>
    </xf>
    <xf numFmtId="169" fontId="131" fillId="32" borderId="313" xfId="0" applyNumberFormat="1" applyFont="1" applyFill="1" applyBorder="1" applyAlignment="1">
      <alignment horizontal="justify" vertical="center" wrapText="1"/>
    </xf>
    <xf numFmtId="0" fontId="27" fillId="5" borderId="328" xfId="0" applyFont="1" applyFill="1" applyBorder="1" applyAlignment="1">
      <alignment horizontal="justify" vertical="center" wrapText="1"/>
    </xf>
    <xf numFmtId="0" fontId="27" fillId="5" borderId="314" xfId="0" applyFont="1" applyFill="1" applyBorder="1" applyAlignment="1">
      <alignment horizontal="justify" vertical="center" wrapText="1"/>
    </xf>
    <xf numFmtId="0" fontId="27" fillId="32" borderId="316" xfId="0" applyFont="1" applyFill="1" applyBorder="1" applyAlignment="1">
      <alignment horizontal="justify" vertical="center" wrapText="1"/>
    </xf>
    <xf numFmtId="0" fontId="113" fillId="32" borderId="316" xfId="0" applyFont="1" applyFill="1" applyBorder="1" applyAlignment="1">
      <alignment horizontal="justify" vertical="center" wrapText="1"/>
    </xf>
    <xf numFmtId="0" fontId="131" fillId="32" borderId="329" xfId="0" applyFont="1" applyFill="1" applyBorder="1" applyAlignment="1">
      <alignment horizontal="justify" vertical="center" wrapText="1"/>
    </xf>
    <xf numFmtId="0" fontId="131" fillId="32" borderId="316" xfId="0" applyFont="1" applyFill="1" applyBorder="1" applyAlignment="1">
      <alignment horizontal="left" vertical="center" wrapText="1"/>
    </xf>
    <xf numFmtId="0" fontId="131" fillId="32" borderId="313" xfId="0" applyFont="1" applyFill="1" applyBorder="1" applyAlignment="1">
      <alignment horizontal="left" vertical="center" wrapText="1"/>
    </xf>
    <xf numFmtId="169" fontId="131" fillId="32" borderId="316" xfId="0" applyNumberFormat="1" applyFont="1" applyFill="1" applyBorder="1" applyAlignment="1">
      <alignment horizontal="left" vertical="center" wrapText="1"/>
    </xf>
    <xf numFmtId="169" fontId="131" fillId="32" borderId="313" xfId="0" applyNumberFormat="1" applyFont="1" applyFill="1" applyBorder="1" applyAlignment="1">
      <alignment horizontal="left" vertical="center" wrapText="1"/>
    </xf>
    <xf numFmtId="0" fontId="132" fillId="18" borderId="328" xfId="0" applyFont="1" applyFill="1" applyBorder="1" applyAlignment="1">
      <alignment horizontal="justify" vertical="center" wrapText="1"/>
    </xf>
    <xf numFmtId="0" fontId="132" fillId="18" borderId="314" xfId="0" applyFont="1" applyFill="1" applyBorder="1" applyAlignment="1">
      <alignment horizontal="justify" vertical="center" wrapText="1"/>
    </xf>
    <xf numFmtId="0" fontId="113" fillId="32" borderId="328" xfId="0" applyFont="1" applyFill="1" applyBorder="1" applyAlignment="1">
      <alignment horizontal="justify" vertical="center" wrapText="1"/>
    </xf>
    <xf numFmtId="0" fontId="113" fillId="7" borderId="328" xfId="0" applyFont="1" applyFill="1" applyBorder="1" applyAlignment="1">
      <alignment horizontal="justify" vertical="center" wrapText="1"/>
    </xf>
    <xf numFmtId="0" fontId="113" fillId="7" borderId="316" xfId="0" applyFont="1" applyFill="1" applyBorder="1" applyAlignment="1">
      <alignment horizontal="justify" vertical="center" wrapText="1"/>
    </xf>
    <xf numFmtId="0" fontId="113" fillId="18" borderId="314" xfId="0" applyFont="1" applyFill="1" applyBorder="1" applyAlignment="1">
      <alignment horizontal="justify" vertical="center" wrapText="1"/>
    </xf>
    <xf numFmtId="0" fontId="113" fillId="18" borderId="316" xfId="0" applyFont="1" applyFill="1" applyBorder="1" applyAlignment="1">
      <alignment horizontal="justify" vertical="center" wrapText="1"/>
    </xf>
    <xf numFmtId="0" fontId="2" fillId="32" borderId="355" xfId="0" applyFont="1" applyFill="1" applyBorder="1" applyAlignment="1">
      <alignment horizontal="center" vertical="center" textRotation="90" wrapText="1"/>
    </xf>
    <xf numFmtId="0" fontId="2" fillId="32" borderId="353" xfId="0" applyFont="1" applyFill="1" applyBorder="1" applyAlignment="1">
      <alignment horizontal="center" vertical="center" textRotation="90" wrapText="1"/>
    </xf>
    <xf numFmtId="0" fontId="2" fillId="32" borderId="367" xfId="0" applyFont="1" applyFill="1" applyBorder="1" applyAlignment="1">
      <alignment horizontal="center" vertical="center" textRotation="90" wrapText="1"/>
    </xf>
    <xf numFmtId="0" fontId="27" fillId="32" borderId="328" xfId="0" applyFont="1" applyFill="1" applyBorder="1" applyAlignment="1">
      <alignment horizontal="justify" vertical="center" wrapText="1"/>
    </xf>
    <xf numFmtId="0" fontId="113" fillId="15" borderId="328" xfId="0" applyFont="1" applyFill="1" applyBorder="1" applyAlignment="1">
      <alignment horizontal="justify" vertical="center" wrapText="1"/>
    </xf>
    <xf numFmtId="0" fontId="113" fillId="15" borderId="314" xfId="0" applyFont="1" applyFill="1" applyBorder="1" applyAlignment="1">
      <alignment horizontal="justify" vertical="center" wrapText="1"/>
    </xf>
    <xf numFmtId="0" fontId="113" fillId="15" borderId="317" xfId="0" applyFont="1" applyFill="1" applyBorder="1" applyAlignment="1">
      <alignment horizontal="justify" vertical="center" wrapText="1"/>
    </xf>
    <xf numFmtId="0" fontId="27" fillId="5" borderId="317" xfId="0" applyFont="1" applyFill="1" applyBorder="1" applyAlignment="1">
      <alignment horizontal="justify" vertical="center" wrapText="1"/>
    </xf>
    <xf numFmtId="0" fontId="113" fillId="5" borderId="328" xfId="0" applyFont="1" applyFill="1" applyBorder="1" applyAlignment="1">
      <alignment horizontal="justify" vertical="center" wrapText="1"/>
    </xf>
    <xf numFmtId="0" fontId="113" fillId="5" borderId="314" xfId="0" applyFont="1" applyFill="1" applyBorder="1" applyAlignment="1">
      <alignment horizontal="justify" vertical="center" wrapText="1"/>
    </xf>
    <xf numFmtId="0" fontId="113" fillId="5" borderId="317" xfId="0" applyFont="1" applyFill="1" applyBorder="1" applyAlignment="1">
      <alignment horizontal="justify" vertical="center" wrapText="1"/>
    </xf>
    <xf numFmtId="0" fontId="29" fillId="32" borderId="355" xfId="0" applyFont="1" applyFill="1" applyBorder="1" applyAlignment="1">
      <alignment horizontal="center" vertical="center" textRotation="90" wrapText="1"/>
    </xf>
    <xf numFmtId="0" fontId="29" fillId="32" borderId="353" xfId="0" applyFont="1" applyFill="1" applyBorder="1" applyAlignment="1">
      <alignment horizontal="center" vertical="center" textRotation="90" wrapText="1"/>
    </xf>
    <xf numFmtId="0" fontId="29" fillId="32" borderId="354" xfId="0" applyFont="1" applyFill="1" applyBorder="1" applyAlignment="1">
      <alignment horizontal="center" vertical="center" textRotation="90" wrapText="1"/>
    </xf>
    <xf numFmtId="0" fontId="113" fillId="7" borderId="317" xfId="0" applyFont="1" applyFill="1" applyBorder="1" applyAlignment="1">
      <alignment horizontal="justify" vertical="center" wrapText="1"/>
    </xf>
    <xf numFmtId="0" fontId="27" fillId="50" borderId="314" xfId="0" applyFont="1" applyFill="1" applyBorder="1" applyAlignment="1">
      <alignment horizontal="justify" vertical="center" wrapText="1"/>
    </xf>
    <xf numFmtId="0" fontId="27" fillId="50" borderId="317" xfId="0" applyFont="1" applyFill="1" applyBorder="1" applyAlignment="1">
      <alignment horizontal="justify" vertical="center" wrapText="1"/>
    </xf>
    <xf numFmtId="0" fontId="2" fillId="5" borderId="355" xfId="0" applyFont="1" applyFill="1" applyBorder="1" applyAlignment="1">
      <alignment horizontal="center" vertical="center" textRotation="90" wrapText="1"/>
    </xf>
    <xf numFmtId="0" fontId="2" fillId="5" borderId="353" xfId="0" applyFont="1" applyFill="1" applyBorder="1" applyAlignment="1">
      <alignment horizontal="center" vertical="center" textRotation="90" wrapText="1"/>
    </xf>
    <xf numFmtId="0" fontId="2" fillId="5" borderId="354" xfId="0" applyFont="1" applyFill="1" applyBorder="1" applyAlignment="1">
      <alignment horizontal="center" vertical="center" textRotation="90" wrapText="1"/>
    </xf>
    <xf numFmtId="0" fontId="113" fillId="32" borderId="317" xfId="0" applyFont="1" applyFill="1" applyBorder="1" applyAlignment="1">
      <alignment horizontal="justify" vertical="center" wrapText="1"/>
    </xf>
    <xf numFmtId="0" fontId="113" fillId="18" borderId="317" xfId="0" applyFont="1" applyFill="1" applyBorder="1" applyAlignment="1">
      <alignment horizontal="justify" vertical="center" wrapText="1"/>
    </xf>
    <xf numFmtId="0" fontId="130" fillId="0" borderId="357" xfId="0" applyFont="1" applyBorder="1" applyAlignment="1">
      <alignment horizontal="center" vertical="center" textRotation="90" wrapText="1"/>
    </xf>
    <xf numFmtId="0" fontId="130" fillId="0" borderId="358" xfId="0" applyFont="1" applyBorder="1" applyAlignment="1">
      <alignment horizontal="center" vertical="center" textRotation="90" wrapText="1"/>
    </xf>
    <xf numFmtId="0" fontId="134" fillId="15" borderId="1" xfId="0" applyFont="1" applyFill="1" applyBorder="1" applyAlignment="1">
      <alignment horizontal="center" vertical="center" wrapText="1"/>
    </xf>
    <xf numFmtId="0" fontId="134" fillId="15" borderId="7" xfId="0" applyFont="1" applyFill="1" applyBorder="1" applyAlignment="1">
      <alignment horizontal="center" vertical="center" wrapText="1"/>
    </xf>
    <xf numFmtId="0" fontId="130" fillId="32" borderId="319" xfId="0" applyFont="1" applyFill="1" applyBorder="1" applyAlignment="1">
      <alignment horizontal="justify" vertical="center" textRotation="90" wrapText="1"/>
    </xf>
    <xf numFmtId="0" fontId="130" fillId="32" borderId="322" xfId="0" applyFont="1" applyFill="1" applyBorder="1" applyAlignment="1">
      <alignment horizontal="justify" vertical="center" textRotation="90" wrapText="1"/>
    </xf>
    <xf numFmtId="0" fontId="130" fillId="32" borderId="325" xfId="0" applyFont="1" applyFill="1" applyBorder="1" applyAlignment="1">
      <alignment horizontal="justify" vertical="center" textRotation="90" wrapText="1"/>
    </xf>
    <xf numFmtId="0" fontId="134" fillId="53" borderId="1" xfId="0" applyFont="1" applyFill="1" applyBorder="1" applyAlignment="1" applyProtection="1">
      <alignment horizontal="center" vertical="center" textRotation="90" wrapText="1"/>
    </xf>
    <xf numFmtId="0" fontId="134" fillId="53" borderId="7" xfId="0" applyFont="1" applyFill="1" applyBorder="1" applyAlignment="1" applyProtection="1">
      <alignment horizontal="center" vertical="center" textRotation="90" wrapText="1"/>
    </xf>
    <xf numFmtId="0" fontId="134" fillId="53" borderId="1" xfId="0" applyFont="1" applyFill="1" applyBorder="1" applyAlignment="1" applyProtection="1">
      <alignment horizontal="center" vertical="center" wrapText="1"/>
    </xf>
    <xf numFmtId="0" fontId="134" fillId="53" borderId="7" xfId="0" applyFont="1" applyFill="1" applyBorder="1" applyAlignment="1" applyProtection="1">
      <alignment horizontal="center" vertical="center" wrapText="1"/>
    </xf>
    <xf numFmtId="0" fontId="136" fillId="53" borderId="1" xfId="0" applyFont="1" applyFill="1" applyBorder="1" applyAlignment="1" applyProtection="1">
      <alignment horizontal="center" vertical="center" wrapText="1"/>
    </xf>
    <xf numFmtId="0" fontId="136" fillId="53" borderId="7" xfId="0" applyFont="1" applyFill="1" applyBorder="1" applyAlignment="1" applyProtection="1">
      <alignment horizontal="center" vertical="center" wrapText="1"/>
    </xf>
    <xf numFmtId="0" fontId="134" fillId="53" borderId="1" xfId="0" applyFont="1" applyFill="1" applyBorder="1" applyAlignment="1">
      <alignment horizontal="center" vertical="center" wrapText="1"/>
    </xf>
    <xf numFmtId="0" fontId="134" fillId="53" borderId="7" xfId="0" applyFont="1" applyFill="1" applyBorder="1" applyAlignment="1">
      <alignment horizontal="center" vertical="center" wrapText="1"/>
    </xf>
    <xf numFmtId="0" fontId="27" fillId="7" borderId="320" xfId="0" applyFont="1" applyFill="1" applyBorder="1" applyAlignment="1">
      <alignment horizontal="justify" vertical="center" wrapText="1"/>
    </xf>
    <xf numFmtId="0" fontId="27" fillId="32" borderId="320" xfId="0" applyFont="1" applyFill="1" applyBorder="1" applyAlignment="1" applyProtection="1">
      <alignment horizontal="justify" vertical="center" wrapText="1"/>
      <protection locked="0"/>
    </xf>
    <xf numFmtId="0" fontId="135" fillId="53" borderId="1" xfId="0" applyFont="1" applyFill="1" applyBorder="1" applyAlignment="1" applyProtection="1">
      <alignment horizontal="center" vertical="center" wrapText="1"/>
    </xf>
    <xf numFmtId="0" fontId="134" fillId="52" borderId="1" xfId="0" applyFont="1" applyFill="1" applyBorder="1" applyAlignment="1">
      <alignment horizontal="center" vertical="center" wrapText="1"/>
    </xf>
    <xf numFmtId="0" fontId="134" fillId="52" borderId="7" xfId="0" applyFont="1" applyFill="1" applyBorder="1" applyAlignment="1">
      <alignment horizontal="center" vertical="center" wrapText="1"/>
    </xf>
    <xf numFmtId="0" fontId="1" fillId="53" borderId="1" xfId="0" applyFont="1" applyFill="1" applyBorder="1" applyAlignment="1" applyProtection="1">
      <alignment horizontal="center" vertical="center" wrapText="1"/>
    </xf>
    <xf numFmtId="0" fontId="1" fillId="53" borderId="7" xfId="0" applyFont="1" applyFill="1" applyBorder="1" applyAlignment="1" applyProtection="1">
      <alignment horizontal="center" vertical="center" wrapText="1"/>
    </xf>
    <xf numFmtId="0" fontId="117" fillId="18" borderId="323" xfId="0" applyFont="1" applyFill="1" applyBorder="1" applyAlignment="1">
      <alignment horizontal="justify" vertical="center" wrapText="1"/>
    </xf>
    <xf numFmtId="0" fontId="117" fillId="18" borderId="326" xfId="0" applyFont="1" applyFill="1" applyBorder="1" applyAlignment="1">
      <alignment horizontal="justify" vertical="center" wrapText="1"/>
    </xf>
    <xf numFmtId="0" fontId="113" fillId="18" borderId="323" xfId="0" applyFont="1" applyFill="1" applyBorder="1" applyAlignment="1">
      <alignment horizontal="center" vertical="center" wrapText="1"/>
    </xf>
    <xf numFmtId="0" fontId="27" fillId="15" borderId="314" xfId="0" applyFont="1" applyFill="1" applyBorder="1" applyAlignment="1">
      <alignment horizontal="justify" vertical="center" wrapText="1"/>
    </xf>
    <xf numFmtId="0" fontId="27" fillId="32" borderId="313" xfId="0" applyFont="1" applyFill="1" applyBorder="1" applyAlignment="1">
      <alignment horizontal="justify" vertical="center" wrapText="1"/>
    </xf>
    <xf numFmtId="0" fontId="27" fillId="19" borderId="313" xfId="0" applyFont="1" applyFill="1" applyBorder="1" applyAlignment="1">
      <alignment horizontal="justify" vertical="center" wrapText="1"/>
    </xf>
    <xf numFmtId="0" fontId="135" fillId="52" borderId="1" xfId="0" applyFont="1" applyFill="1" applyBorder="1" applyAlignment="1" applyProtection="1">
      <alignment horizontal="center" vertical="center" wrapText="1"/>
    </xf>
    <xf numFmtId="0" fontId="135" fillId="52" borderId="1" xfId="0" applyFont="1" applyFill="1" applyBorder="1" applyAlignment="1">
      <alignment horizontal="center" vertical="center" wrapText="1"/>
    </xf>
    <xf numFmtId="0" fontId="135" fillId="52" borderId="7" xfId="0" applyFont="1" applyFill="1" applyBorder="1" applyAlignment="1">
      <alignment horizontal="center" vertical="center" wrapText="1"/>
    </xf>
    <xf numFmtId="0" fontId="130" fillId="0" borderId="319" xfId="0" applyFont="1" applyFill="1" applyBorder="1" applyAlignment="1">
      <alignment horizontal="center" vertical="center" textRotation="90" wrapText="1"/>
    </xf>
    <xf numFmtId="0" fontId="130" fillId="0" borderId="322" xfId="0" applyFont="1" applyFill="1" applyBorder="1" applyAlignment="1">
      <alignment horizontal="center" vertical="center" textRotation="90" wrapText="1"/>
    </xf>
    <xf numFmtId="0" fontId="130" fillId="0" borderId="325" xfId="0" applyFont="1" applyFill="1" applyBorder="1" applyAlignment="1">
      <alignment horizontal="center" vertical="center" textRotation="90" wrapText="1"/>
    </xf>
    <xf numFmtId="0" fontId="27" fillId="0" borderId="324" xfId="0" applyFont="1" applyFill="1" applyBorder="1" applyAlignment="1">
      <alignment horizontal="center" vertical="center" wrapText="1"/>
    </xf>
    <xf numFmtId="0" fontId="27" fillId="32" borderId="314" xfId="0" applyFont="1" applyFill="1" applyBorder="1" applyAlignment="1">
      <alignment horizontal="left" vertical="center" wrapText="1"/>
    </xf>
    <xf numFmtId="14" fontId="27" fillId="0" borderId="323" xfId="0" applyNumberFormat="1" applyFont="1" applyFill="1" applyBorder="1" applyAlignment="1">
      <alignment horizontal="center" vertical="center" wrapText="1"/>
    </xf>
    <xf numFmtId="0" fontId="131" fillId="0" borderId="323" xfId="0" applyFont="1" applyFill="1" applyBorder="1" applyAlignment="1">
      <alignment horizontal="center" vertical="center" wrapText="1"/>
    </xf>
    <xf numFmtId="0" fontId="27" fillId="32" borderId="365" xfId="0" applyFont="1" applyFill="1" applyBorder="1" applyAlignment="1">
      <alignment horizontal="center" vertical="center" wrapText="1"/>
    </xf>
    <xf numFmtId="0" fontId="27" fillId="32" borderId="364" xfId="0" applyFont="1" applyFill="1" applyBorder="1" applyAlignment="1">
      <alignment horizontal="center" vertical="center" wrapText="1"/>
    </xf>
    <xf numFmtId="0" fontId="27" fillId="32" borderId="314" xfId="0" applyFont="1" applyFill="1" applyBorder="1" applyAlignment="1">
      <alignment horizontal="center" vertical="center" wrapText="1"/>
    </xf>
    <xf numFmtId="0" fontId="27" fillId="32" borderId="315" xfId="0" applyFont="1" applyFill="1" applyBorder="1" applyAlignment="1">
      <alignment horizontal="center" vertical="center" wrapText="1"/>
    </xf>
    <xf numFmtId="0" fontId="27" fillId="0" borderId="327" xfId="0" applyFont="1" applyFill="1" applyBorder="1" applyAlignment="1">
      <alignment horizontal="center" vertical="center" wrapText="1"/>
    </xf>
    <xf numFmtId="0" fontId="27" fillId="0" borderId="326" xfId="0" applyFont="1" applyFill="1" applyBorder="1" applyAlignment="1">
      <alignment horizontal="justify" vertical="center" wrapText="1"/>
    </xf>
    <xf numFmtId="0" fontId="27" fillId="0" borderId="345" xfId="0" applyFont="1" applyFill="1" applyBorder="1" applyAlignment="1">
      <alignment horizontal="center" vertical="center" textRotation="90" wrapText="1"/>
    </xf>
    <xf numFmtId="0" fontId="27" fillId="0" borderId="346" xfId="0" applyFont="1" applyFill="1" applyBorder="1" applyAlignment="1">
      <alignment horizontal="center" vertical="center" textRotation="90" wrapText="1"/>
    </xf>
    <xf numFmtId="0" fontId="27" fillId="0" borderId="347" xfId="0" applyFont="1" applyFill="1" applyBorder="1" applyAlignment="1">
      <alignment horizontal="center" vertical="center" textRotation="90" wrapText="1"/>
    </xf>
    <xf numFmtId="0" fontId="27" fillId="32" borderId="360" xfId="0" applyFont="1" applyFill="1" applyBorder="1" applyAlignment="1">
      <alignment horizontal="justify" vertical="center" wrapText="1"/>
    </xf>
    <xf numFmtId="0" fontId="27" fillId="32" borderId="329" xfId="0" applyFont="1" applyFill="1" applyBorder="1" applyAlignment="1">
      <alignment horizontal="justify" vertical="center" wrapText="1"/>
    </xf>
    <xf numFmtId="0" fontId="129" fillId="18" borderId="360" xfId="0" applyFont="1" applyFill="1" applyBorder="1" applyAlignment="1" applyProtection="1">
      <alignment horizontal="center" vertical="center"/>
    </xf>
    <xf numFmtId="0" fontId="129" fillId="18" borderId="329" xfId="0" applyFont="1" applyFill="1" applyBorder="1" applyAlignment="1" applyProtection="1">
      <alignment horizontal="center" vertical="center"/>
    </xf>
    <xf numFmtId="0" fontId="129" fillId="18" borderId="313" xfId="0" applyFont="1" applyFill="1" applyBorder="1" applyAlignment="1" applyProtection="1">
      <alignment horizontal="center" vertical="center"/>
    </xf>
    <xf numFmtId="0" fontId="132" fillId="18" borderId="323" xfId="0" applyFont="1" applyFill="1" applyBorder="1" applyAlignment="1">
      <alignment horizontal="justify" vertical="center" wrapText="1"/>
    </xf>
    <xf numFmtId="0" fontId="27" fillId="5" borderId="363" xfId="0" applyFont="1" applyFill="1" applyBorder="1" applyAlignment="1">
      <alignment horizontal="center" vertical="center" wrapText="1"/>
    </xf>
    <xf numFmtId="0" fontId="27" fillId="5" borderId="364" xfId="0" applyFont="1" applyFill="1" applyBorder="1" applyAlignment="1">
      <alignment horizontal="center" vertical="center" wrapText="1"/>
    </xf>
    <xf numFmtId="0" fontId="27" fillId="5" borderId="366" xfId="0" applyFont="1" applyFill="1" applyBorder="1" applyAlignment="1">
      <alignment horizontal="center" vertical="center" wrapText="1"/>
    </xf>
    <xf numFmtId="0" fontId="27" fillId="32" borderId="362" xfId="0" applyFont="1" applyFill="1" applyBorder="1" applyAlignment="1">
      <alignment horizontal="center" vertical="center" wrapText="1"/>
    </xf>
    <xf numFmtId="0" fontId="113" fillId="0" borderId="326" xfId="0" applyFont="1" applyFill="1" applyBorder="1" applyAlignment="1">
      <alignment horizontal="justify" vertical="center" wrapText="1"/>
    </xf>
    <xf numFmtId="0" fontId="132" fillId="19" borderId="326" xfId="0" applyFont="1" applyFill="1" applyBorder="1" applyAlignment="1">
      <alignment horizontal="justify" vertical="center" wrapText="1"/>
    </xf>
    <xf numFmtId="0" fontId="113" fillId="18" borderId="326" xfId="0" applyFont="1" applyFill="1" applyBorder="1" applyAlignment="1">
      <alignment horizontal="justify" vertical="center" wrapText="1"/>
    </xf>
    <xf numFmtId="0" fontId="27" fillId="0" borderId="345" xfId="0" applyFont="1" applyFill="1" applyBorder="1" applyAlignment="1">
      <alignment horizontal="center" vertical="center"/>
    </xf>
    <xf numFmtId="0" fontId="27" fillId="0" borderId="346" xfId="0" applyFont="1" applyFill="1" applyBorder="1" applyAlignment="1">
      <alignment horizontal="center" vertical="center"/>
    </xf>
    <xf numFmtId="0" fontId="27" fillId="0" borderId="347" xfId="0" applyFont="1" applyFill="1" applyBorder="1" applyAlignment="1">
      <alignment horizontal="center" vertical="center"/>
    </xf>
    <xf numFmtId="0" fontId="129" fillId="18" borderId="345" xfId="0" applyFont="1" applyFill="1" applyBorder="1" applyAlignment="1" applyProtection="1">
      <alignment horizontal="center" vertical="center"/>
    </xf>
    <xf numFmtId="0" fontId="129" fillId="18" borderId="346" xfId="0" applyFont="1" applyFill="1" applyBorder="1" applyAlignment="1" applyProtection="1">
      <alignment horizontal="center" vertical="center"/>
    </xf>
    <xf numFmtId="0" fontId="129" fillId="18" borderId="347" xfId="0" applyFont="1" applyFill="1" applyBorder="1" applyAlignment="1" applyProtection="1">
      <alignment horizontal="center" vertical="center"/>
    </xf>
    <xf numFmtId="0" fontId="129" fillId="15" borderId="314" xfId="0" applyFont="1" applyFill="1" applyBorder="1" applyAlignment="1" applyProtection="1">
      <alignment horizontal="justify" vertical="center" wrapText="1"/>
    </xf>
    <xf numFmtId="0" fontId="129" fillId="7" borderId="313" xfId="0" applyFont="1" applyFill="1" applyBorder="1" applyAlignment="1" applyProtection="1">
      <alignment horizontal="justify" vertical="center" wrapText="1"/>
    </xf>
    <xf numFmtId="14" fontId="27" fillId="32" borderId="313" xfId="0" applyNumberFormat="1" applyFont="1" applyFill="1" applyBorder="1" applyAlignment="1">
      <alignment horizontal="center" vertical="center" wrapText="1"/>
    </xf>
    <xf numFmtId="0" fontId="27" fillId="32" borderId="317" xfId="0" applyFont="1" applyFill="1" applyBorder="1" applyAlignment="1">
      <alignment horizontal="center" vertical="center" wrapText="1"/>
    </xf>
    <xf numFmtId="0" fontId="27" fillId="5" borderId="360" xfId="0" applyFont="1" applyFill="1" applyBorder="1" applyAlignment="1">
      <alignment horizontal="center" vertical="center" wrapText="1"/>
    </xf>
    <xf numFmtId="0" fontId="129" fillId="0" borderId="319" xfId="0" applyFont="1" applyFill="1" applyBorder="1" applyAlignment="1">
      <alignment horizontal="center" vertical="center" textRotation="90" wrapText="1"/>
    </xf>
    <xf numFmtId="0" fontId="129" fillId="0" borderId="322" xfId="0" applyFont="1" applyFill="1" applyBorder="1" applyAlignment="1">
      <alignment horizontal="center" vertical="center" textRotation="90" wrapText="1"/>
    </xf>
    <xf numFmtId="0" fontId="129" fillId="0" borderId="325" xfId="0" applyFont="1" applyFill="1" applyBorder="1" applyAlignment="1">
      <alignment horizontal="center" vertical="center" textRotation="90" wrapText="1"/>
    </xf>
    <xf numFmtId="0" fontId="27" fillId="0" borderId="334" xfId="0" applyFont="1" applyFill="1" applyBorder="1" applyAlignment="1">
      <alignment horizontal="left" vertical="center" wrapText="1"/>
    </xf>
    <xf numFmtId="0" fontId="27" fillId="0" borderId="347" xfId="0" applyFont="1" applyFill="1" applyBorder="1" applyAlignment="1">
      <alignment horizontal="left" vertical="center" wrapText="1"/>
    </xf>
    <xf numFmtId="0" fontId="27" fillId="0" borderId="334" xfId="0" applyFont="1" applyFill="1" applyBorder="1" applyAlignment="1">
      <alignment horizontal="center" vertical="center" textRotation="90" wrapText="1"/>
    </xf>
    <xf numFmtId="0" fontId="27" fillId="0" borderId="334" xfId="0" applyFont="1" applyFill="1" applyBorder="1" applyAlignment="1">
      <alignment horizontal="center" vertical="center" wrapText="1"/>
    </xf>
    <xf numFmtId="0" fontId="27" fillId="0" borderId="347" xfId="0" applyFont="1" applyFill="1" applyBorder="1" applyAlignment="1">
      <alignment horizontal="center" vertical="center" wrapText="1"/>
    </xf>
    <xf numFmtId="0" fontId="27" fillId="0" borderId="334" xfId="0" applyFont="1" applyFill="1" applyBorder="1" applyAlignment="1">
      <alignment horizontal="center" vertical="center"/>
    </xf>
    <xf numFmtId="0" fontId="129" fillId="18" borderId="334" xfId="0" applyFont="1" applyFill="1" applyBorder="1" applyAlignment="1" applyProtection="1">
      <alignment horizontal="center" vertical="center"/>
    </xf>
    <xf numFmtId="0" fontId="27" fillId="0" borderId="346" xfId="0" applyFont="1" applyFill="1" applyBorder="1" applyAlignment="1">
      <alignment horizontal="left" vertical="center" wrapText="1"/>
    </xf>
    <xf numFmtId="0" fontId="27" fillId="0" borderId="346" xfId="0" applyFont="1" applyFill="1" applyBorder="1" applyAlignment="1">
      <alignment horizontal="center" vertical="center" wrapText="1"/>
    </xf>
    <xf numFmtId="0" fontId="129" fillId="15" borderId="334" xfId="0" applyFont="1" applyFill="1" applyBorder="1" applyAlignment="1" applyProtection="1">
      <alignment horizontal="center" vertical="center"/>
    </xf>
    <xf numFmtId="0" fontId="129" fillId="15" borderId="346" xfId="0" applyFont="1" applyFill="1" applyBorder="1" applyAlignment="1" applyProtection="1">
      <alignment horizontal="center" vertical="center"/>
    </xf>
    <xf numFmtId="0" fontId="129" fillId="15" borderId="347" xfId="0" applyFont="1" applyFill="1" applyBorder="1" applyAlignment="1" applyProtection="1">
      <alignment horizontal="center" vertical="center"/>
    </xf>
    <xf numFmtId="0" fontId="129" fillId="19" borderId="334" xfId="0" applyFont="1" applyFill="1" applyBorder="1" applyAlignment="1" applyProtection="1">
      <alignment horizontal="center" vertical="center"/>
    </xf>
    <xf numFmtId="0" fontId="129" fillId="19" borderId="346" xfId="0" applyFont="1" applyFill="1" applyBorder="1" applyAlignment="1" applyProtection="1">
      <alignment horizontal="center" vertical="center"/>
    </xf>
    <xf numFmtId="0" fontId="129" fillId="19" borderId="347" xfId="0" applyFont="1" applyFill="1" applyBorder="1" applyAlignment="1" applyProtection="1">
      <alignment horizontal="center" vertical="center"/>
    </xf>
    <xf numFmtId="0" fontId="27" fillId="0" borderId="345" xfId="0" applyFont="1" applyFill="1" applyBorder="1" applyAlignment="1">
      <alignment horizontal="left" vertical="center" wrapText="1"/>
    </xf>
    <xf numFmtId="0" fontId="130" fillId="0" borderId="204" xfId="0" applyFont="1" applyFill="1" applyBorder="1" applyAlignment="1">
      <alignment horizontal="center" vertical="center" wrapText="1"/>
    </xf>
    <xf numFmtId="0" fontId="130" fillId="0" borderId="121" xfId="0" applyFont="1" applyFill="1" applyBorder="1" applyAlignment="1">
      <alignment horizontal="center" vertical="center" wrapText="1"/>
    </xf>
    <xf numFmtId="0" fontId="130" fillId="0" borderId="205" xfId="0" applyFont="1" applyFill="1" applyBorder="1" applyAlignment="1">
      <alignment horizontal="center" vertical="center" wrapText="1"/>
    </xf>
    <xf numFmtId="0" fontId="27" fillId="0" borderId="351" xfId="0" applyFont="1" applyFill="1" applyBorder="1" applyAlignment="1">
      <alignment horizontal="left" vertical="center" wrapText="1"/>
    </xf>
    <xf numFmtId="0" fontId="27" fillId="0" borderId="351" xfId="0" applyFont="1" applyFill="1" applyBorder="1" applyAlignment="1">
      <alignment horizontal="center" vertical="center" textRotation="90" wrapText="1"/>
    </xf>
    <xf numFmtId="0" fontId="27" fillId="0" borderId="351" xfId="0" applyFont="1" applyFill="1" applyBorder="1" applyAlignment="1">
      <alignment horizontal="center" vertical="center" wrapText="1"/>
    </xf>
    <xf numFmtId="0" fontId="27" fillId="18" borderId="334" xfId="0" applyFont="1" applyFill="1" applyBorder="1" applyAlignment="1">
      <alignment horizontal="center" vertical="center" textRotation="90" wrapText="1"/>
    </xf>
    <xf numFmtId="0" fontId="27" fillId="18" borderId="346" xfId="0" applyFont="1" applyFill="1" applyBorder="1" applyAlignment="1">
      <alignment horizontal="center" vertical="center" textRotation="90" wrapText="1"/>
    </xf>
    <xf numFmtId="0" fontId="27" fillId="18" borderId="351" xfId="0" applyFont="1" applyFill="1" applyBorder="1" applyAlignment="1">
      <alignment horizontal="center" vertical="center" textRotation="90" wrapText="1"/>
    </xf>
    <xf numFmtId="0" fontId="27" fillId="0" borderId="351" xfId="0" applyFont="1" applyFill="1" applyBorder="1" applyAlignment="1">
      <alignment horizontal="center" vertical="center"/>
    </xf>
    <xf numFmtId="0" fontId="129" fillId="7" borderId="334" xfId="0" applyFont="1" applyFill="1" applyBorder="1" applyAlignment="1" applyProtection="1">
      <alignment horizontal="center" vertical="center"/>
    </xf>
    <xf numFmtId="0" fontId="129" fillId="7" borderId="346" xfId="0" applyFont="1" applyFill="1" applyBorder="1" applyAlignment="1" applyProtection="1">
      <alignment horizontal="center" vertical="center"/>
    </xf>
    <xf numFmtId="0" fontId="129" fillId="7" borderId="351" xfId="0" applyFont="1" applyFill="1" applyBorder="1" applyAlignment="1" applyProtection="1">
      <alignment horizontal="center" vertical="center"/>
    </xf>
    <xf numFmtId="0" fontId="27" fillId="0" borderId="345" xfId="0" applyFont="1" applyFill="1" applyBorder="1" applyAlignment="1">
      <alignment horizontal="center" vertical="center" wrapText="1"/>
    </xf>
    <xf numFmtId="0" fontId="27" fillId="7" borderId="345" xfId="0" applyFont="1" applyFill="1" applyBorder="1" applyAlignment="1">
      <alignment horizontal="center" vertical="center" textRotation="90" wrapText="1"/>
    </xf>
    <xf numFmtId="0" fontId="27" fillId="7" borderId="346" xfId="0" applyFont="1" applyFill="1" applyBorder="1" applyAlignment="1">
      <alignment horizontal="center" vertical="center" textRotation="90" wrapText="1"/>
    </xf>
    <xf numFmtId="0" fontId="129" fillId="7" borderId="345" xfId="0" applyFont="1" applyFill="1" applyBorder="1" applyAlignment="1" applyProtection="1">
      <alignment horizontal="center" vertical="center"/>
    </xf>
    <xf numFmtId="0" fontId="27" fillId="0" borderId="320" xfId="0" applyFont="1" applyFill="1" applyBorder="1" applyAlignment="1">
      <alignment horizontal="center" vertical="center"/>
    </xf>
    <xf numFmtId="0" fontId="27" fillId="0" borderId="323" xfId="0" applyFont="1" applyFill="1" applyBorder="1" applyAlignment="1">
      <alignment horizontal="center" vertical="center"/>
    </xf>
    <xf numFmtId="0" fontId="129" fillId="7" borderId="347" xfId="0" applyFont="1" applyFill="1" applyBorder="1" applyAlignment="1" applyProtection="1">
      <alignment horizontal="center" vertical="center"/>
    </xf>
    <xf numFmtId="0" fontId="27" fillId="0" borderId="320" xfId="0" applyFont="1" applyFill="1" applyBorder="1" applyAlignment="1">
      <alignment horizontal="center" vertical="center" textRotation="90" wrapText="1"/>
    </xf>
    <xf numFmtId="0" fontId="27" fillId="0" borderId="323" xfId="0" applyFont="1" applyFill="1" applyBorder="1" applyAlignment="1">
      <alignment horizontal="center" vertical="center" textRotation="90" wrapText="1"/>
    </xf>
    <xf numFmtId="0" fontId="27" fillId="18" borderId="347" xfId="0" applyFont="1" applyFill="1" applyBorder="1" applyAlignment="1">
      <alignment horizontal="center" vertical="center" textRotation="90" wrapText="1"/>
    </xf>
    <xf numFmtId="0" fontId="27" fillId="0" borderId="370" xfId="0" applyFont="1" applyFill="1" applyBorder="1" applyAlignment="1">
      <alignment horizontal="center" vertical="center"/>
    </xf>
    <xf numFmtId="0" fontId="27" fillId="49" borderId="334" xfId="0" applyFont="1" applyFill="1" applyBorder="1" applyAlignment="1">
      <alignment horizontal="center" vertical="center" textRotation="90" wrapText="1"/>
    </xf>
    <xf numFmtId="0" fontId="27" fillId="49" borderId="346" xfId="0" applyFont="1" applyFill="1" applyBorder="1" applyAlignment="1">
      <alignment horizontal="center" vertical="center" textRotation="90" wrapText="1"/>
    </xf>
    <xf numFmtId="0" fontId="27" fillId="49" borderId="369" xfId="0" applyFont="1" applyFill="1" applyBorder="1" applyAlignment="1">
      <alignment horizontal="center" vertical="center" textRotation="90" wrapText="1"/>
    </xf>
    <xf numFmtId="0" fontId="27" fillId="19" borderId="334" xfId="0" applyFont="1" applyFill="1" applyBorder="1" applyAlignment="1">
      <alignment horizontal="center" vertical="center" textRotation="90" wrapText="1"/>
    </xf>
    <xf numFmtId="0" fontId="27" fillId="19" borderId="346" xfId="0" applyFont="1" applyFill="1" applyBorder="1" applyAlignment="1">
      <alignment horizontal="center" vertical="center" textRotation="90" wrapText="1"/>
    </xf>
    <xf numFmtId="0" fontId="27" fillId="19" borderId="347" xfId="0" applyFont="1" applyFill="1" applyBorder="1" applyAlignment="1">
      <alignment horizontal="center" vertical="center" textRotation="90" wrapText="1"/>
    </xf>
    <xf numFmtId="0" fontId="27" fillId="5" borderId="334" xfId="0" applyFont="1" applyFill="1" applyBorder="1" applyAlignment="1">
      <alignment horizontal="left" vertical="center" wrapText="1"/>
    </xf>
    <xf numFmtId="0" fontId="27" fillId="5" borderId="346" xfId="0" applyFont="1" applyFill="1" applyBorder="1" applyAlignment="1">
      <alignment horizontal="left" vertical="center" wrapText="1"/>
    </xf>
    <xf numFmtId="0" fontId="27" fillId="5" borderId="347" xfId="0" applyFont="1" applyFill="1" applyBorder="1" applyAlignment="1">
      <alignment horizontal="left" vertical="center" wrapText="1"/>
    </xf>
    <xf numFmtId="0" fontId="27" fillId="7" borderId="373" xfId="0" applyFont="1" applyFill="1" applyBorder="1" applyAlignment="1">
      <alignment horizontal="center" vertical="center" textRotation="90" wrapText="1"/>
    </xf>
    <xf numFmtId="0" fontId="27" fillId="7" borderId="347" xfId="0" applyFont="1" applyFill="1" applyBorder="1" applyAlignment="1">
      <alignment horizontal="center" vertical="center" textRotation="90" wrapText="1"/>
    </xf>
    <xf numFmtId="0" fontId="27" fillId="0" borderId="374" xfId="0" applyFont="1" applyFill="1" applyBorder="1" applyAlignment="1">
      <alignment horizontal="center" vertical="center"/>
    </xf>
    <xf numFmtId="0" fontId="27" fillId="0" borderId="334" xfId="0" applyFont="1" applyFill="1" applyBorder="1" applyAlignment="1">
      <alignment horizontal="justify" vertical="center" wrapText="1"/>
    </xf>
    <xf numFmtId="0" fontId="27" fillId="0" borderId="346" xfId="0" applyFont="1" applyFill="1" applyBorder="1" applyAlignment="1">
      <alignment horizontal="justify" vertical="center" wrapText="1"/>
    </xf>
    <xf numFmtId="0" fontId="27" fillId="7" borderId="334" xfId="0" applyFont="1" applyFill="1" applyBorder="1" applyAlignment="1">
      <alignment horizontal="center" vertical="center" textRotation="90" wrapText="1"/>
    </xf>
    <xf numFmtId="0" fontId="27" fillId="0" borderId="334" xfId="0" applyFont="1" applyFill="1" applyBorder="1" applyAlignment="1" applyProtection="1">
      <alignment horizontal="left" vertical="center" wrapText="1"/>
      <protection locked="0"/>
    </xf>
    <xf numFmtId="0" fontId="27" fillId="0" borderId="347" xfId="0" applyFont="1" applyFill="1" applyBorder="1" applyAlignment="1" applyProtection="1">
      <alignment horizontal="left" vertical="center" wrapText="1"/>
      <protection locked="0"/>
    </xf>
    <xf numFmtId="0" fontId="27" fillId="0" borderId="347" xfId="0" applyFont="1" applyFill="1" applyBorder="1" applyAlignment="1">
      <alignment horizontal="justify" vertical="center" wrapText="1"/>
    </xf>
    <xf numFmtId="0" fontId="27" fillId="7" borderId="371" xfId="0" applyFont="1" applyFill="1" applyBorder="1" applyAlignment="1">
      <alignment horizontal="center" vertical="center" textRotation="90" wrapText="1"/>
    </xf>
    <xf numFmtId="0" fontId="27" fillId="0" borderId="372" xfId="0" applyFont="1" applyFill="1" applyBorder="1" applyAlignment="1">
      <alignment horizontal="center" vertical="center"/>
    </xf>
    <xf numFmtId="0" fontId="113" fillId="7" borderId="320" xfId="0" applyFont="1" applyFill="1" applyBorder="1" applyAlignment="1">
      <alignment horizontal="justify" vertical="center" wrapText="1"/>
    </xf>
    <xf numFmtId="0" fontId="113" fillId="15" borderId="320" xfId="0" applyFont="1" applyFill="1" applyBorder="1" applyAlignment="1">
      <alignment horizontal="justify" vertical="center" wrapText="1"/>
    </xf>
    <xf numFmtId="0" fontId="27" fillId="32" borderId="320" xfId="0" applyFont="1" applyFill="1" applyBorder="1" applyAlignment="1">
      <alignment horizontal="center" vertical="center" wrapText="1"/>
    </xf>
    <xf numFmtId="0" fontId="27" fillId="0" borderId="351" xfId="0" applyFont="1" applyFill="1" applyBorder="1" applyAlignment="1">
      <alignment horizontal="justify" vertical="center" wrapText="1"/>
    </xf>
    <xf numFmtId="0" fontId="27" fillId="7" borderId="334" xfId="0" applyFont="1" applyFill="1" applyBorder="1" applyAlignment="1">
      <alignment horizontal="justify" vertical="center" wrapText="1"/>
    </xf>
    <xf numFmtId="0" fontId="27" fillId="7" borderId="346" xfId="0" applyFont="1" applyFill="1" applyBorder="1" applyAlignment="1">
      <alignment horizontal="justify" vertical="center" wrapText="1"/>
    </xf>
    <xf numFmtId="0" fontId="27" fillId="7" borderId="351" xfId="0" applyFont="1" applyFill="1" applyBorder="1" applyAlignment="1">
      <alignment horizontal="justify" vertical="center" wrapText="1"/>
    </xf>
    <xf numFmtId="0" fontId="27" fillId="5" borderId="334" xfId="0" applyFont="1" applyFill="1" applyBorder="1" applyAlignment="1">
      <alignment horizontal="justify" vertical="center" wrapText="1"/>
    </xf>
    <xf numFmtId="0" fontId="27" fillId="5" borderId="346" xfId="0" applyFont="1" applyFill="1" applyBorder="1" applyAlignment="1">
      <alignment horizontal="justify" vertical="center" wrapText="1"/>
    </xf>
    <xf numFmtId="0" fontId="27" fillId="5" borderId="351" xfId="0" applyFont="1" applyFill="1" applyBorder="1" applyAlignment="1">
      <alignment horizontal="justify" vertical="center" wrapText="1"/>
    </xf>
    <xf numFmtId="0" fontId="27" fillId="15" borderId="334" xfId="0" applyFont="1" applyFill="1" applyBorder="1" applyAlignment="1">
      <alignment horizontal="justify" vertical="center" wrapText="1"/>
    </xf>
    <xf numFmtId="0" fontId="27" fillId="15" borderId="346" xfId="0" applyFont="1" applyFill="1" applyBorder="1" applyAlignment="1">
      <alignment horizontal="justify" vertical="center" wrapText="1"/>
    </xf>
    <xf numFmtId="0" fontId="27" fillId="15" borderId="351" xfId="0" applyFont="1" applyFill="1" applyBorder="1" applyAlignment="1">
      <alignment horizontal="justify" vertical="center" wrapText="1"/>
    </xf>
    <xf numFmtId="0" fontId="27" fillId="32" borderId="321" xfId="0" applyFont="1" applyFill="1" applyBorder="1" applyAlignment="1">
      <alignment horizontal="justify" vertical="center" wrapText="1"/>
    </xf>
    <xf numFmtId="0" fontId="129" fillId="0" borderId="375" xfId="0" applyFont="1" applyFill="1" applyBorder="1" applyAlignment="1">
      <alignment horizontal="center" vertical="center" textRotation="90" wrapText="1"/>
    </xf>
    <xf numFmtId="0" fontId="27" fillId="0" borderId="320" xfId="0" applyFont="1" applyFill="1" applyBorder="1" applyAlignment="1">
      <alignment horizontal="left" vertical="center" wrapText="1"/>
    </xf>
    <xf numFmtId="0" fontId="27" fillId="7" borderId="320" xfId="0" applyFont="1" applyFill="1" applyBorder="1" applyAlignment="1">
      <alignment horizontal="center" vertical="center" textRotation="90" wrapText="1"/>
    </xf>
    <xf numFmtId="0" fontId="27" fillId="7" borderId="323" xfId="0" applyFont="1" applyFill="1" applyBorder="1" applyAlignment="1">
      <alignment horizontal="center" vertical="center" textRotation="90" wrapText="1"/>
    </xf>
    <xf numFmtId="0" fontId="27" fillId="18" borderId="369" xfId="0" applyFont="1" applyFill="1" applyBorder="1" applyAlignment="1">
      <alignment horizontal="center" vertical="center" textRotation="90" wrapText="1"/>
    </xf>
    <xf numFmtId="0" fontId="122" fillId="32" borderId="319" xfId="0" applyFont="1" applyFill="1" applyBorder="1" applyAlignment="1">
      <alignment horizontal="center" vertical="center" textRotation="90" wrapText="1"/>
    </xf>
    <xf numFmtId="0" fontId="122" fillId="32" borderId="325" xfId="0" applyFont="1" applyFill="1" applyBorder="1" applyAlignment="1">
      <alignment horizontal="center" vertical="center" textRotation="90" wrapText="1"/>
    </xf>
    <xf numFmtId="0" fontId="131" fillId="0" borderId="334" xfId="0" applyFont="1" applyFill="1" applyBorder="1" applyAlignment="1">
      <alignment horizontal="justify" vertical="center" wrapText="1"/>
    </xf>
    <xf numFmtId="0" fontId="131" fillId="0" borderId="346" xfId="0" applyFont="1" applyFill="1" applyBorder="1" applyAlignment="1">
      <alignment horizontal="justify" vertical="center" wrapText="1"/>
    </xf>
    <xf numFmtId="0" fontId="131" fillId="0" borderId="351" xfId="0" applyFont="1" applyFill="1" applyBorder="1" applyAlignment="1">
      <alignment horizontal="justify" vertical="center" wrapText="1"/>
    </xf>
    <xf numFmtId="169" fontId="131" fillId="0" borderId="334" xfId="0" applyNumberFormat="1" applyFont="1" applyFill="1" applyBorder="1" applyAlignment="1">
      <alignment horizontal="justify" vertical="center" wrapText="1"/>
    </xf>
    <xf numFmtId="169" fontId="131" fillId="0" borderId="346" xfId="0" applyNumberFormat="1" applyFont="1" applyFill="1" applyBorder="1" applyAlignment="1">
      <alignment horizontal="justify" vertical="center" wrapText="1"/>
    </xf>
    <xf numFmtId="169" fontId="131" fillId="0" borderId="351" xfId="0" applyNumberFormat="1" applyFont="1" applyFill="1" applyBorder="1" applyAlignment="1">
      <alignment horizontal="justify" vertical="center" wrapText="1"/>
    </xf>
  </cellXfs>
  <cellStyles count="7">
    <cellStyle name="Hipervínculo" xfId="4" builtinId="8"/>
    <cellStyle name="Normal" xfId="0" builtinId="0"/>
    <cellStyle name="Normal 2" xfId="1"/>
    <cellStyle name="Normal 2 2" xfId="2"/>
    <cellStyle name="Normal 3" xfId="6"/>
    <cellStyle name="Normal 4" xfId="5"/>
    <cellStyle name="Porcentaje 2" xfId="3"/>
  </cellStyles>
  <dxfs count="154">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9C0006"/>
      </font>
      <fill>
        <patternFill>
          <bgColor rgb="FFFFC7CE"/>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39994506668294322"/>
      </font>
      <fill>
        <patternFill>
          <bgColor rgb="FFFF3300"/>
        </patternFill>
      </fill>
    </dxf>
    <dxf>
      <font>
        <color theme="5" tint="0.39994506668294322"/>
        <name val="Cambria"/>
        <scheme val="none"/>
      </font>
      <fill>
        <patternFill>
          <bgColor theme="9" tint="-0.24994659260841701"/>
        </patternFill>
      </fill>
    </dxf>
    <dxf>
      <font>
        <color theme="5" tint="0.39994506668294322"/>
        <name val="Cambria"/>
        <scheme val="none"/>
      </font>
      <fill>
        <patternFill>
          <bgColor theme="9" tint="-0.24994659260841701"/>
        </patternFill>
      </fill>
    </dxf>
    <dxf>
      <font>
        <color rgb="FFFFFF00"/>
      </font>
      <fill>
        <patternFill>
          <bgColor rgb="FF00B050"/>
        </patternFill>
      </fill>
    </dxf>
    <dxf>
      <font>
        <color rgb="FF92D050"/>
      </font>
      <fill>
        <patternFill>
          <bgColor rgb="FFFFFF00"/>
        </patternFill>
      </fill>
    </dxf>
    <dxf>
      <font>
        <color theme="2"/>
      </font>
      <fill>
        <patternFill>
          <bgColor rgb="FFFFFF00"/>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b/>
        <i val="0"/>
        <color theme="9" tint="-0.24994659260841701"/>
      </font>
      <fill>
        <patternFill>
          <bgColor theme="9" tint="0.59996337778862885"/>
        </patternFill>
      </fill>
    </dxf>
    <dxf>
      <font>
        <b/>
        <i val="0"/>
        <color rgb="FFFF0000"/>
      </font>
      <fill>
        <patternFill>
          <bgColor theme="5" tint="0.79998168889431442"/>
        </patternFill>
      </fill>
    </dxf>
    <dxf>
      <font>
        <color rgb="FF9C0006"/>
      </font>
      <fill>
        <patternFill>
          <bgColor rgb="FFFFC7CE"/>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2" defaultPivotStyle="PivotStyleLight16"/>
  <colors>
    <mruColors>
      <color rgb="FF0A065A"/>
      <color rgb="FFF8FAF4"/>
      <color rgb="FFEAF0F6"/>
      <color rgb="FFF9EEED"/>
      <color rgb="FFF2DBDA"/>
      <color rgb="FFF4F7ED"/>
      <color rgb="FFECF2F8"/>
      <color rgb="FFEAE5EF"/>
      <color rgb="FFFEF1E6"/>
      <color rgb="FFF1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Estimaci&#243;n impacto RSD'!A1"/><Relationship Id="rId3" Type="http://schemas.openxmlformats.org/officeDocument/2006/relationships/hyperlink" Target="#'TIPOLOGIA DE RIESGOS'!A1"/><Relationship Id="rId7" Type="http://schemas.openxmlformats.org/officeDocument/2006/relationships/hyperlink" Target="#'Estimaci&#243;n Impacto RC'!A1"/><Relationship Id="rId12" Type="http://schemas.openxmlformats.org/officeDocument/2006/relationships/hyperlink" Target="#'3. TRATAR'!A1"/><Relationship Id="rId2" Type="http://schemas.openxmlformats.org/officeDocument/2006/relationships/hyperlink" Target="#'Contexto Proceso'!A1"/><Relationship Id="rId1" Type="http://schemas.openxmlformats.org/officeDocument/2006/relationships/hyperlink" Target="#'4. MAPA DE RIESGOS'!A1"/><Relationship Id="rId6" Type="http://schemas.openxmlformats.org/officeDocument/2006/relationships/hyperlink" Target="#'Estimacion Impacto RG'!A1"/><Relationship Id="rId11" Type="http://schemas.openxmlformats.org/officeDocument/2006/relationships/hyperlink" Target="#'2. VALORAR CONTROLES '!A1"/><Relationship Id="rId5" Type="http://schemas.openxmlformats.org/officeDocument/2006/relationships/hyperlink" Target="#'EFECTO-CONSECUENCIA '!A1"/><Relationship Id="rId10" Type="http://schemas.openxmlformats.org/officeDocument/2006/relationships/hyperlink" Target="#'1. IDENTIFICAR-ANALIZAR'!A1"/><Relationship Id="rId4" Type="http://schemas.openxmlformats.org/officeDocument/2006/relationships/hyperlink" Target="#'Determinaci&#243;n Probabilidad'!A1"/><Relationship Id="rId9" Type="http://schemas.openxmlformats.org/officeDocument/2006/relationships/hyperlink" Target="#'Soporte Valoracion Control'!A1"/></Relationships>
</file>

<file path=xl/drawings/_rels/drawing10.xml.rels><?xml version="1.0" encoding="UTF-8" standalone="yes"?>
<Relationships xmlns="http://schemas.openxmlformats.org/package/2006/relationships"><Relationship Id="rId3" Type="http://schemas.openxmlformats.org/officeDocument/2006/relationships/hyperlink" Target="#'3. TRATAR'!A1"/><Relationship Id="rId2" Type="http://schemas.openxmlformats.org/officeDocument/2006/relationships/hyperlink" Target="#'2. VALORAR CONTROLES '!A1"/><Relationship Id="rId1" Type="http://schemas.openxmlformats.org/officeDocument/2006/relationships/hyperlink" Target="#MENU!A1"/><Relationship Id="rId4" Type="http://schemas.openxmlformats.org/officeDocument/2006/relationships/hyperlink" Target="#'4. MAPA DE RIESGOS'!A1"/></Relationships>
</file>

<file path=xl/drawings/_rels/drawing11.xml.rels><?xml version="1.0" encoding="UTF-8" standalone="yes"?>
<Relationships xmlns="http://schemas.openxmlformats.org/package/2006/relationships"><Relationship Id="rId3" Type="http://schemas.openxmlformats.org/officeDocument/2006/relationships/hyperlink" Target="#'3. TRATAR'!A1"/><Relationship Id="rId2" Type="http://schemas.openxmlformats.org/officeDocument/2006/relationships/hyperlink" Target="#'1. IDENTIFICAR-ANALIZAR'!A1"/><Relationship Id="rId1" Type="http://schemas.openxmlformats.org/officeDocument/2006/relationships/hyperlink" Target="#MENU!A1"/><Relationship Id="rId5" Type="http://schemas.openxmlformats.org/officeDocument/2006/relationships/hyperlink" Target="#'5. CONTROL Y SEGUIMIENTO'!A1"/><Relationship Id="rId4" Type="http://schemas.openxmlformats.org/officeDocument/2006/relationships/hyperlink" Target="#'4. MAPA DE RIESGOS'!A1"/></Relationships>
</file>

<file path=xl/drawings/_rels/drawing12.xml.rels><?xml version="1.0" encoding="UTF-8" standalone="yes"?>
<Relationships xmlns="http://schemas.openxmlformats.org/package/2006/relationships"><Relationship Id="rId3" Type="http://schemas.openxmlformats.org/officeDocument/2006/relationships/hyperlink" Target="#'2. VALORAR CONTROLES '!A1"/><Relationship Id="rId2" Type="http://schemas.openxmlformats.org/officeDocument/2006/relationships/hyperlink" Target="#'1. IDENTIFICAR-ANALIZAR'!A1"/><Relationship Id="rId1" Type="http://schemas.openxmlformats.org/officeDocument/2006/relationships/hyperlink" Target="#MENU!A1"/><Relationship Id="rId4" Type="http://schemas.openxmlformats.org/officeDocument/2006/relationships/hyperlink" Target="#'4. MAPA DE RIESGOS'!A1"/></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hyperlink" Target="#'2. VALORAR CONTROLES '!A1"/><Relationship Id="rId2" Type="http://schemas.openxmlformats.org/officeDocument/2006/relationships/hyperlink" Target="#'1. IDENTIFICAR-ANALIZAR'!A1"/><Relationship Id="rId1" Type="http://schemas.openxmlformats.org/officeDocument/2006/relationships/hyperlink" Target="#MENU!A1"/><Relationship Id="rId5" Type="http://schemas.openxmlformats.org/officeDocument/2006/relationships/hyperlink" Target="#'3. TRATAR'!A1"/><Relationship Id="rId4" Type="http://schemas.openxmlformats.org/officeDocument/2006/relationships/hyperlink" Target="#'4. MAPA DE RIESGOS'!A1"/></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4.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5.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6.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7.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8.xml.rels><?xml version="1.0" encoding="UTF-8" standalone="yes"?>
<Relationships xmlns="http://schemas.openxmlformats.org/package/2006/relationships"><Relationship Id="rId1" Type="http://schemas.openxmlformats.org/officeDocument/2006/relationships/hyperlink" Target="#'1. IDENTIFICAR-ANALIZAR'!A1"/></Relationships>
</file>

<file path=xl/drawings/_rels/drawing9.xml.rels><?xml version="1.0" encoding="UTF-8" standalone="yes"?>
<Relationships xmlns="http://schemas.openxmlformats.org/package/2006/relationships"><Relationship Id="rId1" Type="http://schemas.openxmlformats.org/officeDocument/2006/relationships/hyperlink" Target="#'2. VALORAR CONTROLES '!A1"/></Relationships>
</file>

<file path=xl/drawings/drawing1.xml><?xml version="1.0" encoding="utf-8"?>
<xdr:wsDr xmlns:xdr="http://schemas.openxmlformats.org/drawingml/2006/spreadsheetDrawing" xmlns:a="http://schemas.openxmlformats.org/drawingml/2006/main">
  <xdr:twoCellAnchor>
    <xdr:from>
      <xdr:col>2</xdr:col>
      <xdr:colOff>121227</xdr:colOff>
      <xdr:row>8</xdr:row>
      <xdr:rowOff>123825</xdr:rowOff>
    </xdr:from>
    <xdr:to>
      <xdr:col>3</xdr:col>
      <xdr:colOff>330749</xdr:colOff>
      <xdr:row>34</xdr:row>
      <xdr:rowOff>0</xdr:rowOff>
    </xdr:to>
    <xdr:sp macro="" textlink="">
      <xdr:nvSpPr>
        <xdr:cNvPr id="6" name="5 Flecha arriba">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549977" y="1647825"/>
          <a:ext cx="971522" cy="4829175"/>
        </a:xfrm>
        <a:prstGeom prst="upArrow">
          <a:avLst/>
        </a:prstGeom>
        <a:gradFill flip="none" rotWithShape="1">
          <a:gsLst>
            <a:gs pos="0">
              <a:schemeClr val="accent5">
                <a:lumMod val="75000"/>
                <a:shade val="30000"/>
                <a:satMod val="115000"/>
              </a:schemeClr>
            </a:gs>
            <a:gs pos="50000">
              <a:schemeClr val="accent5">
                <a:lumMod val="75000"/>
                <a:shade val="67500"/>
                <a:satMod val="115000"/>
              </a:schemeClr>
            </a:gs>
            <a:gs pos="100000">
              <a:schemeClr val="accent5">
                <a:lumMod val="75000"/>
                <a:shade val="100000"/>
                <a:satMod val="115000"/>
              </a:schemeClr>
            </a:gs>
          </a:gsLst>
          <a:path path="circle">
            <a:fillToRect l="50000" t="50000" r="50000" b="50000"/>
          </a:path>
          <a:tileRect/>
        </a:gradFill>
        <a:ln w="3175">
          <a:solidFill>
            <a:schemeClr val="tx1"/>
          </a:solid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0">
          <a:schemeClr val="accent4"/>
        </a:lnRef>
        <a:fillRef idx="3">
          <a:schemeClr val="accent4"/>
        </a:fillRef>
        <a:effectRef idx="3">
          <a:schemeClr val="accent4"/>
        </a:effectRef>
        <a:fontRef idx="minor">
          <a:schemeClr val="lt1"/>
        </a:fontRef>
      </xdr:style>
      <xdr:txBody>
        <a:bodyPr vertOverflow="clip" horzOverflow="clip" vert="vert270" rtlCol="0" anchor="ctr"/>
        <a:lstStyle/>
        <a:p>
          <a:pPr algn="ctr"/>
          <a:r>
            <a:rPr lang="es-CO" sz="1400" b="1" i="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latin typeface="Arial" pitchFamily="34" charset="0"/>
              <a:cs typeface="Arial" pitchFamily="34" charset="0"/>
            </a:rPr>
            <a:t>MAPA</a:t>
          </a:r>
          <a:r>
            <a:rPr lang="es-CO" sz="1400" b="1" i="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latin typeface="Arial" pitchFamily="34" charset="0"/>
              <a:cs typeface="Arial" pitchFamily="34" charset="0"/>
            </a:rPr>
            <a:t> DE RIESGOS</a:t>
          </a:r>
          <a:endParaRPr lang="es-CO" sz="1400" b="1" i="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latin typeface="Arial" pitchFamily="34" charset="0"/>
            <a:cs typeface="Arial" pitchFamily="34" charset="0"/>
          </a:endParaRPr>
        </a:p>
      </xdr:txBody>
    </xdr:sp>
    <xdr:clientData/>
  </xdr:twoCellAnchor>
  <xdr:twoCellAnchor>
    <xdr:from>
      <xdr:col>2</xdr:col>
      <xdr:colOff>638176</xdr:colOff>
      <xdr:row>1</xdr:row>
      <xdr:rowOff>152398</xdr:rowOff>
    </xdr:from>
    <xdr:to>
      <xdr:col>7</xdr:col>
      <xdr:colOff>142875</xdr:colOff>
      <xdr:row>5</xdr:row>
      <xdr:rowOff>95249</xdr:rowOff>
    </xdr:to>
    <xdr:sp macro="" textlink="">
      <xdr:nvSpPr>
        <xdr:cNvPr id="8" name="7 Flecha derecha">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2066926" y="342898"/>
          <a:ext cx="3314699" cy="704851"/>
        </a:xfrm>
        <a:prstGeom prst="rightArrow">
          <a:avLst/>
        </a:prstGeom>
        <a:solidFill>
          <a:schemeClr val="bg1">
            <a:lumMod val="65000"/>
          </a:schemeClr>
        </a:solidFill>
        <a:ln w="317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s-CO" sz="1400" b="1" i="1">
              <a:latin typeface="Arial" pitchFamily="34" charset="0"/>
              <a:cs typeface="Arial" pitchFamily="34" charset="0"/>
            </a:rPr>
            <a:t>CONTEXTO</a:t>
          </a:r>
        </a:p>
      </xdr:txBody>
    </xdr:sp>
    <xdr:clientData/>
  </xdr:twoCellAnchor>
  <xdr:twoCellAnchor>
    <xdr:from>
      <xdr:col>3</xdr:col>
      <xdr:colOff>542925</xdr:colOff>
      <xdr:row>5</xdr:row>
      <xdr:rowOff>104775</xdr:rowOff>
    </xdr:from>
    <xdr:to>
      <xdr:col>8</xdr:col>
      <xdr:colOff>47624</xdr:colOff>
      <xdr:row>9</xdr:row>
      <xdr:rowOff>47626</xdr:rowOff>
    </xdr:to>
    <xdr:sp macro="" textlink="">
      <xdr:nvSpPr>
        <xdr:cNvPr id="10" name="7 Flecha derecha">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2733675" y="1057275"/>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TIPOLOGIA DEL RIESGO</a:t>
          </a:r>
        </a:p>
      </xdr:txBody>
    </xdr:sp>
    <xdr:clientData/>
  </xdr:twoCellAnchor>
  <xdr:twoCellAnchor>
    <xdr:from>
      <xdr:col>5</xdr:col>
      <xdr:colOff>490970</xdr:colOff>
      <xdr:row>12</xdr:row>
      <xdr:rowOff>91786</xdr:rowOff>
    </xdr:from>
    <xdr:to>
      <xdr:col>9</xdr:col>
      <xdr:colOff>757669</xdr:colOff>
      <xdr:row>16</xdr:row>
      <xdr:rowOff>34637</xdr:rowOff>
    </xdr:to>
    <xdr:sp macro="" textlink="">
      <xdr:nvSpPr>
        <xdr:cNvPr id="15" name="7 Flecha derecha">
          <a:hlinkClick xmlns:r="http://schemas.openxmlformats.org/officeDocument/2006/relationships" r:id="rId4"/>
          <a:extLst>
            <a:ext uri="{FF2B5EF4-FFF2-40B4-BE49-F238E27FC236}">
              <a16:creationId xmlns:a16="http://schemas.microsoft.com/office/drawing/2014/main" id="{00000000-0008-0000-0000-00000F000000}"/>
            </a:ext>
          </a:extLst>
        </xdr:cNvPr>
        <xdr:cNvSpPr/>
      </xdr:nvSpPr>
      <xdr:spPr>
        <a:xfrm>
          <a:off x="4205720" y="2377786"/>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DETERMINACION PROBABILIDA</a:t>
          </a:r>
        </a:p>
      </xdr:txBody>
    </xdr:sp>
    <xdr:clientData/>
  </xdr:twoCellAnchor>
  <xdr:twoCellAnchor>
    <xdr:from>
      <xdr:col>4</xdr:col>
      <xdr:colOff>342900</xdr:colOff>
      <xdr:row>9</xdr:row>
      <xdr:rowOff>57150</xdr:rowOff>
    </xdr:from>
    <xdr:to>
      <xdr:col>8</xdr:col>
      <xdr:colOff>609599</xdr:colOff>
      <xdr:row>13</xdr:row>
      <xdr:rowOff>1</xdr:rowOff>
    </xdr:to>
    <xdr:sp macro="" textlink="">
      <xdr:nvSpPr>
        <xdr:cNvPr id="17" name="7 Flecha derecha">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3295650" y="1771650"/>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EFECTO-CONSECUENCIA</a:t>
          </a:r>
        </a:p>
      </xdr:txBody>
    </xdr:sp>
    <xdr:clientData/>
  </xdr:twoCellAnchor>
  <xdr:twoCellAnchor>
    <xdr:from>
      <xdr:col>5</xdr:col>
      <xdr:colOff>752475</xdr:colOff>
      <xdr:row>16</xdr:row>
      <xdr:rowOff>76200</xdr:rowOff>
    </xdr:from>
    <xdr:to>
      <xdr:col>10</xdr:col>
      <xdr:colOff>257174</xdr:colOff>
      <xdr:row>20</xdr:row>
      <xdr:rowOff>19051</xdr:rowOff>
    </xdr:to>
    <xdr:sp macro="" textlink="">
      <xdr:nvSpPr>
        <xdr:cNvPr id="18" name="7 Flecha derecha">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4467225" y="3124200"/>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ESTIMACION IMPACTO R.G.</a:t>
          </a:r>
        </a:p>
      </xdr:txBody>
    </xdr:sp>
    <xdr:clientData/>
  </xdr:twoCellAnchor>
  <xdr:twoCellAnchor>
    <xdr:from>
      <xdr:col>7</xdr:col>
      <xdr:colOff>209550</xdr:colOff>
      <xdr:row>23</xdr:row>
      <xdr:rowOff>180975</xdr:rowOff>
    </xdr:from>
    <xdr:to>
      <xdr:col>11</xdr:col>
      <xdr:colOff>476249</xdr:colOff>
      <xdr:row>27</xdr:row>
      <xdr:rowOff>123826</xdr:rowOff>
    </xdr:to>
    <xdr:sp macro="" textlink="">
      <xdr:nvSpPr>
        <xdr:cNvPr id="19" name="7 Flecha derecha">
          <a:hlinkClick xmlns:r="http://schemas.openxmlformats.org/officeDocument/2006/relationships" r:id="rId7"/>
          <a:extLst>
            <a:ext uri="{FF2B5EF4-FFF2-40B4-BE49-F238E27FC236}">
              <a16:creationId xmlns:a16="http://schemas.microsoft.com/office/drawing/2014/main" id="{00000000-0008-0000-0000-000013000000}"/>
            </a:ext>
          </a:extLst>
        </xdr:cNvPr>
        <xdr:cNvSpPr/>
      </xdr:nvSpPr>
      <xdr:spPr>
        <a:xfrm>
          <a:off x="5448300" y="4562475"/>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DETERMINACION IMPACTO </a:t>
          </a:r>
          <a:r>
            <a:rPr kumimoji="0" lang="es-CO" sz="1400" b="1" i="1" u="none" strike="noStrike" kern="0" cap="none" spc="0" normalizeH="0" baseline="0" noProof="0">
              <a:ln>
                <a:noFill/>
              </a:ln>
              <a:solidFill>
                <a:srgbClr val="FF0000"/>
              </a:solidFill>
              <a:effectLst/>
              <a:uLnTx/>
              <a:uFillTx/>
              <a:latin typeface="Arial" pitchFamily="34" charset="0"/>
              <a:ea typeface="+mn-ea"/>
              <a:cs typeface="Arial" pitchFamily="34" charset="0"/>
            </a:rPr>
            <a:t>RC</a:t>
          </a:r>
        </a:p>
      </xdr:txBody>
    </xdr:sp>
    <xdr:clientData/>
  </xdr:twoCellAnchor>
  <xdr:twoCellAnchor>
    <xdr:from>
      <xdr:col>6</xdr:col>
      <xdr:colOff>523875</xdr:colOff>
      <xdr:row>20</xdr:row>
      <xdr:rowOff>38100</xdr:rowOff>
    </xdr:from>
    <xdr:to>
      <xdr:col>11</xdr:col>
      <xdr:colOff>28574</xdr:colOff>
      <xdr:row>23</xdr:row>
      <xdr:rowOff>171451</xdr:rowOff>
    </xdr:to>
    <xdr:sp macro="" textlink="">
      <xdr:nvSpPr>
        <xdr:cNvPr id="20" name="7 Flecha derecha">
          <a:hlinkClick xmlns:r="http://schemas.openxmlformats.org/officeDocument/2006/relationships" r:id="rId8"/>
          <a:extLst>
            <a:ext uri="{FF2B5EF4-FFF2-40B4-BE49-F238E27FC236}">
              <a16:creationId xmlns:a16="http://schemas.microsoft.com/office/drawing/2014/main" id="{00000000-0008-0000-0000-000014000000}"/>
            </a:ext>
          </a:extLst>
        </xdr:cNvPr>
        <xdr:cNvSpPr/>
      </xdr:nvSpPr>
      <xdr:spPr>
        <a:xfrm>
          <a:off x="5000625" y="3848100"/>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DETERMINACION  IMPACTO </a:t>
          </a:r>
          <a:r>
            <a:rPr kumimoji="0" lang="es-CO" sz="1400" b="1" i="1" u="none" strike="noStrike" kern="0" cap="none" spc="0" normalizeH="0" baseline="0" noProof="0">
              <a:ln>
                <a:noFill/>
              </a:ln>
              <a:solidFill>
                <a:srgbClr val="FF0000"/>
              </a:solidFill>
              <a:effectLst/>
              <a:uLnTx/>
              <a:uFillTx/>
              <a:latin typeface="Arial" pitchFamily="34" charset="0"/>
              <a:ea typeface="+mn-ea"/>
              <a:cs typeface="Arial" pitchFamily="34" charset="0"/>
            </a:rPr>
            <a:t>RSD</a:t>
          </a:r>
        </a:p>
      </xdr:txBody>
    </xdr:sp>
    <xdr:clientData/>
  </xdr:twoCellAnchor>
  <xdr:twoCellAnchor>
    <xdr:from>
      <xdr:col>8</xdr:col>
      <xdr:colOff>114300</xdr:colOff>
      <xdr:row>27</xdr:row>
      <xdr:rowOff>133350</xdr:rowOff>
    </xdr:from>
    <xdr:to>
      <xdr:col>12</xdr:col>
      <xdr:colOff>380999</xdr:colOff>
      <xdr:row>31</xdr:row>
      <xdr:rowOff>76201</xdr:rowOff>
    </xdr:to>
    <xdr:sp macro="" textlink="">
      <xdr:nvSpPr>
        <xdr:cNvPr id="22" name="7 Flecha derecha">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6115050" y="5276850"/>
          <a:ext cx="3314699" cy="704851"/>
        </a:xfrm>
        <a:prstGeom prst="rightArrow">
          <a:avLst/>
        </a:prstGeom>
        <a:solidFill>
          <a:sysClr val="window" lastClr="FFFFFF">
            <a:lumMod val="65000"/>
          </a:sysClr>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SOPORTE VALORACION CONTROL</a:t>
          </a:r>
        </a:p>
      </xdr:txBody>
    </xdr:sp>
    <xdr:clientData/>
  </xdr:twoCellAnchor>
  <xdr:twoCellAnchor>
    <xdr:from>
      <xdr:col>2</xdr:col>
      <xdr:colOff>678873</xdr:colOff>
      <xdr:row>35</xdr:row>
      <xdr:rowOff>10391</xdr:rowOff>
    </xdr:from>
    <xdr:to>
      <xdr:col>6</xdr:col>
      <xdr:colOff>550333</xdr:colOff>
      <xdr:row>38</xdr:row>
      <xdr:rowOff>143742</xdr:rowOff>
    </xdr:to>
    <xdr:sp macro="" textlink="">
      <xdr:nvSpPr>
        <xdr:cNvPr id="25" name="7 Flecha derecha">
          <a:hlinkClick xmlns:r="http://schemas.openxmlformats.org/officeDocument/2006/relationships" r:id="rId10"/>
          <a:extLst>
            <a:ext uri="{FF2B5EF4-FFF2-40B4-BE49-F238E27FC236}">
              <a16:creationId xmlns:a16="http://schemas.microsoft.com/office/drawing/2014/main" id="{00000000-0008-0000-0000-000019000000}"/>
            </a:ext>
          </a:extLst>
        </xdr:cNvPr>
        <xdr:cNvSpPr/>
      </xdr:nvSpPr>
      <xdr:spPr>
        <a:xfrm>
          <a:off x="2107623" y="6677891"/>
          <a:ext cx="2919460" cy="704851"/>
        </a:xfrm>
        <a:prstGeom prst="rightArrow">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IDENTIFICAR - ANALIZAR</a:t>
          </a:r>
        </a:p>
      </xdr:txBody>
    </xdr:sp>
    <xdr:clientData/>
  </xdr:twoCellAnchor>
  <xdr:twoCellAnchor>
    <xdr:from>
      <xdr:col>7</xdr:col>
      <xdr:colOff>50222</xdr:colOff>
      <xdr:row>35</xdr:row>
      <xdr:rowOff>19050</xdr:rowOff>
    </xdr:from>
    <xdr:to>
      <xdr:col>10</xdr:col>
      <xdr:colOff>284222</xdr:colOff>
      <xdr:row>38</xdr:row>
      <xdr:rowOff>152401</xdr:rowOff>
    </xdr:to>
    <xdr:sp macro="" textlink="">
      <xdr:nvSpPr>
        <xdr:cNvPr id="26" name="7 Flecha derecha">
          <a:hlinkClick xmlns:r="http://schemas.openxmlformats.org/officeDocument/2006/relationships" r:id="rId11"/>
          <a:extLst>
            <a:ext uri="{FF2B5EF4-FFF2-40B4-BE49-F238E27FC236}">
              <a16:creationId xmlns:a16="http://schemas.microsoft.com/office/drawing/2014/main" id="{00000000-0008-0000-0000-00001A000000}"/>
            </a:ext>
          </a:extLst>
        </xdr:cNvPr>
        <xdr:cNvSpPr/>
      </xdr:nvSpPr>
      <xdr:spPr>
        <a:xfrm>
          <a:off x="5288972" y="6686550"/>
          <a:ext cx="2520000" cy="704851"/>
        </a:xfrm>
        <a:prstGeom prst="right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VALORAR CONTROLES</a:t>
          </a:r>
        </a:p>
      </xdr:txBody>
    </xdr:sp>
    <xdr:clientData/>
  </xdr:twoCellAnchor>
  <xdr:twoCellAnchor>
    <xdr:from>
      <xdr:col>10</xdr:col>
      <xdr:colOff>749011</xdr:colOff>
      <xdr:row>35</xdr:row>
      <xdr:rowOff>23379</xdr:rowOff>
    </xdr:from>
    <xdr:to>
      <xdr:col>14</xdr:col>
      <xdr:colOff>221011</xdr:colOff>
      <xdr:row>38</xdr:row>
      <xdr:rowOff>156730</xdr:rowOff>
    </xdr:to>
    <xdr:sp macro="" textlink="">
      <xdr:nvSpPr>
        <xdr:cNvPr id="29" name="7 Flecha derecha">
          <a:hlinkClick xmlns:r="http://schemas.openxmlformats.org/officeDocument/2006/relationships" r:id="rId12"/>
          <a:extLst>
            <a:ext uri="{FF2B5EF4-FFF2-40B4-BE49-F238E27FC236}">
              <a16:creationId xmlns:a16="http://schemas.microsoft.com/office/drawing/2014/main" id="{00000000-0008-0000-0000-00001D000000}"/>
            </a:ext>
          </a:extLst>
        </xdr:cNvPr>
        <xdr:cNvSpPr/>
      </xdr:nvSpPr>
      <xdr:spPr>
        <a:xfrm>
          <a:off x="8273761" y="6690879"/>
          <a:ext cx="2520000" cy="704851"/>
        </a:xfrm>
        <a:prstGeom prst="rightArrow">
          <a:avLst/>
        </a:prstGeom>
        <a:solidFill>
          <a:srgbClr val="00B050"/>
        </a:solidFill>
        <a:ln w="3175" cap="flat" cmpd="sng" algn="ctr">
          <a:noFill/>
          <a:prstDash val="soli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TRATAR</a:t>
          </a:r>
        </a:p>
      </xdr:txBody>
    </xdr:sp>
    <xdr:clientData/>
  </xdr:twoCellAnchor>
  <xdr:twoCellAnchor>
    <xdr:from>
      <xdr:col>11</xdr:col>
      <xdr:colOff>259772</xdr:colOff>
      <xdr:row>4</xdr:row>
      <xdr:rowOff>129888</xdr:rowOff>
    </xdr:from>
    <xdr:to>
      <xdr:col>14</xdr:col>
      <xdr:colOff>329044</xdr:colOff>
      <xdr:row>18</xdr:row>
      <xdr:rowOff>8660</xdr:rowOff>
    </xdr:to>
    <xdr:sp macro="" textlink="">
      <xdr:nvSpPr>
        <xdr:cNvPr id="4" name="Elipse 3">
          <a:extLst>
            <a:ext uri="{FF2B5EF4-FFF2-40B4-BE49-F238E27FC236}">
              <a16:creationId xmlns:a16="http://schemas.microsoft.com/office/drawing/2014/main" id="{00000000-0008-0000-0000-000004000000}"/>
            </a:ext>
          </a:extLst>
        </xdr:cNvPr>
        <xdr:cNvSpPr/>
      </xdr:nvSpPr>
      <xdr:spPr>
        <a:xfrm>
          <a:off x="8546522" y="891888"/>
          <a:ext cx="2355272" cy="2545772"/>
        </a:xfrm>
        <a:prstGeom prst="ellipse">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endParaRPr lang="es-CO" sz="1100"/>
        </a:p>
      </xdr:txBody>
    </xdr:sp>
    <xdr:clientData/>
  </xdr:twoCellAnchor>
  <xdr:oneCellAnchor>
    <xdr:from>
      <xdr:col>10</xdr:col>
      <xdr:colOff>100834</xdr:colOff>
      <xdr:row>8</xdr:row>
      <xdr:rowOff>154640</xdr:rowOff>
    </xdr:from>
    <xdr:ext cx="4237372" cy="843693"/>
    <xdr:sp macro="" textlink="">
      <xdr:nvSpPr>
        <xdr:cNvPr id="5" name="Rectángulo 4">
          <a:extLst>
            <a:ext uri="{FF2B5EF4-FFF2-40B4-BE49-F238E27FC236}">
              <a16:creationId xmlns:a16="http://schemas.microsoft.com/office/drawing/2014/main" id="{00000000-0008-0000-0000-000005000000}"/>
            </a:ext>
          </a:extLst>
        </xdr:cNvPr>
        <xdr:cNvSpPr/>
      </xdr:nvSpPr>
      <xdr:spPr>
        <a:xfrm>
          <a:off x="7625584" y="1678640"/>
          <a:ext cx="4237372" cy="843693"/>
        </a:xfrm>
        <a:prstGeom prst="rect">
          <a:avLst/>
        </a:prstGeom>
        <a:noFill/>
      </xdr:spPr>
      <xdr:txBody>
        <a:bodyPr wrap="square" lIns="91440" tIns="45720" rIns="91440" bIns="45720">
          <a:spAutoFit/>
        </a:bodyPr>
        <a:lstStyle/>
        <a:p>
          <a:pPr algn="ctr"/>
          <a:r>
            <a:rPr lang="es-CO" sz="2400" b="1" cap="none" spc="50">
              <a:ln w="0"/>
              <a:solidFill>
                <a:schemeClr val="bg2"/>
              </a:solidFill>
              <a:effectLst>
                <a:innerShdw blurRad="63500" dist="50800" dir="13500000">
                  <a:srgbClr val="000000">
                    <a:alpha val="50000"/>
                  </a:srgbClr>
                </a:innerShdw>
              </a:effectLst>
            </a:rPr>
            <a:t>GESTION </a:t>
          </a:r>
        </a:p>
        <a:p>
          <a:pPr algn="ctr"/>
          <a:r>
            <a:rPr lang="es-CO" sz="2400" b="1" cap="none" spc="50">
              <a:ln w="0"/>
              <a:solidFill>
                <a:schemeClr val="bg2"/>
              </a:solidFill>
              <a:effectLst>
                <a:innerShdw blurRad="63500" dist="50800" dir="13500000">
                  <a:srgbClr val="000000">
                    <a:alpha val="50000"/>
                  </a:srgbClr>
                </a:innerShdw>
              </a:effectLst>
            </a:rPr>
            <a:t>DEL RIESGO</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3429866</xdr:colOff>
      <xdr:row>10</xdr:row>
      <xdr:rowOff>21647</xdr:rowOff>
    </xdr:from>
    <xdr:to>
      <xdr:col>11</xdr:col>
      <xdr:colOff>494658</xdr:colOff>
      <xdr:row>11</xdr:row>
      <xdr:rowOff>329911</xdr:rowOff>
    </xdr:to>
    <xdr:grpSp>
      <xdr:nvGrpSpPr>
        <xdr:cNvPr id="2" name="Grupo 1">
          <a:extLst>
            <a:ext uri="{FF2B5EF4-FFF2-40B4-BE49-F238E27FC236}">
              <a16:creationId xmlns:a16="http://schemas.microsoft.com/office/drawing/2014/main" id="{5CD6EDB1-5903-4C3C-A4B4-D7255A7C3EF2}"/>
            </a:ext>
          </a:extLst>
        </xdr:cNvPr>
        <xdr:cNvGrpSpPr/>
      </xdr:nvGrpSpPr>
      <xdr:grpSpPr>
        <a:xfrm>
          <a:off x="8917731" y="996128"/>
          <a:ext cx="4574889" cy="359552"/>
          <a:chOff x="10452389" y="1121352"/>
          <a:chExt cx="4892610" cy="598343"/>
        </a:xfrm>
      </xdr:grpSpPr>
      <xdr:sp macro="" textlink="">
        <xdr:nvSpPr>
          <xdr:cNvPr id="6" name="5 Rectángulo redondeado">
            <a:extLst>
              <a:ext uri="{FF2B5EF4-FFF2-40B4-BE49-F238E27FC236}">
                <a16:creationId xmlns:a16="http://schemas.microsoft.com/office/drawing/2014/main" id="{00000000-0008-0000-0B00-000006000000}"/>
              </a:ext>
            </a:extLst>
          </xdr:cNvPr>
          <xdr:cNvSpPr/>
        </xdr:nvSpPr>
        <xdr:spPr>
          <a:xfrm>
            <a:off x="10566688" y="1235652"/>
            <a:ext cx="4778311" cy="466268"/>
          </a:xfrm>
          <a:prstGeom prst="roundRect">
            <a:avLst/>
          </a:prstGeom>
          <a:gradFill>
            <a:gsLst>
              <a:gs pos="0">
                <a:srgbClr val="FFFF00"/>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sp macro="" textlink="">
        <xdr:nvSpPr>
          <xdr:cNvPr id="9" name="8 Elipse">
            <a:hlinkClick xmlns:r="http://schemas.openxmlformats.org/officeDocument/2006/relationships" r:id="rId1"/>
            <a:extLst>
              <a:ext uri="{FF2B5EF4-FFF2-40B4-BE49-F238E27FC236}">
                <a16:creationId xmlns:a16="http://schemas.microsoft.com/office/drawing/2014/main" id="{00000000-0008-0000-0B00-000009000000}"/>
              </a:ext>
            </a:extLst>
          </xdr:cNvPr>
          <xdr:cNvSpPr/>
        </xdr:nvSpPr>
        <xdr:spPr>
          <a:xfrm>
            <a:off x="10452389" y="1121352"/>
            <a:ext cx="816552" cy="598343"/>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800" b="1" i="1">
                <a:latin typeface="Arial" pitchFamily="34" charset="0"/>
                <a:cs typeface="Arial" pitchFamily="34" charset="0"/>
              </a:rPr>
              <a:t>MENU</a:t>
            </a:r>
          </a:p>
        </xdr:txBody>
      </xdr:sp>
      <xdr:sp macro="" textlink="">
        <xdr:nvSpPr>
          <xdr:cNvPr id="15" name="14 Rectángulo redondeado">
            <a:hlinkClick xmlns:r="http://schemas.openxmlformats.org/officeDocument/2006/relationships" r:id="rId2"/>
            <a:extLst>
              <a:ext uri="{FF2B5EF4-FFF2-40B4-BE49-F238E27FC236}">
                <a16:creationId xmlns:a16="http://schemas.microsoft.com/office/drawing/2014/main" id="{00000000-0008-0000-0B00-00000F000000}"/>
              </a:ext>
            </a:extLst>
          </xdr:cNvPr>
          <xdr:cNvSpPr/>
        </xdr:nvSpPr>
        <xdr:spPr>
          <a:xfrm>
            <a:off x="11600584" y="1302327"/>
            <a:ext cx="1247775" cy="360368"/>
          </a:xfrm>
          <a:prstGeom prst="roundRect">
            <a:avLst/>
          </a:prstGeom>
          <a:solidFill>
            <a:srgbClr val="00206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800" b="1" i="1" u="none" strike="noStrike" kern="0" cap="none" spc="0" normalizeH="0" baseline="0" noProof="0">
                <a:ln>
                  <a:noFill/>
                </a:ln>
                <a:solidFill>
                  <a:schemeClr val="bg1"/>
                </a:solidFill>
                <a:effectLst/>
                <a:uLnTx/>
                <a:uFillTx/>
                <a:latin typeface="Calibri"/>
                <a:ea typeface="+mn-ea"/>
                <a:cs typeface="+mn-cs"/>
              </a:rPr>
              <a:t>2. VALORAR CONTROLES</a:t>
            </a:r>
          </a:p>
        </xdr:txBody>
      </xdr:sp>
      <xdr:sp macro="" textlink="">
        <xdr:nvSpPr>
          <xdr:cNvPr id="16" name="15 Rectángulo redondeado">
            <a:hlinkClick xmlns:r="http://schemas.openxmlformats.org/officeDocument/2006/relationships" r:id="rId3"/>
            <a:extLst>
              <a:ext uri="{FF2B5EF4-FFF2-40B4-BE49-F238E27FC236}">
                <a16:creationId xmlns:a16="http://schemas.microsoft.com/office/drawing/2014/main" id="{00000000-0008-0000-0B00-000010000000}"/>
              </a:ext>
            </a:extLst>
          </xdr:cNvPr>
          <xdr:cNvSpPr/>
        </xdr:nvSpPr>
        <xdr:spPr>
          <a:xfrm>
            <a:off x="12895984" y="1292802"/>
            <a:ext cx="1149061" cy="369893"/>
          </a:xfrm>
          <a:prstGeom prst="roundRect">
            <a:avLst/>
          </a:prstGeom>
          <a:solidFill>
            <a:srgbClr val="00B05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00" b="1" i="1" u="none" strike="noStrike" kern="0" cap="none" spc="0" normalizeH="0" baseline="0" noProof="0">
                <a:ln>
                  <a:noFill/>
                </a:ln>
                <a:solidFill>
                  <a:schemeClr val="bg1"/>
                </a:solidFill>
                <a:effectLst/>
                <a:uLnTx/>
                <a:uFillTx/>
                <a:latin typeface="Calibri"/>
                <a:ea typeface="+mn-ea"/>
                <a:cs typeface="+mn-cs"/>
              </a:rPr>
              <a:t>3.  TRATAR</a:t>
            </a:r>
          </a:p>
        </xdr:txBody>
      </xdr:sp>
      <xdr:sp macro="" textlink="">
        <xdr:nvSpPr>
          <xdr:cNvPr id="17" name="16 Rectángulo redondeado">
            <a:hlinkClick xmlns:r="http://schemas.openxmlformats.org/officeDocument/2006/relationships" r:id="rId4"/>
            <a:extLst>
              <a:ext uri="{FF2B5EF4-FFF2-40B4-BE49-F238E27FC236}">
                <a16:creationId xmlns:a16="http://schemas.microsoft.com/office/drawing/2014/main" id="{00000000-0008-0000-0B00-000011000000}"/>
              </a:ext>
            </a:extLst>
          </xdr:cNvPr>
          <xdr:cNvSpPr/>
        </xdr:nvSpPr>
        <xdr:spPr>
          <a:xfrm>
            <a:off x="14159345" y="1292802"/>
            <a:ext cx="1004455" cy="369893"/>
          </a:xfrm>
          <a:prstGeom prst="roundRect">
            <a:avLst/>
          </a:prstGeom>
          <a:solidFill>
            <a:schemeClr val="accent6">
              <a:lumMod val="75000"/>
            </a:scheme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800" b="1" i="1" u="none" strike="noStrike" kern="0" cap="none" spc="0" normalizeH="0" baseline="0" noProof="0">
                <a:ln>
                  <a:noFill/>
                </a:ln>
                <a:solidFill>
                  <a:schemeClr val="bg1"/>
                </a:solidFill>
                <a:effectLst/>
                <a:uLnTx/>
                <a:uFillTx/>
                <a:latin typeface="Calibri"/>
                <a:ea typeface="+mn-ea"/>
                <a:cs typeface="+mn-cs"/>
              </a:rPr>
              <a:t>4.  MAPA DE  RIESGOS</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2455334</xdr:colOff>
      <xdr:row>10</xdr:row>
      <xdr:rowOff>39953</xdr:rowOff>
    </xdr:from>
    <xdr:to>
      <xdr:col>30</xdr:col>
      <xdr:colOff>118450</xdr:colOff>
      <xdr:row>11</xdr:row>
      <xdr:rowOff>175327</xdr:rowOff>
    </xdr:to>
    <xdr:sp macro="" textlink="">
      <xdr:nvSpPr>
        <xdr:cNvPr id="2" name="5 Rectángulo redondeado">
          <a:extLst>
            <a:ext uri="{FF2B5EF4-FFF2-40B4-BE49-F238E27FC236}">
              <a16:creationId xmlns:a16="http://schemas.microsoft.com/office/drawing/2014/main" id="{00000000-0008-0000-0C00-000002000000}"/>
            </a:ext>
          </a:extLst>
        </xdr:cNvPr>
        <xdr:cNvSpPr/>
      </xdr:nvSpPr>
      <xdr:spPr>
        <a:xfrm>
          <a:off x="2783417" y="939536"/>
          <a:ext cx="11305033" cy="431708"/>
        </a:xfrm>
        <a:prstGeom prst="roundRect">
          <a:avLst/>
        </a:prstGeom>
        <a:gradFill rotWithShape="1">
          <a:gsLst>
            <a:gs pos="0">
              <a:srgbClr val="FFFF00"/>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2477359</xdr:colOff>
      <xdr:row>10</xdr:row>
      <xdr:rowOff>57156</xdr:rowOff>
    </xdr:from>
    <xdr:to>
      <xdr:col>8</xdr:col>
      <xdr:colOff>1475976</xdr:colOff>
      <xdr:row>11</xdr:row>
      <xdr:rowOff>202670</xdr:rowOff>
    </xdr:to>
    <xdr:sp macro="" textlink="">
      <xdr:nvSpPr>
        <xdr:cNvPr id="3" name="8 Elipse">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2805442" y="956739"/>
          <a:ext cx="1528034" cy="441848"/>
        </a:xfrm>
        <a:prstGeom prst="ellipse">
          <a:avLst/>
        </a:prstGeom>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800" b="1" i="1" u="none" strike="noStrike" kern="0" cap="none" spc="0" normalizeH="0" baseline="0" noProof="0">
              <a:ln>
                <a:noFill/>
              </a:ln>
              <a:solidFill>
                <a:sysClr val="window" lastClr="FFFFFF"/>
              </a:solidFill>
              <a:effectLst/>
              <a:uLnTx/>
              <a:uFillTx/>
              <a:latin typeface="Arial" pitchFamily="34" charset="0"/>
              <a:ea typeface="+mn-ea"/>
              <a:cs typeface="Arial" pitchFamily="34" charset="0"/>
            </a:rPr>
            <a:t>MENU</a:t>
          </a:r>
        </a:p>
      </xdr:txBody>
    </xdr:sp>
    <xdr:clientData/>
  </xdr:twoCellAnchor>
  <xdr:twoCellAnchor>
    <xdr:from>
      <xdr:col>8</xdr:col>
      <xdr:colOff>1620723</xdr:colOff>
      <xdr:row>10</xdr:row>
      <xdr:rowOff>139369</xdr:rowOff>
    </xdr:from>
    <xdr:to>
      <xdr:col>8</xdr:col>
      <xdr:colOff>4148667</xdr:colOff>
      <xdr:row>11</xdr:row>
      <xdr:rowOff>100177</xdr:rowOff>
    </xdr:to>
    <xdr:sp macro="" textlink="">
      <xdr:nvSpPr>
        <xdr:cNvPr id="7" name="16 Rectángulo redondeado">
          <a:hlinkClick xmlns:r="http://schemas.openxmlformats.org/officeDocument/2006/relationships" r:id="rId2"/>
          <a:extLst>
            <a:ext uri="{FF2B5EF4-FFF2-40B4-BE49-F238E27FC236}">
              <a16:creationId xmlns:a16="http://schemas.microsoft.com/office/drawing/2014/main" id="{00000000-0008-0000-0C00-000007000000}"/>
            </a:ext>
          </a:extLst>
        </xdr:cNvPr>
        <xdr:cNvSpPr/>
      </xdr:nvSpPr>
      <xdr:spPr>
        <a:xfrm>
          <a:off x="4478223" y="1038952"/>
          <a:ext cx="2527944" cy="257142"/>
        </a:xfrm>
        <a:prstGeom prst="roundRect">
          <a:avLst/>
        </a:prstGeom>
        <a:solidFill>
          <a:schemeClr val="accent5">
            <a:lumMod val="50000"/>
          </a:schemeClr>
        </a:solidFill>
        <a:ln w="6350" cap="flat" cmpd="sng" algn="ctr">
          <a:noFill/>
          <a:prstDash val="solid"/>
        </a:ln>
        <a:effectLst>
          <a:outerShdw blurRad="44450" dist="27940" dir="5400000" algn="ctr">
            <a:srgbClr val="000000">
              <a:alpha val="32000"/>
            </a:srgbClr>
          </a:outerShdw>
          <a:reflection blurRad="6350" stA="50000" endA="300" endPos="55500" dist="50800" dir="5400000" sy="-100000" algn="bl" rotWithShape="0"/>
        </a:effectLst>
        <a:scene3d>
          <a:camera prst="orthographicFront">
            <a:rot lat="0" lon="0" rev="0"/>
          </a:camera>
          <a:lightRig rig="balanced" dir="t">
            <a:rot lat="0" lon="0" rev="8700000"/>
          </a:lightRig>
        </a:scene3d>
        <a:sp3d>
          <a:bevelT w="190500" h="381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00" b="1" i="1" u="none" strike="noStrike" kern="0" cap="none" spc="0" normalizeH="0" baseline="0" noProof="0">
              <a:ln>
                <a:noFill/>
              </a:ln>
              <a:solidFill>
                <a:schemeClr val="bg1"/>
              </a:solidFill>
              <a:effectLst/>
              <a:uLnTx/>
              <a:uFillTx/>
              <a:latin typeface="Calibri"/>
              <a:ea typeface="+mn-ea"/>
              <a:cs typeface="+mn-cs"/>
            </a:rPr>
            <a:t>IDENTIFICAR - ANALIZAR</a:t>
          </a:r>
        </a:p>
      </xdr:txBody>
    </xdr:sp>
    <xdr:clientData/>
  </xdr:twoCellAnchor>
  <xdr:twoCellAnchor>
    <xdr:from>
      <xdr:col>8</xdr:col>
      <xdr:colOff>4279751</xdr:colOff>
      <xdr:row>10</xdr:row>
      <xdr:rowOff>154580</xdr:rowOff>
    </xdr:from>
    <xdr:to>
      <xdr:col>10</xdr:col>
      <xdr:colOff>285750</xdr:colOff>
      <xdr:row>11</xdr:row>
      <xdr:rowOff>116416</xdr:rowOff>
    </xdr:to>
    <xdr:sp macro="" textlink="">
      <xdr:nvSpPr>
        <xdr:cNvPr id="9" name="13 Rectángulo redondeado">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7137251" y="1054163"/>
          <a:ext cx="1466999" cy="258170"/>
        </a:xfrm>
        <a:prstGeom prst="roundRect">
          <a:avLst/>
        </a:prstGeom>
        <a:solidFill>
          <a:srgbClr val="00B05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chemeClr val="bg1"/>
              </a:solidFill>
              <a:effectLst/>
              <a:uLnTx/>
              <a:uFillTx/>
              <a:latin typeface="Calibri" panose="020F0502020204030204"/>
              <a:ea typeface="+mn-ea"/>
              <a:cs typeface="+mn-cs"/>
            </a:rPr>
            <a:t>3.  TRATAR</a:t>
          </a:r>
        </a:p>
      </xdr:txBody>
    </xdr:sp>
    <xdr:clientData/>
  </xdr:twoCellAnchor>
  <xdr:twoCellAnchor>
    <xdr:from>
      <xdr:col>11</xdr:col>
      <xdr:colOff>33984</xdr:colOff>
      <xdr:row>10</xdr:row>
      <xdr:rowOff>159812</xdr:rowOff>
    </xdr:from>
    <xdr:to>
      <xdr:col>15</xdr:col>
      <xdr:colOff>280355</xdr:colOff>
      <xdr:row>11</xdr:row>
      <xdr:rowOff>86575</xdr:rowOff>
    </xdr:to>
    <xdr:sp macro="" textlink="">
      <xdr:nvSpPr>
        <xdr:cNvPr id="10" name="13 Rectángulo redondeado">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8733484" y="1059395"/>
          <a:ext cx="1770371" cy="223097"/>
        </a:xfrm>
        <a:prstGeom prst="roundRect">
          <a:avLst/>
        </a:prstGeom>
        <a:solidFill>
          <a:schemeClr val="accent6">
            <a:lumMod val="75000"/>
          </a:scheme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chemeClr val="bg1"/>
              </a:solidFill>
              <a:effectLst/>
              <a:uLnTx/>
              <a:uFillTx/>
              <a:latin typeface="Calibri" panose="020F0502020204030204"/>
              <a:ea typeface="+mn-ea"/>
              <a:cs typeface="+mn-cs"/>
            </a:rPr>
            <a:t>4.  MAPA DE RIEGOS</a:t>
          </a:r>
        </a:p>
      </xdr:txBody>
    </xdr:sp>
    <xdr:clientData/>
  </xdr:twoCellAnchor>
  <xdr:twoCellAnchor>
    <xdr:from>
      <xdr:col>15</xdr:col>
      <xdr:colOff>433917</xdr:colOff>
      <xdr:row>10</xdr:row>
      <xdr:rowOff>148167</xdr:rowOff>
    </xdr:from>
    <xdr:to>
      <xdr:col>29</xdr:col>
      <xdr:colOff>264583</xdr:colOff>
      <xdr:row>11</xdr:row>
      <xdr:rowOff>95250</xdr:rowOff>
    </xdr:to>
    <xdr:sp macro="" textlink="">
      <xdr:nvSpPr>
        <xdr:cNvPr id="11" name="13 Rectángulo redondeado">
          <a:hlinkClick xmlns:r="http://schemas.openxmlformats.org/officeDocument/2006/relationships" r:id="rId5"/>
          <a:extLst>
            <a:ext uri="{FF2B5EF4-FFF2-40B4-BE49-F238E27FC236}">
              <a16:creationId xmlns:a16="http://schemas.microsoft.com/office/drawing/2014/main" id="{15296D84-F81B-4C45-BBFA-27326B3AB20C}"/>
            </a:ext>
          </a:extLst>
        </xdr:cNvPr>
        <xdr:cNvSpPr/>
      </xdr:nvSpPr>
      <xdr:spPr>
        <a:xfrm>
          <a:off x="10657417" y="1047750"/>
          <a:ext cx="3259666" cy="243417"/>
        </a:xfrm>
        <a:prstGeom prst="roundRect">
          <a:avLst/>
        </a:prstGeom>
        <a:solidFill>
          <a:srgbClr val="FF000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ysClr val="window" lastClr="FFFFFF"/>
              </a:solidFill>
              <a:effectLst/>
              <a:uLnTx/>
              <a:uFillTx/>
              <a:latin typeface="Calibri" panose="020F0502020204030204"/>
              <a:ea typeface="+mn-ea"/>
              <a:cs typeface="+mn-cs"/>
            </a:rPr>
            <a:t>5.  CONTROL Y SEGUIIENTO</a:t>
          </a:r>
        </a:p>
      </xdr:txBody>
    </xdr:sp>
    <xdr:clientData/>
  </xdr:twoCellAnchor>
  <xdr:twoCellAnchor>
    <xdr:from>
      <xdr:col>31</xdr:col>
      <xdr:colOff>867833</xdr:colOff>
      <xdr:row>14</xdr:row>
      <xdr:rowOff>31750</xdr:rowOff>
    </xdr:from>
    <xdr:to>
      <xdr:col>69</xdr:col>
      <xdr:colOff>1672167</xdr:colOff>
      <xdr:row>14</xdr:row>
      <xdr:rowOff>84667</xdr:rowOff>
    </xdr:to>
    <xdr:cxnSp macro="">
      <xdr:nvCxnSpPr>
        <xdr:cNvPr id="5" name="4 Conector recto de flecha"/>
        <xdr:cNvCxnSpPr/>
      </xdr:nvCxnSpPr>
      <xdr:spPr>
        <a:xfrm>
          <a:off x="15631583" y="2169583"/>
          <a:ext cx="3598334" cy="52917"/>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800100</xdr:colOff>
      <xdr:row>7</xdr:row>
      <xdr:rowOff>226218</xdr:rowOff>
    </xdr:from>
    <xdr:to>
      <xdr:col>10</xdr:col>
      <xdr:colOff>1845469</xdr:colOff>
      <xdr:row>11</xdr:row>
      <xdr:rowOff>185736</xdr:rowOff>
    </xdr:to>
    <xdr:sp macro="" textlink="">
      <xdr:nvSpPr>
        <xdr:cNvPr id="8" name="5 Rectángulo redondeado">
          <a:extLst>
            <a:ext uri="{FF2B5EF4-FFF2-40B4-BE49-F238E27FC236}">
              <a16:creationId xmlns:a16="http://schemas.microsoft.com/office/drawing/2014/main" id="{00000000-0008-0000-0D00-000008000000}"/>
            </a:ext>
          </a:extLst>
        </xdr:cNvPr>
        <xdr:cNvSpPr/>
      </xdr:nvSpPr>
      <xdr:spPr>
        <a:xfrm>
          <a:off x="9324975" y="702468"/>
          <a:ext cx="6979444" cy="502443"/>
        </a:xfrm>
        <a:prstGeom prst="roundRect">
          <a:avLst/>
        </a:prstGeom>
        <a:gradFill rotWithShape="1">
          <a:gsLst>
            <a:gs pos="0">
              <a:srgbClr val="FFFF00"/>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8</xdr:col>
      <xdr:colOff>547688</xdr:colOff>
      <xdr:row>7</xdr:row>
      <xdr:rowOff>188119</xdr:rowOff>
    </xdr:from>
    <xdr:to>
      <xdr:col>8</xdr:col>
      <xdr:colOff>1257299</xdr:colOff>
      <xdr:row>11</xdr:row>
      <xdr:rowOff>176212</xdr:rowOff>
    </xdr:to>
    <xdr:sp macro="" textlink="">
      <xdr:nvSpPr>
        <xdr:cNvPr id="9" name="8 Elipse">
          <a:hlinkClick xmlns:r="http://schemas.openxmlformats.org/officeDocument/2006/relationships" r:id="rId1"/>
          <a:extLst>
            <a:ext uri="{FF2B5EF4-FFF2-40B4-BE49-F238E27FC236}">
              <a16:creationId xmlns:a16="http://schemas.microsoft.com/office/drawing/2014/main" id="{00000000-0008-0000-0D00-000009000000}"/>
            </a:ext>
          </a:extLst>
        </xdr:cNvPr>
        <xdr:cNvSpPr/>
      </xdr:nvSpPr>
      <xdr:spPr>
        <a:xfrm>
          <a:off x="9072563" y="664369"/>
          <a:ext cx="709611" cy="531018"/>
        </a:xfrm>
        <a:prstGeom prst="ellipse">
          <a:avLst/>
        </a:prstGeom>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800" b="1" i="1" u="none" strike="noStrike" kern="0" cap="none" spc="0" normalizeH="0" baseline="0" noProof="0">
              <a:ln>
                <a:noFill/>
              </a:ln>
              <a:solidFill>
                <a:sysClr val="window" lastClr="FFFFFF"/>
              </a:solidFill>
              <a:effectLst/>
              <a:uLnTx/>
              <a:uFillTx/>
              <a:latin typeface="Arial" pitchFamily="34" charset="0"/>
              <a:ea typeface="+mn-ea"/>
              <a:cs typeface="Arial" pitchFamily="34" charset="0"/>
            </a:rPr>
            <a:t>MENU</a:t>
          </a:r>
        </a:p>
      </xdr:txBody>
    </xdr:sp>
    <xdr:clientData/>
  </xdr:twoCellAnchor>
  <xdr:twoCellAnchor>
    <xdr:from>
      <xdr:col>8</xdr:col>
      <xdr:colOff>1288256</xdr:colOff>
      <xdr:row>9</xdr:row>
      <xdr:rowOff>7144</xdr:rowOff>
    </xdr:from>
    <xdr:to>
      <xdr:col>9</xdr:col>
      <xdr:colOff>402431</xdr:colOff>
      <xdr:row>11</xdr:row>
      <xdr:rowOff>90488</xdr:rowOff>
    </xdr:to>
    <xdr:sp macro="" textlink="">
      <xdr:nvSpPr>
        <xdr:cNvPr id="17" name="13 Rectángulo redondeado">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9789319" y="792957"/>
          <a:ext cx="1947862" cy="321469"/>
        </a:xfrm>
        <a:prstGeom prst="roundRect">
          <a:avLst/>
        </a:prstGeom>
        <a:solidFill>
          <a:schemeClr val="accent5">
            <a:lumMod val="75000"/>
          </a:scheme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chemeClr val="bg1"/>
              </a:solidFill>
              <a:effectLst/>
              <a:uLnTx/>
              <a:uFillTx/>
              <a:latin typeface="Calibri" panose="020F0502020204030204"/>
              <a:ea typeface="+mn-ea"/>
              <a:cs typeface="+mn-cs"/>
            </a:rPr>
            <a:t>1. IDENTIFICAR ANALIZAR </a:t>
          </a:r>
        </a:p>
      </xdr:txBody>
    </xdr:sp>
    <xdr:clientData/>
  </xdr:twoCellAnchor>
  <xdr:twoCellAnchor>
    <xdr:from>
      <xdr:col>9</xdr:col>
      <xdr:colOff>764381</xdr:colOff>
      <xdr:row>9</xdr:row>
      <xdr:rowOff>11907</xdr:rowOff>
    </xdr:from>
    <xdr:to>
      <xdr:col>9</xdr:col>
      <xdr:colOff>2631281</xdr:colOff>
      <xdr:row>11</xdr:row>
      <xdr:rowOff>119062</xdr:rowOff>
    </xdr:to>
    <xdr:sp macro="" textlink="">
      <xdr:nvSpPr>
        <xdr:cNvPr id="18" name="14 Rectángulo redondeado">
          <a:hlinkClick xmlns:r="http://schemas.openxmlformats.org/officeDocument/2006/relationships" r:id="rId3"/>
          <a:extLst>
            <a:ext uri="{FF2B5EF4-FFF2-40B4-BE49-F238E27FC236}">
              <a16:creationId xmlns:a16="http://schemas.microsoft.com/office/drawing/2014/main" id="{00000000-0008-0000-0D00-000012000000}"/>
            </a:ext>
          </a:extLst>
        </xdr:cNvPr>
        <xdr:cNvSpPr/>
      </xdr:nvSpPr>
      <xdr:spPr>
        <a:xfrm>
          <a:off x="12099131" y="797720"/>
          <a:ext cx="1866900" cy="345280"/>
        </a:xfrm>
        <a:prstGeom prst="roundRect">
          <a:avLst/>
        </a:prstGeom>
        <a:solidFill>
          <a:srgbClr val="00206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00" b="1" i="1" u="none" strike="noStrike" kern="0" cap="none" spc="0" normalizeH="0" baseline="0" noProof="0">
              <a:ln>
                <a:noFill/>
              </a:ln>
              <a:solidFill>
                <a:schemeClr val="bg1"/>
              </a:solidFill>
              <a:effectLst/>
              <a:uLnTx/>
              <a:uFillTx/>
              <a:latin typeface="Calibri"/>
              <a:ea typeface="+mn-ea"/>
              <a:cs typeface="+mn-cs"/>
            </a:rPr>
            <a:t>2. VALORAR CONTROLES</a:t>
          </a:r>
        </a:p>
      </xdr:txBody>
    </xdr:sp>
    <xdr:clientData/>
  </xdr:twoCellAnchor>
  <xdr:twoCellAnchor>
    <xdr:from>
      <xdr:col>9</xdr:col>
      <xdr:colOff>2952751</xdr:colOff>
      <xdr:row>9</xdr:row>
      <xdr:rowOff>23811</xdr:rowOff>
    </xdr:from>
    <xdr:to>
      <xdr:col>10</xdr:col>
      <xdr:colOff>1547813</xdr:colOff>
      <xdr:row>11</xdr:row>
      <xdr:rowOff>130968</xdr:rowOff>
    </xdr:to>
    <xdr:sp macro="" textlink="">
      <xdr:nvSpPr>
        <xdr:cNvPr id="27" name="16 Rectángulo redondeado">
          <a:hlinkClick xmlns:r="http://schemas.openxmlformats.org/officeDocument/2006/relationships" r:id="rId4"/>
          <a:extLst>
            <a:ext uri="{FF2B5EF4-FFF2-40B4-BE49-F238E27FC236}">
              <a16:creationId xmlns:a16="http://schemas.microsoft.com/office/drawing/2014/main" id="{00000000-0008-0000-0D00-00001B000000}"/>
            </a:ext>
          </a:extLst>
        </xdr:cNvPr>
        <xdr:cNvSpPr/>
      </xdr:nvSpPr>
      <xdr:spPr>
        <a:xfrm>
          <a:off x="14287501" y="809624"/>
          <a:ext cx="1690687" cy="345282"/>
        </a:xfrm>
        <a:prstGeom prst="roundRect">
          <a:avLst/>
        </a:prstGeom>
        <a:solidFill>
          <a:srgbClr val="F79646">
            <a:lumMod val="75000"/>
          </a:srgb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1" u="none" strike="noStrike" kern="0" cap="none" spc="0" normalizeH="0" baseline="0" noProof="0">
              <a:ln>
                <a:noFill/>
              </a:ln>
              <a:solidFill>
                <a:sysClr val="window" lastClr="FFFFFF"/>
              </a:solidFill>
              <a:effectLst/>
              <a:uLnTx/>
              <a:uFillTx/>
              <a:latin typeface="Calibri"/>
              <a:ea typeface="+mn-ea"/>
              <a:cs typeface="+mn-cs"/>
            </a:rPr>
            <a:t>4.  MAPA D  RIESGOS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0</xdr:row>
      <xdr:rowOff>119063</xdr:rowOff>
    </xdr:from>
    <xdr:to>
      <xdr:col>2</xdr:col>
      <xdr:colOff>1404938</xdr:colOff>
      <xdr:row>3</xdr:row>
      <xdr:rowOff>83344</xdr:rowOff>
    </xdr:to>
    <xdr:pic>
      <xdr:nvPicPr>
        <xdr:cNvPr id="9" name="Imagen 1">
          <a:extLst>
            <a:ext uri="{FF2B5EF4-FFF2-40B4-BE49-F238E27FC236}">
              <a16:creationId xmlns:a16="http://schemas.microsoft.com/office/drawing/2014/main" id="{C0B755F3-0A13-453B-8817-A12467DDFD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220" y="119063"/>
          <a:ext cx="1952624" cy="535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180976</xdr:colOff>
      <xdr:row>7</xdr:row>
      <xdr:rowOff>130968</xdr:rowOff>
    </xdr:from>
    <xdr:to>
      <xdr:col>16</xdr:col>
      <xdr:colOff>1809751</xdr:colOff>
      <xdr:row>11</xdr:row>
      <xdr:rowOff>90486</xdr:rowOff>
    </xdr:to>
    <xdr:sp macro="" textlink="">
      <xdr:nvSpPr>
        <xdr:cNvPr id="2" name="5 Rectángulo redondeado">
          <a:extLst>
            <a:ext uri="{FF2B5EF4-FFF2-40B4-BE49-F238E27FC236}">
              <a16:creationId xmlns:a16="http://schemas.microsoft.com/office/drawing/2014/main" id="{2196A500-C957-49D9-9751-A182F6D005FC}"/>
            </a:ext>
          </a:extLst>
        </xdr:cNvPr>
        <xdr:cNvSpPr/>
      </xdr:nvSpPr>
      <xdr:spPr>
        <a:xfrm>
          <a:off x="11458576" y="607218"/>
          <a:ext cx="8115300" cy="492918"/>
        </a:xfrm>
        <a:prstGeom prst="roundRect">
          <a:avLst/>
        </a:prstGeom>
        <a:gradFill rotWithShape="1">
          <a:gsLst>
            <a:gs pos="0">
              <a:srgbClr val="FFFF00"/>
            </a:gs>
            <a:gs pos="80000">
              <a:srgbClr val="9BBB59">
                <a:shade val="93000"/>
                <a:satMod val="130000"/>
              </a:srgbClr>
            </a:gs>
            <a:gs pos="100000">
              <a:srgbClr val="9BBB59">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728663</xdr:colOff>
      <xdr:row>7</xdr:row>
      <xdr:rowOff>121444</xdr:rowOff>
    </xdr:from>
    <xdr:to>
      <xdr:col>12</xdr:col>
      <xdr:colOff>438149</xdr:colOff>
      <xdr:row>11</xdr:row>
      <xdr:rowOff>109537</xdr:rowOff>
    </xdr:to>
    <xdr:sp macro="" textlink="">
      <xdr:nvSpPr>
        <xdr:cNvPr id="3" name="8 Elipse">
          <a:hlinkClick xmlns:r="http://schemas.openxmlformats.org/officeDocument/2006/relationships" r:id="rId1"/>
          <a:extLst>
            <a:ext uri="{FF2B5EF4-FFF2-40B4-BE49-F238E27FC236}">
              <a16:creationId xmlns:a16="http://schemas.microsoft.com/office/drawing/2014/main" id="{63E41B19-1226-4B73-9378-58888EAFA8A0}"/>
            </a:ext>
          </a:extLst>
        </xdr:cNvPr>
        <xdr:cNvSpPr/>
      </xdr:nvSpPr>
      <xdr:spPr>
        <a:xfrm>
          <a:off x="11006138" y="597694"/>
          <a:ext cx="709611" cy="521493"/>
        </a:xfrm>
        <a:prstGeom prst="ellipse">
          <a:avLst/>
        </a:prstGeom>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800" b="1" i="1" u="none" strike="noStrike" kern="0" cap="none" spc="0" normalizeH="0" baseline="0" noProof="0">
              <a:ln>
                <a:noFill/>
              </a:ln>
              <a:solidFill>
                <a:sysClr val="window" lastClr="FFFFFF"/>
              </a:solidFill>
              <a:effectLst/>
              <a:uLnTx/>
              <a:uFillTx/>
              <a:latin typeface="Arial" pitchFamily="34" charset="0"/>
              <a:ea typeface="+mn-ea"/>
              <a:cs typeface="Arial" pitchFamily="34" charset="0"/>
            </a:rPr>
            <a:t>MENU</a:t>
          </a:r>
        </a:p>
      </xdr:txBody>
    </xdr:sp>
    <xdr:clientData/>
  </xdr:twoCellAnchor>
  <xdr:twoCellAnchor>
    <xdr:from>
      <xdr:col>12</xdr:col>
      <xdr:colOff>764380</xdr:colOff>
      <xdr:row>7</xdr:row>
      <xdr:rowOff>226219</xdr:rowOff>
    </xdr:from>
    <xdr:to>
      <xdr:col>13</xdr:col>
      <xdr:colOff>1190625</xdr:colOff>
      <xdr:row>11</xdr:row>
      <xdr:rowOff>4763</xdr:rowOff>
    </xdr:to>
    <xdr:sp macro="" textlink="">
      <xdr:nvSpPr>
        <xdr:cNvPr id="4" name="13 Rectángulo redondeado">
          <a:hlinkClick xmlns:r="http://schemas.openxmlformats.org/officeDocument/2006/relationships" r:id="rId2"/>
          <a:extLst>
            <a:ext uri="{FF2B5EF4-FFF2-40B4-BE49-F238E27FC236}">
              <a16:creationId xmlns:a16="http://schemas.microsoft.com/office/drawing/2014/main" id="{0382C099-3335-49D2-974B-CD0837AB9A55}"/>
            </a:ext>
          </a:extLst>
        </xdr:cNvPr>
        <xdr:cNvSpPr/>
      </xdr:nvSpPr>
      <xdr:spPr>
        <a:xfrm>
          <a:off x="12041980" y="702469"/>
          <a:ext cx="1902620" cy="311944"/>
        </a:xfrm>
        <a:prstGeom prst="roundRect">
          <a:avLst/>
        </a:prstGeom>
        <a:solidFill>
          <a:schemeClr val="accent5">
            <a:lumMod val="75000"/>
          </a:scheme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200" b="1" i="1" u="none" strike="noStrike" kern="0" cap="none" spc="0" normalizeH="0" baseline="0" noProof="0">
              <a:ln>
                <a:noFill/>
              </a:ln>
              <a:solidFill>
                <a:schemeClr val="bg1"/>
              </a:solidFill>
              <a:effectLst/>
              <a:uLnTx/>
              <a:uFillTx/>
              <a:latin typeface="Calibri" panose="020F0502020204030204"/>
              <a:ea typeface="+mn-ea"/>
              <a:cs typeface="+mn-cs"/>
            </a:rPr>
            <a:t>1. IDENTIFICAR ANALIZAR </a:t>
          </a:r>
        </a:p>
      </xdr:txBody>
    </xdr:sp>
    <xdr:clientData/>
  </xdr:twoCellAnchor>
  <xdr:twoCellAnchor>
    <xdr:from>
      <xdr:col>13</xdr:col>
      <xdr:colOff>1412081</xdr:colOff>
      <xdr:row>7</xdr:row>
      <xdr:rowOff>221457</xdr:rowOff>
    </xdr:from>
    <xdr:to>
      <xdr:col>13</xdr:col>
      <xdr:colOff>2783681</xdr:colOff>
      <xdr:row>11</xdr:row>
      <xdr:rowOff>23812</xdr:rowOff>
    </xdr:to>
    <xdr:sp macro="" textlink="">
      <xdr:nvSpPr>
        <xdr:cNvPr id="5" name="14 Rectángulo redondeado">
          <a:hlinkClick xmlns:r="http://schemas.openxmlformats.org/officeDocument/2006/relationships" r:id="rId3"/>
          <a:extLst>
            <a:ext uri="{FF2B5EF4-FFF2-40B4-BE49-F238E27FC236}">
              <a16:creationId xmlns:a16="http://schemas.microsoft.com/office/drawing/2014/main" id="{B8BA3542-7360-415C-964A-8348BA3DA041}"/>
            </a:ext>
          </a:extLst>
        </xdr:cNvPr>
        <xdr:cNvSpPr/>
      </xdr:nvSpPr>
      <xdr:spPr>
        <a:xfrm>
          <a:off x="14166056" y="697707"/>
          <a:ext cx="1371600" cy="335755"/>
        </a:xfrm>
        <a:prstGeom prst="roundRect">
          <a:avLst/>
        </a:prstGeom>
        <a:solidFill>
          <a:srgbClr val="00206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00" b="1" i="1" u="none" strike="noStrike" kern="0" cap="none" spc="0" normalizeH="0" baseline="0" noProof="0">
              <a:ln>
                <a:noFill/>
              </a:ln>
              <a:solidFill>
                <a:schemeClr val="bg1"/>
              </a:solidFill>
              <a:effectLst/>
              <a:uLnTx/>
              <a:uFillTx/>
              <a:latin typeface="Calibri"/>
              <a:ea typeface="+mn-ea"/>
              <a:cs typeface="+mn-cs"/>
            </a:rPr>
            <a:t>2. VALORAR CONTROLES</a:t>
          </a:r>
        </a:p>
      </xdr:txBody>
    </xdr:sp>
    <xdr:clientData/>
  </xdr:twoCellAnchor>
  <xdr:twoCellAnchor>
    <xdr:from>
      <xdr:col>15</xdr:col>
      <xdr:colOff>638176</xdr:colOff>
      <xdr:row>7</xdr:row>
      <xdr:rowOff>214311</xdr:rowOff>
    </xdr:from>
    <xdr:to>
      <xdr:col>16</xdr:col>
      <xdr:colOff>1362075</xdr:colOff>
      <xdr:row>11</xdr:row>
      <xdr:rowOff>16668</xdr:rowOff>
    </xdr:to>
    <xdr:sp macro="" textlink="">
      <xdr:nvSpPr>
        <xdr:cNvPr id="6" name="16 Rectángulo redondeado">
          <a:hlinkClick xmlns:r="http://schemas.openxmlformats.org/officeDocument/2006/relationships" r:id="rId4"/>
          <a:extLst>
            <a:ext uri="{FF2B5EF4-FFF2-40B4-BE49-F238E27FC236}">
              <a16:creationId xmlns:a16="http://schemas.microsoft.com/office/drawing/2014/main" id="{4A980628-0351-47F4-BF7C-6B0C31428E8C}"/>
            </a:ext>
          </a:extLst>
        </xdr:cNvPr>
        <xdr:cNvSpPr/>
      </xdr:nvSpPr>
      <xdr:spPr>
        <a:xfrm>
          <a:off x="17421226" y="690561"/>
          <a:ext cx="1704974" cy="335757"/>
        </a:xfrm>
        <a:prstGeom prst="roundRect">
          <a:avLst/>
        </a:prstGeom>
        <a:solidFill>
          <a:srgbClr val="F79646">
            <a:lumMod val="75000"/>
          </a:srgbClr>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1" u="none" strike="noStrike" kern="0" cap="none" spc="0" normalizeH="0" baseline="0" noProof="0">
              <a:ln>
                <a:noFill/>
              </a:ln>
              <a:solidFill>
                <a:sysClr val="window" lastClr="FFFFFF"/>
              </a:solidFill>
              <a:effectLst/>
              <a:uLnTx/>
              <a:uFillTx/>
              <a:latin typeface="Calibri"/>
              <a:ea typeface="+mn-ea"/>
              <a:cs typeface="+mn-cs"/>
            </a:rPr>
            <a:t>4.  MAPA D  RIESGOS</a:t>
          </a:r>
        </a:p>
      </xdr:txBody>
    </xdr:sp>
    <xdr:clientData/>
  </xdr:twoCellAnchor>
  <xdr:twoCellAnchor>
    <xdr:from>
      <xdr:col>13</xdr:col>
      <xdr:colOff>2914650</xdr:colOff>
      <xdr:row>8</xdr:row>
      <xdr:rowOff>19050</xdr:rowOff>
    </xdr:from>
    <xdr:to>
      <xdr:col>15</xdr:col>
      <xdr:colOff>388143</xdr:colOff>
      <xdr:row>11</xdr:row>
      <xdr:rowOff>35720</xdr:rowOff>
    </xdr:to>
    <xdr:sp macro="" textlink="">
      <xdr:nvSpPr>
        <xdr:cNvPr id="7" name="15 Rectángulo redondeado">
          <a:hlinkClick xmlns:r="http://schemas.openxmlformats.org/officeDocument/2006/relationships" r:id="rId5"/>
          <a:extLst>
            <a:ext uri="{FF2B5EF4-FFF2-40B4-BE49-F238E27FC236}">
              <a16:creationId xmlns:a16="http://schemas.microsoft.com/office/drawing/2014/main" id="{16E828C4-C7D1-45E1-9C7E-BF8F2FB894F2}"/>
            </a:ext>
          </a:extLst>
        </xdr:cNvPr>
        <xdr:cNvSpPr/>
      </xdr:nvSpPr>
      <xdr:spPr>
        <a:xfrm>
          <a:off x="15668625" y="733425"/>
          <a:ext cx="1502568" cy="311945"/>
        </a:xfrm>
        <a:prstGeom prst="roundRect">
          <a:avLst/>
        </a:prstGeom>
        <a:solidFill>
          <a:srgbClr val="00B050"/>
        </a:solidFill>
        <a:ln w="6350" cap="flat" cmpd="sng" algn="ctr">
          <a:solidFill>
            <a:srgbClr val="4F81BD">
              <a:shade val="50000"/>
            </a:srgbClr>
          </a:solidFill>
          <a:prstDash val="solid"/>
        </a:ln>
        <a:effectLst>
          <a:outerShdw blurRad="50800" dist="38100" dir="18900000" algn="bl" rotWithShape="0">
            <a:prstClr val="black">
              <a:alpha val="40000"/>
            </a:prstClr>
          </a:outerShdw>
          <a:reflection blurRad="6350" stA="50000" endA="300" endPos="55500" dist="50800" dir="5400000" sy="-100000" algn="bl" rotWithShape="0"/>
        </a:effectLst>
        <a:scene3d>
          <a:camera prst="orthographicFront"/>
          <a:lightRig rig="threePt" dir="t"/>
        </a:scene3d>
        <a:sp3d prstMaterial="matte">
          <a:bevelB/>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1" u="none" strike="noStrike" kern="0" cap="none" spc="0" normalizeH="0" baseline="0" noProof="0">
              <a:ln>
                <a:noFill/>
              </a:ln>
              <a:solidFill>
                <a:sysClr val="window" lastClr="FFFFFF"/>
              </a:solidFill>
              <a:effectLst/>
              <a:uLnTx/>
              <a:uFillTx/>
              <a:latin typeface="Calibri"/>
              <a:ea typeface="+mn-ea"/>
              <a:cs typeface="+mn-cs"/>
            </a:rPr>
            <a:t>3.  TRATAR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333374</xdr:colOff>
      <xdr:row>0</xdr:row>
      <xdr:rowOff>47626</xdr:rowOff>
    </xdr:from>
    <xdr:to>
      <xdr:col>1</xdr:col>
      <xdr:colOff>845342</xdr:colOff>
      <xdr:row>0</xdr:row>
      <xdr:rowOff>921864</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47626"/>
          <a:ext cx="1188243" cy="140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1066800</xdr:colOff>
      <xdr:row>1</xdr:row>
      <xdr:rowOff>371475</xdr:rowOff>
    </xdr:to>
    <xdr:pic>
      <xdr:nvPicPr>
        <xdr:cNvPr id="2" name="Picture 2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0001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196275</xdr:colOff>
      <xdr:row>0</xdr:row>
      <xdr:rowOff>54362</xdr:rowOff>
    </xdr:from>
    <xdr:to>
      <xdr:col>3</xdr:col>
      <xdr:colOff>750432</xdr:colOff>
      <xdr:row>1</xdr:row>
      <xdr:rowOff>395720</xdr:rowOff>
    </xdr:to>
    <xdr:sp macro="" textlink="">
      <xdr:nvSpPr>
        <xdr:cNvPr id="3" name="Flecha: curvada hacia arriba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rot="15386581">
          <a:off x="8121548" y="157303"/>
          <a:ext cx="760039" cy="554157"/>
        </a:xfrm>
        <a:prstGeom prst="curvedUpArrow">
          <a:avLst/>
        </a:prstGeom>
        <a:effectLst>
          <a:innerShdw blurRad="63500" dist="50800" dir="13500000">
            <a:prstClr val="black">
              <a:alpha val="50000"/>
            </a:prstClr>
          </a:innerShdw>
        </a:effectLst>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486959</xdr:colOff>
      <xdr:row>0</xdr:row>
      <xdr:rowOff>78881</xdr:rowOff>
    </xdr:from>
    <xdr:to>
      <xdr:col>5</xdr:col>
      <xdr:colOff>669086</xdr:colOff>
      <xdr:row>1</xdr:row>
      <xdr:rowOff>460514</xdr:rowOff>
    </xdr:to>
    <xdr:sp macro="" textlink="">
      <xdr:nvSpPr>
        <xdr:cNvPr id="4" name="Flecha curvada hacia arriba 1">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rot="16563513">
          <a:off x="11145164" y="162759"/>
          <a:ext cx="1111883" cy="944127"/>
        </a:xfrm>
        <a:prstGeom prst="curvedUpArrow">
          <a:avLst/>
        </a:prstGeom>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444728</xdr:colOff>
      <xdr:row>0</xdr:row>
      <xdr:rowOff>94481</xdr:rowOff>
    </xdr:from>
    <xdr:to>
      <xdr:col>4</xdr:col>
      <xdr:colOff>75894</xdr:colOff>
      <xdr:row>3</xdr:row>
      <xdr:rowOff>124077</xdr:rowOff>
    </xdr:to>
    <xdr:sp macro="" textlink="">
      <xdr:nvSpPr>
        <xdr:cNvPr id="6" name="Flecha: curvada hacia arriba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rot="17706180">
          <a:off x="8063950" y="127009"/>
          <a:ext cx="656659" cy="591604"/>
        </a:xfrm>
        <a:prstGeom prst="curvedUpArrow">
          <a:avLst/>
        </a:prstGeom>
        <a:solidFill>
          <a:srgbClr val="C0504D"/>
        </a:solidFill>
        <a:ln w="38100" cap="flat" cmpd="sng" algn="ctr">
          <a:solidFill>
            <a:sysClr val="window" lastClr="FFFFFF"/>
          </a:solidFill>
          <a:prstDash val="solid"/>
        </a:ln>
        <a:effectLst>
          <a:innerShdw blurRad="63500" dist="50800" dir="135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603250</xdr:colOff>
      <xdr:row>4</xdr:row>
      <xdr:rowOff>95250</xdr:rowOff>
    </xdr:from>
    <xdr:to>
      <xdr:col>6</xdr:col>
      <xdr:colOff>570676</xdr:colOff>
      <xdr:row>7</xdr:row>
      <xdr:rowOff>255620</xdr:rowOff>
    </xdr:to>
    <xdr:sp macro="" textlink="">
      <xdr:nvSpPr>
        <xdr:cNvPr id="4" name="Flecha: curvada hacia arriba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rot="15386581">
          <a:off x="9661361" y="2181389"/>
          <a:ext cx="1134037" cy="729426"/>
        </a:xfrm>
        <a:prstGeom prst="curvedUpArrow">
          <a:avLst/>
        </a:prstGeom>
        <a:solidFill>
          <a:srgbClr val="C0504D"/>
        </a:solidFill>
        <a:ln w="38100" cap="flat" cmpd="sng" algn="ctr">
          <a:solidFill>
            <a:sysClr val="window" lastClr="FFFFFF"/>
          </a:solidFill>
          <a:prstDash val="solid"/>
        </a:ln>
        <a:effectLst>
          <a:innerShdw blurRad="63500" dist="50800" dir="135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589228</xdr:colOff>
      <xdr:row>0</xdr:row>
      <xdr:rowOff>67757</xdr:rowOff>
    </xdr:from>
    <xdr:to>
      <xdr:col>20</xdr:col>
      <xdr:colOff>1246322</xdr:colOff>
      <xdr:row>2</xdr:row>
      <xdr:rowOff>94168</xdr:rowOff>
    </xdr:to>
    <xdr:sp macro="" textlink="">
      <xdr:nvSpPr>
        <xdr:cNvPr id="3" name="Flecha: curvada hacia arriba 2">
          <a:hlinkClick xmlns:r="http://schemas.openxmlformats.org/officeDocument/2006/relationships" r:id="rId1"/>
          <a:extLst>
            <a:ext uri="{FF2B5EF4-FFF2-40B4-BE49-F238E27FC236}">
              <a16:creationId xmlns:a16="http://schemas.microsoft.com/office/drawing/2014/main" id="{C2F75F96-1FD2-4551-887C-3C764F3DE632}"/>
            </a:ext>
          </a:extLst>
        </xdr:cNvPr>
        <xdr:cNvSpPr/>
      </xdr:nvSpPr>
      <xdr:spPr>
        <a:xfrm rot="16785569">
          <a:off x="14892032" y="71503"/>
          <a:ext cx="664586" cy="657094"/>
        </a:xfrm>
        <a:prstGeom prst="curvedUpArrow">
          <a:avLst/>
        </a:prstGeom>
        <a:solidFill>
          <a:srgbClr val="C0504D"/>
        </a:solidFill>
        <a:ln w="38100" cap="flat" cmpd="sng" algn="ctr">
          <a:solidFill>
            <a:sysClr val="window" lastClr="FFFFFF"/>
          </a:solidFill>
          <a:prstDash val="solid"/>
        </a:ln>
        <a:effectLst>
          <a:innerShdw blurRad="63500" dist="50800" dir="135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194782</xdr:colOff>
      <xdr:row>0</xdr:row>
      <xdr:rowOff>99794</xdr:rowOff>
    </xdr:from>
    <xdr:to>
      <xdr:col>17</xdr:col>
      <xdr:colOff>701760</xdr:colOff>
      <xdr:row>2</xdr:row>
      <xdr:rowOff>81637</xdr:rowOff>
    </xdr:to>
    <xdr:sp macro="" textlink="">
      <xdr:nvSpPr>
        <xdr:cNvPr id="3" name="Flecha: curvada hacia arriba 2">
          <a:hlinkClick xmlns:r="http://schemas.openxmlformats.org/officeDocument/2006/relationships" r:id="rId1"/>
          <a:extLst>
            <a:ext uri="{FF2B5EF4-FFF2-40B4-BE49-F238E27FC236}">
              <a16:creationId xmlns:a16="http://schemas.microsoft.com/office/drawing/2014/main" id="{580E5FE0-E142-44E4-A1E2-A445371E35C6}"/>
            </a:ext>
          </a:extLst>
        </xdr:cNvPr>
        <xdr:cNvSpPr/>
      </xdr:nvSpPr>
      <xdr:spPr>
        <a:xfrm rot="15386581">
          <a:off x="13420874" y="122977"/>
          <a:ext cx="553343" cy="506978"/>
        </a:xfrm>
        <a:prstGeom prst="curvedUpArrow">
          <a:avLst/>
        </a:prstGeom>
        <a:solidFill>
          <a:srgbClr val="0000FF"/>
        </a:solidFill>
        <a:ln w="38100" cap="flat" cmpd="sng" algn="ctr">
          <a:solidFill>
            <a:sysClr val="window" lastClr="FFFFFF"/>
          </a:solidFill>
          <a:prstDash val="solid"/>
        </a:ln>
        <a:effectLst>
          <a:innerShdw blurRad="63500" dist="50800" dir="135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1678781</xdr:colOff>
      <xdr:row>19</xdr:row>
      <xdr:rowOff>250031</xdr:rowOff>
    </xdr:from>
    <xdr:to>
      <xdr:col>1</xdr:col>
      <xdr:colOff>3690937</xdr:colOff>
      <xdr:row>22</xdr:row>
      <xdr:rowOff>154781</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0477500" y="4167187"/>
          <a:ext cx="2012156" cy="833438"/>
        </a:xfrm>
        <a:prstGeom prst="rightArrow">
          <a:avLst/>
        </a:prstGeom>
        <a:scene3d>
          <a:camera prst="perspectiveRelaxedModerately"/>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0" cap="none" spc="0">
              <a:ln w="0"/>
              <a:solidFill>
                <a:schemeClr val="tx1"/>
              </a:solidFill>
              <a:effectLst>
                <a:outerShdw blurRad="38100" dist="19050" dir="2700000" algn="tl" rotWithShape="0">
                  <a:schemeClr val="dk1">
                    <a:alpha val="40000"/>
                  </a:schemeClr>
                </a:outerShdw>
              </a:effectLst>
            </a:rPr>
            <a:t>1. IDENTIFICAR-</a:t>
          </a:r>
          <a:r>
            <a:rPr lang="es-CO" sz="1100" b="0" cap="none" spc="0" baseline="0">
              <a:ln w="0"/>
              <a:solidFill>
                <a:schemeClr val="tx1"/>
              </a:solidFill>
              <a:effectLst>
                <a:outerShdw blurRad="38100" dist="19050" dir="2700000" algn="tl" rotWithShape="0">
                  <a:schemeClr val="dk1">
                    <a:alpha val="40000"/>
                  </a:schemeClr>
                </a:outerShdw>
              </a:effectLst>
            </a:rPr>
            <a:t> ANALIZAR</a:t>
          </a:r>
          <a:endParaRPr lang="es-CO"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28</xdr:col>
      <xdr:colOff>263515</xdr:colOff>
      <xdr:row>0</xdr:row>
      <xdr:rowOff>66814</xdr:rowOff>
    </xdr:from>
    <xdr:to>
      <xdr:col>30</xdr:col>
      <xdr:colOff>160087</xdr:colOff>
      <xdr:row>1</xdr:row>
      <xdr:rowOff>422743</xdr:rowOff>
    </xdr:to>
    <xdr:sp macro="" textlink="">
      <xdr:nvSpPr>
        <xdr:cNvPr id="4" name="Flecha: curvada hacia arriba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rot="15386581" flipV="1">
          <a:off x="17500306" y="58367"/>
          <a:ext cx="594054" cy="610947"/>
        </a:xfrm>
        <a:prstGeom prst="curvedUpArrow">
          <a:avLst/>
        </a:prstGeom>
        <a:solidFill>
          <a:srgbClr val="C0504D"/>
        </a:solidFill>
        <a:ln w="38100" cap="flat" cmpd="sng" algn="ctr">
          <a:solidFill>
            <a:sysClr val="window" lastClr="FFFFFF"/>
          </a:solidFill>
          <a:prstDash val="solid"/>
        </a:ln>
        <a:effectLst>
          <a:innerShdw blurRad="63500" dist="50800" dir="135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4</xdr:col>
      <xdr:colOff>869156</xdr:colOff>
      <xdr:row>20</xdr:row>
      <xdr:rowOff>23812</xdr:rowOff>
    </xdr:from>
    <xdr:to>
      <xdr:col>4</xdr:col>
      <xdr:colOff>5536406</xdr:colOff>
      <xdr:row>29</xdr:row>
      <xdr:rowOff>83344</xdr:rowOff>
    </xdr:to>
    <xdr:cxnSp macro="">
      <xdr:nvCxnSpPr>
        <xdr:cNvPr id="5" name="Conector recto de flecha 4">
          <a:extLst>
            <a:ext uri="{FF2B5EF4-FFF2-40B4-BE49-F238E27FC236}">
              <a16:creationId xmlns:a16="http://schemas.microsoft.com/office/drawing/2014/main" id="{BAB8052A-DDFE-48F6-AF1D-E7780A8D99BF}"/>
            </a:ext>
          </a:extLst>
        </xdr:cNvPr>
        <xdr:cNvCxnSpPr/>
      </xdr:nvCxnSpPr>
      <xdr:spPr>
        <a:xfrm flipV="1">
          <a:off x="4310062" y="6346031"/>
          <a:ext cx="4667250" cy="3059907"/>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105700</xdr:colOff>
      <xdr:row>0</xdr:row>
      <xdr:rowOff>76761</xdr:rowOff>
    </xdr:from>
    <xdr:to>
      <xdr:col>6</xdr:col>
      <xdr:colOff>73126</xdr:colOff>
      <xdr:row>0</xdr:row>
      <xdr:rowOff>703490</xdr:rowOff>
    </xdr:to>
    <xdr:sp macro="" textlink="">
      <xdr:nvSpPr>
        <xdr:cNvPr id="3" name="Flecha: curvada hacia arrib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5386581">
          <a:off x="8996248" y="25413"/>
          <a:ext cx="626729" cy="729426"/>
        </a:xfrm>
        <a:prstGeom prst="curvedUpArrow">
          <a:avLst/>
        </a:prstGeom>
        <a:effectLst>
          <a:innerShdw blurRad="63500" dist="50800" dir="13500000">
            <a:prstClr val="black">
              <a:alpha val="50000"/>
            </a:prstClr>
          </a:innerShdw>
        </a:effectLst>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Desktop/PLANEAMIENTO%20FINANCI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is%20documentos\PASANTIA\EMPRESA\DESARROLLO\MAPA%20DE%20PROCESOS%20actualizado2\3%20.FORMATOS%20DEL%20PROCESO\3.1PROCESOS-%20DE%20ACUERDO%20AL%20MAPA%20DE%20PROCESOS\3.1%20ESTRATEGICOS\FINALES\PLANEAMIENTO%20FINANCI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PASANTIA/EMPRESA/DESARROLLO/MAPA%20DE%20PROCESOS%20actualizado2/3%20.FORMATOS%20DEL%20PROCESO/3.1PROCESOS-%20DE%20ACUERDO%20AL%20MAPA%20DE%20PROCESOS/3.1%20ESTRATEGICOS/FINALES/PLANEAMIENTO%20FINANCIE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CESOS/GESTION%20TI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ontoyag/Desktop/CALIDAD%20FINAL%202019-10-23/RIESGOS/2020%20PROCESOS%20MATRIZ%20DE%20%20RIESGOS%20-/00%20A&#209;O%202019%20MAPA%20DE%20RIESGO%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54 MAPA PROCESOS- AGOST.6"/>
      <sheetName val="Fto 56  Modelo tarifario"/>
      <sheetName val="Fto 56  Ingresos operativos"/>
      <sheetName val="Fto 56  Negociacion subsidios"/>
      <sheetName val="Fto 56  Plan de inversiones"/>
      <sheetName val="Fto 56  Proyecciones financ"/>
      <sheetName val="Fto 57 Modelo tarifario "/>
      <sheetName val="Fto 57 Ingresos operativos "/>
      <sheetName val="Fto 57 Negociacion subsidios"/>
      <sheetName val="Fto 57 Plan inversions"/>
      <sheetName val="Fto 57 Proyecciones financieras"/>
      <sheetName val="Fto 58 MTARIF "/>
      <sheetName val="Fto 58 Ingresos opera"/>
      <sheetName val="Fto 58 NEG SUBS"/>
      <sheetName val="Fto 58 PLAN INV"/>
      <sheetName val="Fto 58 PROY FINANC"/>
      <sheetName val="FTO 77 DIREC ESTR "/>
      <sheetName val="Fto 78 Modelo tarifario "/>
      <sheetName val="Fto 78 Ingresos oper"/>
      <sheetName val="Fto 78 Negociación subs "/>
      <sheetName val="Fto 78 Plan de inversiones "/>
      <sheetName val="Fto 78 Proyecciones finan"/>
      <sheetName val="Fto 79 Modelo tarifario"/>
      <sheetName val="Fto 79 Ingresos opera"/>
      <sheetName val="FTO 79 NEG SUB "/>
      <sheetName val="FTO 79 PROY FINANC "/>
      <sheetName val="FTO 79 PLAN DE INV"/>
      <sheetName val="FTO 80 DIREC ESTR "/>
      <sheetName val="Fto 81 Modelo tarifario "/>
      <sheetName val="Fto 81 Ingresos oper"/>
      <sheetName val="Fto 81 Negociacion subs"/>
      <sheetName val="Fto 81 Plan de inver"/>
      <sheetName val="Fto 81 Proyecciones finan"/>
      <sheetName val="Fto 82 Ingresos opera"/>
      <sheetName val="FTO 82 NEG SUB"/>
      <sheetName val="Fto 82 Plan de Inve"/>
      <sheetName val="FTO 82 PROY FINANC"/>
      <sheetName val="Fto 82 Modelo tarifario"/>
      <sheetName val="Formato 83 DIREC ESTR"/>
      <sheetName val="FTO 84 PLANE FINANC"/>
      <sheetName val="Fto 85 Modelo tarifario"/>
      <sheetName val="FTO  85 ING OPER"/>
      <sheetName val="FTO  85 NEG SUBS"/>
      <sheetName val="FTO  85 PLAN DE INV"/>
      <sheetName val="FTO  85 PPROY FINAC"/>
      <sheetName val="FTO 86 MACROPROCESOS "/>
      <sheetName val="FTO 87 PLANEAM FINANC "/>
      <sheetName val="Fto 88 Modelo tarifario"/>
      <sheetName val="FTO 88 ING OPER"/>
      <sheetName val="FTO 88 NEG SUBS"/>
      <sheetName val="FTO 88 PLAN DE INV"/>
      <sheetName val="FTO 88 PROY FINANC"/>
      <sheetName val="FTO 92 DIREC ESTR"/>
      <sheetName val="FTO 93 MODELO TARIFARIO"/>
      <sheetName val="FTO 93 PLAN DE INVERSIONES"/>
      <sheetName val="FTO 93 NEGOCIACION SUBS"/>
      <sheetName val="FTO 93 INGRESOS OPERATIV"/>
      <sheetName val="FTO 93 PROYECCIONES FINANC"/>
      <sheetName val="FTO 93 DIREC ESTRAT"/>
      <sheetName val="Fto 94 Modelo tarifario  "/>
      <sheetName val="FTO 94 ING OPER "/>
      <sheetName val="FTO 94 NEG SUBS"/>
      <sheetName val="FTO 94 PLAN INV "/>
      <sheetName val="FTO 94 PROY  FINANC"/>
      <sheetName val="F95 FLUJOGRAMA"/>
      <sheetName val="Fto 96 Modelo tarifario"/>
      <sheetName val="FTO 96 ING OPER"/>
      <sheetName val="FTO 96 NEG SUBS"/>
      <sheetName val="FTO 96 PLAN INV"/>
      <sheetName val="FTO 96 PROY FINANC"/>
      <sheetName val="FTO 97"/>
      <sheetName val="Fto 98"/>
      <sheetName val="Formato 99"/>
      <sheetName val="Formato 138"/>
      <sheetName val="Formato 140"/>
      <sheetName val="FTO 106-1 PLAN FINANC"/>
      <sheetName val="Mapa de riesgos Macro"/>
      <sheetName val="Mapa de riesgos Modelo tarifa-P"/>
      <sheetName val="Mapa de riesgos Ingresos Op-P"/>
      <sheetName val="Mapa de riesgos Negociacion-P"/>
      <sheetName val="Mapa de riesgos Plan de Inv.-P"/>
      <sheetName val="Mapa de riesgos Proyecciones-P"/>
      <sheetName val="Mapa de riesgos Modelo tarifa-A"/>
      <sheetName val="Mapa de riesgos Ingresos Op-A"/>
      <sheetName val="Mapa de riesgos Negociacion-A"/>
      <sheetName val="Mapa de riesgos Plan de Inv.-A"/>
      <sheetName val="Mapa de riesgos Proyecciones -A"/>
      <sheetName val="Formato calidad-Mod. tarifario"/>
      <sheetName val="Formato calidad-Ing.Opera"/>
      <sheetName val="Formato calidad-Sub Neg sub"/>
      <sheetName val="Formato calidad-Plan Inv"/>
      <sheetName val="P.F. Proy finan"/>
      <sheetName val="EFECTO-CONSECUENCIA "/>
      <sheetName val="TIPOLOGIA DE RIESGOS"/>
      <sheetName val="Estimacion Impacto 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56  Modelo tarifario"/>
      <sheetName val="Fto 56  Ingresos operativos"/>
      <sheetName val="Fto 56  Negociacion subsidios"/>
      <sheetName val="Fto 56  Plan de inversiones"/>
      <sheetName val="Fto 56  Plroyecciones financ"/>
      <sheetName val="Fto 57 Modelo tarifario "/>
      <sheetName val="Fto 57 Ingresos operativos "/>
      <sheetName val="Fto 57 Negociacion subsidios"/>
      <sheetName val="Fto 57 Plan inversions"/>
      <sheetName val="Fto 57 Proyecciones financieras"/>
      <sheetName val="Fto 78 Modelo tarifario "/>
      <sheetName val="Fto 78 Ingresos oper"/>
      <sheetName val="Fto 78 Negociación subs "/>
      <sheetName val="Fto 78 Plan de inversiones "/>
      <sheetName val="Fto 78 Proyecciones finan"/>
      <sheetName val="Fto 81 Modelo tarifario "/>
      <sheetName val="Fto 81 Ingresos oper"/>
      <sheetName val="Fto 81 Negociacion subs"/>
      <sheetName val="Fto 81 Plan de inver"/>
      <sheetName val="Fto 81 Proyecciones finan"/>
      <sheetName val="FTO 84 PLANE FINANC"/>
      <sheetName val="FTO 87 PLANEAM FINANC "/>
      <sheetName val="Fto 58 MTARIF "/>
      <sheetName val="Fto 79 Modelo tarifario"/>
      <sheetName val="Fto 82 Modelo tarifario"/>
      <sheetName val="Fto 85 Modelo tarifario"/>
      <sheetName val="Fto 88 Modelo tarifario"/>
      <sheetName val="Fto 94 Modelo tarifario  "/>
      <sheetName val="Fto 96 Modelo tarifario"/>
      <sheetName val="Fto 58 Ingresos opera"/>
      <sheetName val="Fto 79 Ingresos opera"/>
      <sheetName val="Fto 82 Ingresos opera"/>
      <sheetName val="FTO  85 ING OPER"/>
      <sheetName val="FTO 88 ING OPER"/>
      <sheetName val="FTO 94 ING OPER "/>
      <sheetName val="FTO 96 ING OPER"/>
      <sheetName val="Fto 58 NEG SUBS"/>
      <sheetName val="FTO 79 NEG SUB "/>
      <sheetName val="FTO 82 NEG SUB"/>
      <sheetName val="FTO  85 NEG SUBS"/>
      <sheetName val="FTO 88 NEG SUBS"/>
      <sheetName val="FTO 94 NEG SUBS"/>
      <sheetName val="FTO 96 NEG SUBS"/>
      <sheetName val="Fto 58 PLAN INV"/>
      <sheetName val="FTO 79 PLAN DE INV"/>
      <sheetName val="Fto 82 Plan de Inve"/>
      <sheetName val="FTO  85 PLAN DE INV"/>
      <sheetName val="FTO 88 PLAN DE INV"/>
      <sheetName val="FTO 94 PLAN INV "/>
      <sheetName val="FTO 96 PLAN INV"/>
      <sheetName val="Fto 58 PROY FINANC"/>
      <sheetName val="FTO 82 PROY FINANC"/>
      <sheetName val="FTO 79 PROY FINANC "/>
      <sheetName val="FTO  85 PPROY FINAC"/>
      <sheetName val="FTO 88 PROY FINANC"/>
      <sheetName val="FTO 94 PROY  FINANC"/>
      <sheetName val="FTO 96 PROY FINANC"/>
      <sheetName val="FTO 77 DIREC ESTR "/>
      <sheetName val="FTO 80 DIREC ESTR "/>
      <sheetName val="Formato 83 DIREC ESTR"/>
      <sheetName val="FTO 86 MACROPROCESOS "/>
      <sheetName val="FTO 92 DIREC ESTR"/>
      <sheetName val="FTO 93 DIREC ESTRAT"/>
      <sheetName val="FTO 93 MODELO TARIFARIO"/>
      <sheetName val="FTO 93 INGRESOS OPERATIV"/>
      <sheetName val="FTO 93 NEGOCIACION SUBS"/>
      <sheetName val="FTO 93 PROYECCIONES FINANC"/>
      <sheetName val="FTO 93 PLAN DE INVERSIONES"/>
      <sheetName val="FTO 106-1 PLAN FINANC"/>
      <sheetName val="FTO 97"/>
      <sheetName val="Fto 98"/>
      <sheetName val="Mapa de riesgos Macro"/>
      <sheetName val="Mapa de riesgos Modelo tarifa-P"/>
      <sheetName val="Mapa de riesgos Ingresos Op-P"/>
      <sheetName val="Mapa de riesgos Negociacion-P"/>
      <sheetName val="Mapa de riesgos Plan de Inv.-P"/>
      <sheetName val="Mapa de riesgos Proyecciones-P"/>
      <sheetName val="Mapa de riesgos Modelo tarifa-A"/>
      <sheetName val="Mapa de riesgos Ingresos Op-A"/>
      <sheetName val="Mapa de riesgos Negociacion-A"/>
      <sheetName val="Mapa de riesgos Plan de Inv.-A"/>
      <sheetName val="Mapa de riesgos Proyecciones -A"/>
      <sheetName val="FTO 86 DIREC ESTR"/>
      <sheetName val="Hoja1"/>
      <sheetName val="FMTO 96 ADMON SIS INF."/>
      <sheetName val="Formato 96-PROCESOS DISCIPLINA."/>
      <sheetName val="Formato 56 "/>
      <sheetName val="Formato 94-AP"/>
      <sheetName val="Formato 58 PROYECTOS INF"/>
      <sheetName val="F92)AUTOEVALUAC"/>
      <sheetName val="FTO 80 DIREC ESTR"/>
      <sheetName val="Formato 98 Gestion contable"/>
      <sheetName val="DATOS-1"/>
      <sheetName val="6-Estratégicos "/>
      <sheetName val="4 Financieros"/>
      <sheetName val="9- Imagen"/>
      <sheetName val="8 Información"/>
      <sheetName val="7 Legales"/>
      <sheetName val="5 Cliente"/>
      <sheetName val="2 SST"/>
      <sheetName val="1 Ambiental"/>
      <sheetName val="3 Continuidad"/>
      <sheetName val="Riesgo"/>
      <sheetName val="DATOS 1 Efectos Consecuencia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56  Modelo tarifario"/>
      <sheetName val="Fto 56  Ingresos operativos"/>
      <sheetName val="Fto 56  Negociacion subsidios"/>
      <sheetName val="Fto 56  Plan de inversiones"/>
      <sheetName val="Fto 56  Plroyecciones financ"/>
      <sheetName val="Fto 57 Modelo tarifario "/>
      <sheetName val="Fto 57 Ingresos operativos "/>
      <sheetName val="Fto 57 Negociacion subsidios"/>
      <sheetName val="Fto 57 Plan inversions"/>
      <sheetName val="Fto 57 Proyecciones financieras"/>
      <sheetName val="Fto 78 Modelo tarifario "/>
      <sheetName val="Fto 78 Ingresos oper"/>
      <sheetName val="Fto 78 Negociación subs "/>
      <sheetName val="Fto 78 Plan de inversiones "/>
      <sheetName val="Fto 78 Proyecciones finan"/>
      <sheetName val="Fto 81 Modelo tarifario "/>
      <sheetName val="Fto 81 Ingresos oper"/>
      <sheetName val="Fto 81 Negociacion subs"/>
      <sheetName val="Fto 81 Plan de inver"/>
      <sheetName val="Fto 81 Proyecciones finan"/>
      <sheetName val="FTO 84 PLANE FINANC"/>
      <sheetName val="FTO 87 PLANEAM FINANC "/>
      <sheetName val="Fto 58 MTARIF "/>
      <sheetName val="Fto 79 Modelo tarifario"/>
      <sheetName val="Fto 82 Modelo tarifario"/>
      <sheetName val="Fto 85 Modelo tarifario"/>
      <sheetName val="Fto 88 Modelo tarifario"/>
      <sheetName val="Fto 94 Modelo tarifario  "/>
      <sheetName val="Fto 96 Modelo tarifario"/>
      <sheetName val="Fto 58 Ingresos opera"/>
      <sheetName val="Fto 79 Ingresos opera"/>
      <sheetName val="Fto 82 Ingresos opera"/>
      <sheetName val="FTO  85 ING OPER"/>
      <sheetName val="FTO 88 ING OPER"/>
      <sheetName val="FTO 94 ING OPER "/>
      <sheetName val="FTO 96 ING OPER"/>
      <sheetName val="Fto 58 NEG SUBS"/>
      <sheetName val="FTO 79 NEG SUB "/>
      <sheetName val="FTO 82 NEG SUB"/>
      <sheetName val="FTO  85 NEG SUBS"/>
      <sheetName val="FTO 88 NEG SUBS"/>
      <sheetName val="FTO 94 NEG SUBS"/>
      <sheetName val="FTO 96 NEG SUBS"/>
      <sheetName val="Fto 58 PLAN INV"/>
      <sheetName val="FTO 79 PLAN DE INV"/>
      <sheetName val="Fto 82 Plan de Inve"/>
      <sheetName val="FTO  85 PLAN DE INV"/>
      <sheetName val="FTO 88 PLAN DE INV"/>
      <sheetName val="FTO 94 PLAN INV "/>
      <sheetName val="FTO 96 PLAN INV"/>
      <sheetName val="Fto 58 PROY FINANC"/>
      <sheetName val="FTO 82 PROY FINANC"/>
      <sheetName val="FTO 79 PROY FINANC "/>
      <sheetName val="FTO  85 PPROY FINAC"/>
      <sheetName val="FTO 88 PROY FINANC"/>
      <sheetName val="FTO 94 PROY  FINANC"/>
      <sheetName val="FTO 96 PROY FINANC"/>
      <sheetName val="FTO 77 DIREC ESTR "/>
      <sheetName val="FTO 80 DIREC ESTR "/>
      <sheetName val="Formato 83 DIREC ESTR"/>
      <sheetName val="FTO 86 MACROPROCESOS "/>
      <sheetName val="FTO 92 DIREC ESTR"/>
      <sheetName val="FTO 93 DIREC ESTRAT"/>
      <sheetName val="FTO 93 MODELO TARIFARIO"/>
      <sheetName val="FTO 93 INGRESOS OPERATIV"/>
      <sheetName val="FTO 93 NEGOCIACION SUBS"/>
      <sheetName val="FTO 93 PROYECCIONES FINANC"/>
      <sheetName val="FTO 93 PLAN DE INVERSIONES"/>
      <sheetName val="FTO 106-1 PLAN FINANC"/>
      <sheetName val="FTO 97"/>
      <sheetName val="Fto 98"/>
      <sheetName val="Mapa de riesgos Macro"/>
      <sheetName val="Mapa de riesgos Modelo tarifa-P"/>
      <sheetName val="Mapa de riesgos Ingresos Op-P"/>
      <sheetName val="Mapa de riesgos Negociacion-P"/>
      <sheetName val="Mapa de riesgos Plan de Inv.-P"/>
      <sheetName val="Mapa de riesgos Proyecciones-P"/>
      <sheetName val="Mapa de riesgos Modelo tarifa-A"/>
      <sheetName val="Mapa de riesgos Ingresos Op-A"/>
      <sheetName val="Mapa de riesgos Negociacion-A"/>
      <sheetName val="Mapa de riesgos Plan de Inv.-A"/>
      <sheetName val="Mapa de riesgos Proyecciones -A"/>
      <sheetName val="FTO 86 DIREC ESTR"/>
      <sheetName val="Hoja1"/>
      <sheetName val="FTO 80 DIREC ESTR"/>
      <sheetName val="Formato 58 PROYECTOS INF"/>
      <sheetName val="Formato 98 Gestion contable"/>
      <sheetName val="Formato 96-PROCESOS DISCIPLINA."/>
      <sheetName val="Formato 94-AP"/>
      <sheetName val="Formato 56 "/>
      <sheetName val="F92)AUTOEVALUAC"/>
      <sheetName val="FMTO 96 ADMON SIS INF."/>
      <sheetName val="DATOS-1"/>
      <sheetName val="6-Estratégicos "/>
      <sheetName val="4 Financieros"/>
      <sheetName val="9- Imagen"/>
      <sheetName val="8 Información"/>
      <sheetName val="7 Legales"/>
      <sheetName val="5 Cliente"/>
      <sheetName val="2 SST"/>
      <sheetName val="1 Ambiental"/>
      <sheetName val="3 Continuidad"/>
      <sheetName val="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IPO RIESGO"/>
      <sheetName val="Contexto Proceso"/>
      <sheetName val="TIPOLOGIA DE RIESGOS"/>
      <sheetName val="EFECTO-CONSECUENCIA "/>
      <sheetName val="Determinación Probabilidad"/>
      <sheetName val="Estimacion Impacto G"/>
      <sheetName val="Estimación impacto RSD"/>
      <sheetName val="Estimación Impacto RC"/>
      <sheetName val="Soporte Valoracion Control"/>
      <sheetName val="1. IDENTIFICAR-ANALIZAR"/>
      <sheetName val="2. VALORAR CONTROLES "/>
      <sheetName val="3. TRATAR"/>
      <sheetName val="4. MAPA DE RIESGOS"/>
      <sheetName val="5. CONTROL Y SEGUIMIENTO"/>
      <sheetName val="MAPA DE RIESGOS INSTITUCION "/>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05">
          <cell r="K205" t="str">
            <v>En el momento que se presente</v>
          </cell>
        </row>
      </sheetData>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IPO RIESGO"/>
      <sheetName val="Contexto Proceso"/>
      <sheetName val="TIPOLOGIA DE RIESGOS"/>
      <sheetName val="EFECTO-CONSECUENCIA "/>
      <sheetName val="Determinación Probabilidad"/>
      <sheetName val="Estimacion Impacto G"/>
      <sheetName val="Estimación impacto RSD"/>
      <sheetName val="Estimación Impacto RC"/>
      <sheetName val="Soporte Valoracion Control"/>
      <sheetName val="1. IDENTIFICAR-ANALIZAR"/>
      <sheetName val="2. VALORAR CONTROLES "/>
      <sheetName val="3. TRATAR"/>
      <sheetName val="4. MAPA DE RIESGOS"/>
      <sheetName val="5. CONTROL Y SEGUIMIENTO"/>
      <sheetName val="4. MAPA DE RIESGOS (2)"/>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9"/>
  <sheetViews>
    <sheetView zoomScale="60" zoomScaleNormal="60" workbookViewId="0">
      <selection activeCell="N39" sqref="N39"/>
    </sheetView>
  </sheetViews>
  <sheetFormatPr baseColWidth="10" defaultRowHeight="15" x14ac:dyDescent="0.25"/>
  <cols>
    <col min="2" max="2" width="10" customWidth="1"/>
  </cols>
  <sheetData>
    <row r="1" spans="1:39" s="19" customFormat="1" x14ac:dyDescent="0.25">
      <c r="A1" s="20"/>
      <c r="B1" s="20"/>
      <c r="C1" s="20"/>
      <c r="D1" s="20"/>
      <c r="E1" s="20"/>
      <c r="F1" s="20"/>
      <c r="G1" s="20"/>
      <c r="H1" s="20"/>
      <c r="I1" s="20"/>
      <c r="J1" s="20"/>
      <c r="K1" s="20"/>
      <c r="L1" s="20"/>
      <c r="M1" s="20"/>
      <c r="N1" s="20"/>
      <c r="O1" s="20"/>
      <c r="P1" s="20"/>
    </row>
    <row r="2" spans="1:39" x14ac:dyDescent="0.25">
      <c r="A2" s="117"/>
      <c r="B2" s="117"/>
      <c r="C2" s="117"/>
      <c r="D2" s="117"/>
      <c r="E2" s="117"/>
      <c r="F2" s="117"/>
      <c r="G2" s="117"/>
      <c r="H2" s="117"/>
      <c r="I2" s="117"/>
      <c r="J2" s="117"/>
      <c r="K2" s="117"/>
      <c r="L2" s="117"/>
      <c r="M2" s="117"/>
      <c r="N2" s="117"/>
      <c r="O2" s="117"/>
      <c r="P2" s="117"/>
      <c r="Q2" s="65"/>
      <c r="R2" s="65"/>
      <c r="S2" s="65"/>
      <c r="T2" s="65"/>
      <c r="U2" s="65"/>
      <c r="V2" s="65"/>
      <c r="W2" s="65"/>
      <c r="X2" s="65"/>
      <c r="Y2" s="65"/>
      <c r="Z2" s="65"/>
      <c r="AA2" s="65"/>
      <c r="AB2" s="65"/>
      <c r="AC2" s="65"/>
      <c r="AD2" s="65"/>
      <c r="AE2" s="65"/>
      <c r="AF2" s="65"/>
      <c r="AG2" s="65"/>
      <c r="AH2" s="65"/>
      <c r="AI2" s="65"/>
      <c r="AJ2" s="65"/>
      <c r="AK2" s="65"/>
      <c r="AL2" s="65"/>
      <c r="AM2" s="65"/>
    </row>
    <row r="3" spans="1:39" x14ac:dyDescent="0.25">
      <c r="A3" s="117"/>
      <c r="B3" s="117"/>
      <c r="C3" s="117"/>
      <c r="D3" s="117"/>
      <c r="E3" s="117"/>
      <c r="F3" s="117"/>
      <c r="G3" s="117"/>
      <c r="H3" s="117"/>
      <c r="I3" s="117"/>
      <c r="J3" s="117"/>
      <c r="K3" s="117"/>
      <c r="L3" s="117"/>
      <c r="M3" s="117"/>
      <c r="N3" s="117"/>
      <c r="O3" s="117"/>
      <c r="P3" s="117"/>
      <c r="Q3" s="65"/>
      <c r="R3" s="65"/>
      <c r="S3" s="65"/>
      <c r="T3" s="65"/>
      <c r="U3" s="65"/>
      <c r="V3" s="65"/>
      <c r="W3" s="65"/>
      <c r="X3" s="65"/>
      <c r="Y3" s="65"/>
      <c r="Z3" s="65"/>
      <c r="AA3" s="65"/>
      <c r="AB3" s="65"/>
      <c r="AC3" s="65"/>
      <c r="AD3" s="65"/>
      <c r="AE3" s="65"/>
      <c r="AF3" s="65"/>
      <c r="AG3" s="65"/>
      <c r="AH3" s="65"/>
      <c r="AI3" s="65"/>
      <c r="AJ3" s="65"/>
      <c r="AK3" s="65"/>
      <c r="AL3" s="65"/>
      <c r="AM3" s="65"/>
    </row>
    <row r="4" spans="1:39" x14ac:dyDescent="0.25">
      <c r="A4" s="117"/>
      <c r="B4" s="117"/>
      <c r="C4" s="117"/>
      <c r="D4" s="117"/>
      <c r="E4" s="117"/>
      <c r="F4" s="117"/>
      <c r="G4" s="117"/>
      <c r="H4" s="117"/>
      <c r="I4" s="117"/>
      <c r="J4" s="117"/>
      <c r="K4" s="117"/>
      <c r="L4" s="117"/>
      <c r="M4" s="117"/>
      <c r="N4" s="117"/>
      <c r="O4" s="117"/>
      <c r="P4" s="117"/>
      <c r="Q4" s="65"/>
      <c r="R4" s="65"/>
      <c r="S4" s="65"/>
      <c r="T4" s="65"/>
      <c r="U4" s="65"/>
      <c r="V4" s="65"/>
      <c r="W4" s="65"/>
      <c r="X4" s="65"/>
      <c r="Y4" s="65"/>
      <c r="Z4" s="65"/>
      <c r="AA4" s="65"/>
      <c r="AB4" s="65"/>
      <c r="AC4" s="65"/>
      <c r="AD4" s="65"/>
      <c r="AE4" s="65"/>
      <c r="AF4" s="65"/>
      <c r="AG4" s="65"/>
      <c r="AH4" s="65"/>
      <c r="AI4" s="65"/>
      <c r="AJ4" s="65"/>
      <c r="AK4" s="65"/>
      <c r="AL4" s="65"/>
      <c r="AM4" s="65"/>
    </row>
    <row r="5" spans="1:39" x14ac:dyDescent="0.25">
      <c r="A5" s="117"/>
      <c r="B5" s="117"/>
      <c r="C5" s="117"/>
      <c r="D5" s="117"/>
      <c r="E5" s="117"/>
      <c r="F5" s="117"/>
      <c r="G5" s="117"/>
      <c r="H5" s="117"/>
      <c r="I5" s="117"/>
      <c r="J5" s="117"/>
      <c r="K5" s="117"/>
      <c r="L5" s="117"/>
      <c r="M5" s="117"/>
      <c r="N5" s="117"/>
      <c r="O5" s="117"/>
      <c r="P5" s="117"/>
      <c r="Q5" s="65"/>
      <c r="R5" s="65"/>
      <c r="S5" s="65"/>
      <c r="T5" s="65"/>
      <c r="U5" s="65"/>
      <c r="V5" s="65"/>
      <c r="W5" s="65"/>
      <c r="X5" s="65"/>
      <c r="Y5" s="65"/>
      <c r="Z5" s="65"/>
      <c r="AA5" s="65"/>
      <c r="AB5" s="65"/>
      <c r="AC5" s="65"/>
      <c r="AD5" s="65"/>
      <c r="AE5" s="65"/>
      <c r="AF5" s="65"/>
      <c r="AG5" s="65"/>
      <c r="AH5" s="65"/>
      <c r="AI5" s="65"/>
      <c r="AJ5" s="65"/>
      <c r="AK5" s="65"/>
      <c r="AL5" s="65"/>
      <c r="AM5" s="65"/>
    </row>
    <row r="6" spans="1:39" x14ac:dyDescent="0.25">
      <c r="A6" s="117"/>
      <c r="B6" s="117"/>
      <c r="C6" s="117"/>
      <c r="D6" s="117"/>
      <c r="E6" s="117"/>
      <c r="F6" s="117"/>
      <c r="G6" s="117"/>
      <c r="H6" s="117"/>
      <c r="I6" s="117"/>
      <c r="J6" s="117"/>
      <c r="K6" s="117"/>
      <c r="L6" s="117"/>
      <c r="M6" s="117"/>
      <c r="N6" s="117"/>
      <c r="O6" s="117"/>
      <c r="P6" s="117"/>
      <c r="Q6" s="65"/>
      <c r="R6" s="65"/>
      <c r="S6" s="65"/>
      <c r="T6" s="65"/>
      <c r="U6" s="65"/>
      <c r="V6" s="65"/>
      <c r="W6" s="65"/>
      <c r="X6" s="65"/>
      <c r="Y6" s="65"/>
      <c r="Z6" s="65"/>
      <c r="AA6" s="65"/>
      <c r="AB6" s="65"/>
      <c r="AC6" s="65"/>
      <c r="AD6" s="65"/>
      <c r="AE6" s="65"/>
      <c r="AF6" s="65"/>
      <c r="AG6" s="65"/>
      <c r="AH6" s="65"/>
      <c r="AI6" s="65"/>
      <c r="AJ6" s="65"/>
      <c r="AK6" s="65"/>
      <c r="AL6" s="65"/>
      <c r="AM6" s="65"/>
    </row>
    <row r="7" spans="1:39" x14ac:dyDescent="0.25">
      <c r="A7" s="117"/>
      <c r="B7" s="117"/>
      <c r="C7" s="117"/>
      <c r="D7" s="117"/>
      <c r="E7" s="117"/>
      <c r="F7" s="117"/>
      <c r="G7" s="117"/>
      <c r="H7" s="117"/>
      <c r="I7" s="117"/>
      <c r="J7" s="117"/>
      <c r="K7" s="117"/>
      <c r="L7" s="117"/>
      <c r="M7" s="117"/>
      <c r="N7" s="117"/>
      <c r="O7" s="117"/>
      <c r="P7" s="117"/>
      <c r="Q7" s="65"/>
      <c r="R7" s="65"/>
      <c r="S7" s="65"/>
      <c r="T7" s="65"/>
      <c r="U7" s="65"/>
      <c r="V7" s="65"/>
      <c r="W7" s="65"/>
      <c r="X7" s="65"/>
      <c r="Y7" s="65"/>
      <c r="Z7" s="65"/>
      <c r="AA7" s="65"/>
      <c r="AB7" s="65"/>
      <c r="AC7" s="65"/>
      <c r="AD7" s="65"/>
      <c r="AE7" s="65"/>
      <c r="AF7" s="65"/>
      <c r="AG7" s="65"/>
      <c r="AH7" s="65"/>
      <c r="AI7" s="65"/>
      <c r="AJ7" s="65"/>
      <c r="AK7" s="65"/>
      <c r="AL7" s="65"/>
      <c r="AM7" s="65"/>
    </row>
    <row r="8" spans="1:39" x14ac:dyDescent="0.25">
      <c r="A8" s="117"/>
      <c r="B8" s="117"/>
      <c r="C8" s="117"/>
      <c r="D8" s="117"/>
      <c r="E8" s="117"/>
      <c r="F8" s="117"/>
      <c r="G8" s="117"/>
      <c r="H8" s="117"/>
      <c r="I8" s="117"/>
      <c r="J8" s="117"/>
      <c r="K8" s="117"/>
      <c r="L8" s="117"/>
      <c r="M8" s="117"/>
      <c r="N8" s="117"/>
      <c r="O8" s="117"/>
      <c r="P8" s="117"/>
      <c r="Q8" s="65"/>
      <c r="R8" s="65"/>
      <c r="S8" s="65"/>
      <c r="T8" s="65"/>
      <c r="U8" s="65"/>
      <c r="V8" s="65"/>
      <c r="W8" s="65"/>
      <c r="X8" s="65"/>
      <c r="Y8" s="65"/>
      <c r="Z8" s="65"/>
      <c r="AA8" s="65"/>
      <c r="AB8" s="65"/>
      <c r="AC8" s="65"/>
      <c r="AD8" s="65"/>
      <c r="AE8" s="65"/>
      <c r="AF8" s="65"/>
      <c r="AG8" s="65"/>
      <c r="AH8" s="65"/>
      <c r="AI8" s="65"/>
      <c r="AJ8" s="65"/>
      <c r="AK8" s="65"/>
      <c r="AL8" s="65"/>
      <c r="AM8" s="65"/>
    </row>
    <row r="9" spans="1:39" x14ac:dyDescent="0.25">
      <c r="A9" s="117"/>
      <c r="B9" s="117"/>
      <c r="C9" s="117"/>
      <c r="D9" s="117"/>
      <c r="E9" s="117"/>
      <c r="F9" s="117"/>
      <c r="G9" s="117"/>
      <c r="H9" s="117"/>
      <c r="I9" s="117"/>
      <c r="J9" s="117"/>
      <c r="K9" s="117"/>
      <c r="L9" s="117"/>
      <c r="M9" s="117"/>
      <c r="N9" s="117"/>
      <c r="O9" s="117"/>
      <c r="P9" s="117"/>
      <c r="Q9" s="65"/>
      <c r="R9" s="65"/>
      <c r="S9" s="65"/>
      <c r="T9" s="65"/>
      <c r="U9" s="65"/>
      <c r="V9" s="65"/>
      <c r="W9" s="65"/>
      <c r="X9" s="65"/>
      <c r="Y9" s="65"/>
      <c r="Z9" s="65"/>
      <c r="AA9" s="65"/>
      <c r="AB9" s="65"/>
      <c r="AC9" s="65"/>
      <c r="AD9" s="65"/>
      <c r="AE9" s="65"/>
      <c r="AF9" s="65"/>
      <c r="AG9" s="65"/>
      <c r="AH9" s="65"/>
      <c r="AI9" s="65"/>
      <c r="AJ9" s="65"/>
      <c r="AK9" s="65"/>
      <c r="AL9" s="65"/>
      <c r="AM9" s="65"/>
    </row>
    <row r="10" spans="1:39" x14ac:dyDescent="0.25">
      <c r="A10" s="117"/>
      <c r="B10" s="117"/>
      <c r="C10" s="117"/>
      <c r="D10" s="117"/>
      <c r="E10" s="117"/>
      <c r="F10" s="117"/>
      <c r="G10" s="117"/>
      <c r="H10" s="117"/>
      <c r="I10" s="117"/>
      <c r="J10" s="117"/>
      <c r="K10" s="117"/>
      <c r="L10" s="117"/>
      <c r="M10" s="117"/>
      <c r="N10" s="117"/>
      <c r="O10" s="117"/>
      <c r="P10" s="117"/>
      <c r="Q10" s="65"/>
      <c r="R10" s="65"/>
      <c r="S10" s="65"/>
      <c r="T10" s="65"/>
      <c r="U10" s="65"/>
      <c r="V10" s="65"/>
      <c r="W10" s="65"/>
      <c r="X10" s="65"/>
      <c r="Y10" s="65"/>
      <c r="Z10" s="65"/>
      <c r="AA10" s="65"/>
      <c r="AB10" s="65"/>
      <c r="AC10" s="65"/>
      <c r="AD10" s="65"/>
      <c r="AE10" s="65"/>
      <c r="AF10" s="65"/>
      <c r="AG10" s="65"/>
      <c r="AH10" s="65"/>
      <c r="AI10" s="65"/>
      <c r="AJ10" s="65"/>
      <c r="AK10" s="65"/>
      <c r="AL10" s="65"/>
      <c r="AM10" s="65"/>
    </row>
    <row r="11" spans="1:39" x14ac:dyDescent="0.25">
      <c r="A11" s="117"/>
      <c r="B11" s="117"/>
      <c r="C11" s="117"/>
      <c r="D11" s="117"/>
      <c r="E11" s="117"/>
      <c r="F11" s="117"/>
      <c r="G11" s="117"/>
      <c r="H11" s="117"/>
      <c r="I11" s="117"/>
      <c r="J11" s="117"/>
      <c r="K11" s="117"/>
      <c r="L11" s="117"/>
      <c r="M11" s="117"/>
      <c r="N11" s="117"/>
      <c r="O11" s="117"/>
      <c r="P11" s="117"/>
      <c r="Q11" s="65"/>
      <c r="R11" s="65"/>
      <c r="S11" s="65"/>
      <c r="T11" s="65"/>
      <c r="U11" s="65"/>
      <c r="V11" s="65"/>
      <c r="W11" s="65"/>
      <c r="X11" s="65"/>
      <c r="Y11" s="65"/>
      <c r="Z11" s="65"/>
      <c r="AA11" s="65"/>
      <c r="AB11" s="65"/>
      <c r="AC11" s="65"/>
      <c r="AD11" s="65"/>
      <c r="AE11" s="65"/>
      <c r="AF11" s="65"/>
      <c r="AG11" s="65"/>
      <c r="AH11" s="65"/>
      <c r="AI11" s="65"/>
      <c r="AJ11" s="65"/>
      <c r="AK11" s="65"/>
      <c r="AL11" s="65"/>
      <c r="AM11" s="65"/>
    </row>
    <row r="12" spans="1:39" x14ac:dyDescent="0.25">
      <c r="A12" s="117"/>
      <c r="B12" s="117"/>
      <c r="C12" s="117"/>
      <c r="D12" s="117"/>
      <c r="E12" s="117"/>
      <c r="F12" s="117"/>
      <c r="G12" s="117"/>
      <c r="H12" s="117"/>
      <c r="I12" s="117"/>
      <c r="J12" s="117"/>
      <c r="K12" s="117"/>
      <c r="L12" s="117"/>
      <c r="M12" s="117"/>
      <c r="N12" s="117"/>
      <c r="O12" s="117"/>
      <c r="P12" s="117"/>
      <c r="Q12" s="65"/>
      <c r="R12" s="65"/>
      <c r="S12" s="65"/>
      <c r="T12" s="65"/>
      <c r="U12" s="65"/>
      <c r="V12" s="65"/>
      <c r="W12" s="65"/>
      <c r="X12" s="65"/>
      <c r="Y12" s="65"/>
      <c r="Z12" s="65"/>
      <c r="AA12" s="65"/>
      <c r="AB12" s="65"/>
      <c r="AC12" s="65"/>
      <c r="AD12" s="65"/>
      <c r="AE12" s="65"/>
      <c r="AF12" s="65"/>
      <c r="AG12" s="65"/>
      <c r="AH12" s="65"/>
      <c r="AI12" s="65"/>
      <c r="AJ12" s="65"/>
      <c r="AK12" s="65"/>
      <c r="AL12" s="65"/>
      <c r="AM12" s="65"/>
    </row>
    <row r="13" spans="1:39" x14ac:dyDescent="0.25">
      <c r="A13" s="117"/>
      <c r="B13" s="117"/>
      <c r="C13" s="117"/>
      <c r="D13" s="117"/>
      <c r="E13" s="117"/>
      <c r="F13" s="117"/>
      <c r="G13" s="117"/>
      <c r="H13" s="117"/>
      <c r="I13" s="117"/>
      <c r="J13" s="117"/>
      <c r="K13" s="117"/>
      <c r="L13" s="117"/>
      <c r="M13" s="117"/>
      <c r="N13" s="117"/>
      <c r="O13" s="117"/>
      <c r="P13" s="117"/>
      <c r="Q13" s="65"/>
      <c r="R13" s="65"/>
      <c r="S13" s="65"/>
      <c r="T13" s="65"/>
      <c r="U13" s="65"/>
      <c r="V13" s="65"/>
      <c r="W13" s="65"/>
      <c r="X13" s="65"/>
      <c r="Y13" s="65"/>
      <c r="Z13" s="65"/>
      <c r="AA13" s="65"/>
      <c r="AB13" s="65"/>
      <c r="AC13" s="65"/>
      <c r="AD13" s="65"/>
      <c r="AE13" s="65"/>
      <c r="AF13" s="65"/>
      <c r="AG13" s="65"/>
      <c r="AH13" s="65"/>
      <c r="AI13" s="65"/>
      <c r="AJ13" s="65"/>
      <c r="AK13" s="65"/>
      <c r="AL13" s="65"/>
      <c r="AM13" s="65"/>
    </row>
    <row r="14" spans="1:39" x14ac:dyDescent="0.25">
      <c r="A14" s="117"/>
      <c r="B14" s="117"/>
      <c r="C14" s="117"/>
      <c r="D14" s="117"/>
      <c r="E14" s="117"/>
      <c r="F14" s="117"/>
      <c r="G14" s="117"/>
      <c r="H14" s="117"/>
      <c r="I14" s="117"/>
      <c r="J14" s="117"/>
      <c r="K14" s="117"/>
      <c r="L14" s="117"/>
      <c r="M14" s="117"/>
      <c r="N14" s="117"/>
      <c r="O14" s="117"/>
      <c r="P14" s="117"/>
      <c r="Q14" s="65"/>
      <c r="R14" s="65"/>
      <c r="S14" s="65"/>
      <c r="T14" s="65"/>
      <c r="U14" s="65"/>
      <c r="V14" s="65"/>
      <c r="W14" s="65"/>
      <c r="X14" s="65"/>
      <c r="Y14" s="65"/>
      <c r="Z14" s="65"/>
      <c r="AA14" s="65"/>
      <c r="AB14" s="65"/>
      <c r="AC14" s="65"/>
      <c r="AD14" s="65"/>
      <c r="AE14" s="65"/>
      <c r="AF14" s="65"/>
      <c r="AG14" s="65"/>
      <c r="AH14" s="65"/>
      <c r="AI14" s="65"/>
      <c r="AJ14" s="65"/>
      <c r="AK14" s="65"/>
      <c r="AL14" s="65"/>
      <c r="AM14" s="65"/>
    </row>
    <row r="15" spans="1:39" x14ac:dyDescent="0.25">
      <c r="A15" s="117"/>
      <c r="B15" s="117"/>
      <c r="C15" s="117"/>
      <c r="D15" s="117"/>
      <c r="E15" s="117"/>
      <c r="F15" s="117"/>
      <c r="G15" s="117"/>
      <c r="H15" s="117"/>
      <c r="I15" s="117"/>
      <c r="J15" s="117"/>
      <c r="K15" s="117"/>
      <c r="L15" s="117"/>
      <c r="M15" s="117"/>
      <c r="N15" s="117"/>
      <c r="O15" s="117"/>
      <c r="P15" s="117"/>
      <c r="Q15" s="65"/>
      <c r="R15" s="65"/>
      <c r="S15" s="65"/>
      <c r="T15" s="65"/>
      <c r="U15" s="65"/>
      <c r="V15" s="65"/>
      <c r="W15" s="65"/>
      <c r="X15" s="65"/>
      <c r="Y15" s="65"/>
      <c r="Z15" s="65"/>
      <c r="AA15" s="65"/>
      <c r="AB15" s="65"/>
      <c r="AC15" s="65"/>
      <c r="AD15" s="65"/>
      <c r="AE15" s="65"/>
      <c r="AF15" s="65"/>
      <c r="AG15" s="65"/>
      <c r="AH15" s="65"/>
      <c r="AI15" s="65"/>
      <c r="AJ15" s="65"/>
      <c r="AK15" s="65"/>
      <c r="AL15" s="65"/>
      <c r="AM15" s="65"/>
    </row>
    <row r="16" spans="1:39" x14ac:dyDescent="0.25">
      <c r="A16" s="117"/>
      <c r="B16" s="117"/>
      <c r="C16" s="117"/>
      <c r="D16" s="117"/>
      <c r="E16" s="117"/>
      <c r="F16" s="117"/>
      <c r="G16" s="117"/>
      <c r="H16" s="117"/>
      <c r="I16" s="117"/>
      <c r="J16" s="117"/>
      <c r="K16" s="117"/>
      <c r="L16" s="117"/>
      <c r="M16" s="117"/>
      <c r="N16" s="117"/>
      <c r="O16" s="117"/>
      <c r="P16" s="117"/>
      <c r="Q16" s="65"/>
      <c r="R16" s="65"/>
      <c r="S16" s="65"/>
      <c r="T16" s="65"/>
      <c r="U16" s="65"/>
      <c r="V16" s="65"/>
      <c r="W16" s="65"/>
      <c r="X16" s="65"/>
      <c r="Y16" s="65"/>
      <c r="Z16" s="65"/>
      <c r="AA16" s="65"/>
      <c r="AB16" s="65"/>
      <c r="AC16" s="65"/>
      <c r="AD16" s="65"/>
      <c r="AE16" s="65"/>
      <c r="AF16" s="65"/>
      <c r="AG16" s="65"/>
      <c r="AH16" s="65"/>
      <c r="AI16" s="65"/>
      <c r="AJ16" s="65"/>
      <c r="AK16" s="65"/>
      <c r="AL16" s="65"/>
      <c r="AM16" s="65"/>
    </row>
    <row r="17" spans="1:39" x14ac:dyDescent="0.25">
      <c r="A17" s="117"/>
      <c r="B17" s="117"/>
      <c r="C17" s="117"/>
      <c r="D17" s="117"/>
      <c r="E17" s="117"/>
      <c r="F17" s="117"/>
      <c r="G17" s="117"/>
      <c r="H17" s="117"/>
      <c r="I17" s="117"/>
      <c r="J17" s="117"/>
      <c r="K17" s="117"/>
      <c r="L17" s="117"/>
      <c r="M17" s="117"/>
      <c r="N17" s="117"/>
      <c r="O17" s="117"/>
      <c r="P17" s="117"/>
      <c r="Q17" s="65"/>
      <c r="R17" s="65"/>
      <c r="S17" s="65"/>
      <c r="T17" s="65"/>
      <c r="U17" s="65"/>
      <c r="V17" s="65"/>
      <c r="W17" s="65"/>
      <c r="X17" s="65"/>
      <c r="Y17" s="65"/>
      <c r="Z17" s="65"/>
      <c r="AA17" s="65"/>
      <c r="AB17" s="65"/>
      <c r="AC17" s="65"/>
      <c r="AD17" s="65"/>
      <c r="AE17" s="65"/>
      <c r="AF17" s="65"/>
      <c r="AG17" s="65"/>
      <c r="AH17" s="65"/>
      <c r="AI17" s="65"/>
      <c r="AJ17" s="65"/>
      <c r="AK17" s="65"/>
      <c r="AL17" s="65"/>
      <c r="AM17" s="65"/>
    </row>
    <row r="18" spans="1:39" x14ac:dyDescent="0.25">
      <c r="A18" s="117"/>
      <c r="B18" s="117"/>
      <c r="C18" s="117"/>
      <c r="D18" s="117"/>
      <c r="E18" s="117"/>
      <c r="F18" s="117"/>
      <c r="G18" s="117"/>
      <c r="H18" s="117"/>
      <c r="I18" s="117"/>
      <c r="J18" s="117"/>
      <c r="K18" s="117"/>
      <c r="L18" s="117"/>
      <c r="M18" s="117"/>
      <c r="N18" s="117"/>
      <c r="O18" s="117"/>
      <c r="P18" s="117"/>
      <c r="Q18" s="65"/>
      <c r="R18" s="65"/>
      <c r="S18" s="65"/>
      <c r="T18" s="65"/>
      <c r="U18" s="65"/>
      <c r="V18" s="65"/>
      <c r="W18" s="65"/>
      <c r="X18" s="65"/>
      <c r="Y18" s="65"/>
      <c r="Z18" s="65"/>
      <c r="AA18" s="65"/>
      <c r="AB18" s="65"/>
      <c r="AC18" s="65"/>
      <c r="AD18" s="65"/>
      <c r="AE18" s="65"/>
      <c r="AF18" s="65"/>
      <c r="AG18" s="65"/>
      <c r="AH18" s="65"/>
      <c r="AI18" s="65"/>
      <c r="AJ18" s="65"/>
      <c r="AK18" s="65"/>
      <c r="AL18" s="65"/>
      <c r="AM18" s="65"/>
    </row>
    <row r="19" spans="1:39" x14ac:dyDescent="0.25">
      <c r="A19" s="117"/>
      <c r="B19" s="117"/>
      <c r="C19" s="117"/>
      <c r="D19" s="117"/>
      <c r="E19" s="117"/>
      <c r="F19" s="117"/>
      <c r="G19" s="117"/>
      <c r="H19" s="117"/>
      <c r="I19" s="117"/>
      <c r="J19" s="117"/>
      <c r="K19" s="117"/>
      <c r="L19" s="117"/>
      <c r="M19" s="117"/>
      <c r="N19" s="117"/>
      <c r="O19" s="117"/>
      <c r="P19" s="117"/>
      <c r="Q19" s="65"/>
      <c r="R19" s="65"/>
      <c r="S19" s="65"/>
      <c r="T19" s="65"/>
      <c r="U19" s="65"/>
      <c r="V19" s="65"/>
      <c r="W19" s="65"/>
      <c r="X19" s="65"/>
      <c r="Y19" s="65"/>
      <c r="Z19" s="65"/>
      <c r="AA19" s="65"/>
      <c r="AB19" s="65"/>
      <c r="AC19" s="65"/>
      <c r="AD19" s="65"/>
      <c r="AE19" s="65"/>
      <c r="AF19" s="65"/>
      <c r="AG19" s="65"/>
      <c r="AH19" s="65"/>
      <c r="AI19" s="65"/>
      <c r="AJ19" s="65"/>
      <c r="AK19" s="65"/>
      <c r="AL19" s="65"/>
      <c r="AM19" s="65"/>
    </row>
    <row r="20" spans="1:39" x14ac:dyDescent="0.25">
      <c r="A20" s="117"/>
      <c r="B20" s="117"/>
      <c r="C20" s="117"/>
      <c r="D20" s="117"/>
      <c r="E20" s="117"/>
      <c r="F20" s="117"/>
      <c r="G20" s="117"/>
      <c r="H20" s="117"/>
      <c r="I20" s="117"/>
      <c r="J20" s="117"/>
      <c r="K20" s="117"/>
      <c r="L20" s="117"/>
      <c r="M20" s="117"/>
      <c r="N20" s="117"/>
      <c r="O20" s="117"/>
      <c r="P20" s="117"/>
      <c r="Q20" s="65"/>
      <c r="R20" s="65"/>
      <c r="S20" s="65"/>
      <c r="T20" s="65"/>
      <c r="U20" s="65"/>
      <c r="V20" s="65"/>
      <c r="W20" s="65"/>
      <c r="X20" s="65"/>
      <c r="Y20" s="65"/>
      <c r="Z20" s="65"/>
      <c r="AA20" s="65"/>
      <c r="AB20" s="65"/>
      <c r="AC20" s="65"/>
      <c r="AD20" s="65"/>
      <c r="AE20" s="65"/>
      <c r="AF20" s="65"/>
      <c r="AG20" s="65"/>
      <c r="AH20" s="65"/>
      <c r="AI20" s="65"/>
      <c r="AJ20" s="65"/>
      <c r="AK20" s="65"/>
      <c r="AL20" s="65"/>
      <c r="AM20" s="65"/>
    </row>
    <row r="21" spans="1:39" x14ac:dyDescent="0.25">
      <c r="A21" s="117"/>
      <c r="B21" s="117"/>
      <c r="C21" s="117"/>
      <c r="D21" s="117"/>
      <c r="E21" s="117"/>
      <c r="F21" s="117"/>
      <c r="G21" s="117"/>
      <c r="H21" s="117"/>
      <c r="I21" s="117"/>
      <c r="J21" s="117"/>
      <c r="K21" s="117"/>
      <c r="L21" s="117"/>
      <c r="M21" s="117"/>
      <c r="N21" s="117"/>
      <c r="O21" s="117"/>
      <c r="P21" s="117"/>
      <c r="Q21" s="65"/>
      <c r="R21" s="65"/>
      <c r="S21" s="65"/>
      <c r="T21" s="65"/>
      <c r="U21" s="65"/>
      <c r="V21" s="65"/>
      <c r="W21" s="65"/>
      <c r="X21" s="65"/>
      <c r="Y21" s="65"/>
      <c r="Z21" s="65"/>
      <c r="AA21" s="65"/>
      <c r="AB21" s="65"/>
      <c r="AC21" s="65"/>
      <c r="AD21" s="65"/>
      <c r="AE21" s="65"/>
      <c r="AF21" s="65"/>
      <c r="AG21" s="65"/>
      <c r="AH21" s="65"/>
      <c r="AI21" s="65"/>
      <c r="AJ21" s="65"/>
      <c r="AK21" s="65"/>
      <c r="AL21" s="65"/>
      <c r="AM21" s="65"/>
    </row>
    <row r="22" spans="1:39" x14ac:dyDescent="0.25">
      <c r="A22" s="117"/>
      <c r="B22" s="117"/>
      <c r="C22" s="117"/>
      <c r="D22" s="117"/>
      <c r="E22" s="117"/>
      <c r="F22" s="117"/>
      <c r="G22" s="117"/>
      <c r="H22" s="117"/>
      <c r="I22" s="117"/>
      <c r="J22" s="117"/>
      <c r="K22" s="117"/>
      <c r="L22" s="117"/>
      <c r="M22" s="117"/>
      <c r="N22" s="117"/>
      <c r="O22" s="117"/>
      <c r="P22" s="117"/>
      <c r="Q22" s="65"/>
      <c r="R22" s="65"/>
      <c r="S22" s="65"/>
      <c r="T22" s="65"/>
      <c r="U22" s="65"/>
      <c r="V22" s="65"/>
      <c r="W22" s="65"/>
      <c r="X22" s="65"/>
      <c r="Y22" s="65"/>
      <c r="Z22" s="65"/>
      <c r="AA22" s="65"/>
      <c r="AB22" s="65"/>
      <c r="AC22" s="65"/>
      <c r="AD22" s="65"/>
      <c r="AE22" s="65"/>
      <c r="AF22" s="65"/>
      <c r="AG22" s="65"/>
      <c r="AH22" s="65"/>
      <c r="AI22" s="65"/>
      <c r="AJ22" s="65"/>
      <c r="AK22" s="65"/>
      <c r="AL22" s="65"/>
      <c r="AM22" s="65"/>
    </row>
    <row r="23" spans="1:39" x14ac:dyDescent="0.25">
      <c r="A23" s="117"/>
      <c r="B23" s="117"/>
      <c r="C23" s="117"/>
      <c r="D23" s="117"/>
      <c r="E23" s="117"/>
      <c r="F23" s="117"/>
      <c r="G23" s="117"/>
      <c r="H23" s="117"/>
      <c r="I23" s="117"/>
      <c r="J23" s="117"/>
      <c r="K23" s="117"/>
      <c r="L23" s="117"/>
      <c r="M23" s="117"/>
      <c r="N23" s="117"/>
      <c r="O23" s="117"/>
      <c r="P23" s="117"/>
      <c r="Q23" s="65"/>
      <c r="R23" s="65"/>
      <c r="S23" s="65"/>
      <c r="T23" s="65"/>
      <c r="U23" s="65"/>
      <c r="V23" s="65"/>
      <c r="W23" s="65"/>
      <c r="X23" s="65"/>
      <c r="Y23" s="65"/>
      <c r="Z23" s="65"/>
      <c r="AA23" s="65"/>
      <c r="AB23" s="65"/>
      <c r="AC23" s="65"/>
      <c r="AD23" s="65"/>
      <c r="AE23" s="65"/>
      <c r="AF23" s="65"/>
      <c r="AG23" s="65"/>
      <c r="AH23" s="65"/>
      <c r="AI23" s="65"/>
      <c r="AJ23" s="65"/>
      <c r="AK23" s="65"/>
      <c r="AL23" s="65"/>
      <c r="AM23" s="65"/>
    </row>
    <row r="24" spans="1:39" x14ac:dyDescent="0.25">
      <c r="A24" s="117"/>
      <c r="B24" s="117"/>
      <c r="C24" s="117"/>
      <c r="D24" s="117"/>
      <c r="E24" s="117"/>
      <c r="F24" s="117"/>
      <c r="G24" s="117"/>
      <c r="H24" s="117"/>
      <c r="I24" s="117"/>
      <c r="J24" s="117"/>
      <c r="K24" s="117"/>
      <c r="L24" s="117"/>
      <c r="M24" s="117"/>
      <c r="N24" s="117"/>
      <c r="O24" s="117"/>
      <c r="P24" s="117"/>
      <c r="Q24" s="65"/>
      <c r="R24" s="65"/>
      <c r="S24" s="65"/>
      <c r="T24" s="65"/>
      <c r="U24" s="65"/>
      <c r="V24" s="65"/>
      <c r="W24" s="65"/>
      <c r="X24" s="65"/>
      <c r="Y24" s="65"/>
      <c r="Z24" s="65"/>
      <c r="AA24" s="65"/>
      <c r="AB24" s="65"/>
      <c r="AC24" s="65"/>
      <c r="AD24" s="65"/>
      <c r="AE24" s="65"/>
      <c r="AF24" s="65"/>
      <c r="AG24" s="65"/>
      <c r="AH24" s="65"/>
      <c r="AI24" s="65"/>
      <c r="AJ24" s="65"/>
      <c r="AK24" s="65"/>
      <c r="AL24" s="65"/>
      <c r="AM24" s="65"/>
    </row>
    <row r="25" spans="1:39" x14ac:dyDescent="0.25">
      <c r="A25" s="117"/>
      <c r="B25" s="117"/>
      <c r="C25" s="117"/>
      <c r="D25" s="117"/>
      <c r="E25" s="117"/>
      <c r="F25" s="117"/>
      <c r="G25" s="117"/>
      <c r="H25" s="117"/>
      <c r="I25" s="117"/>
      <c r="J25" s="117"/>
      <c r="K25" s="117"/>
      <c r="L25" s="117"/>
      <c r="M25" s="117"/>
      <c r="N25" s="117"/>
      <c r="O25" s="117"/>
      <c r="P25" s="117"/>
      <c r="Q25" s="65"/>
      <c r="R25" s="65"/>
      <c r="S25" s="65"/>
      <c r="T25" s="65"/>
      <c r="U25" s="65"/>
      <c r="V25" s="65"/>
      <c r="W25" s="65"/>
      <c r="X25" s="65"/>
      <c r="Y25" s="65"/>
      <c r="Z25" s="65"/>
      <c r="AA25" s="65"/>
      <c r="AB25" s="65"/>
      <c r="AC25" s="65"/>
      <c r="AD25" s="65"/>
      <c r="AE25" s="65"/>
      <c r="AF25" s="65"/>
      <c r="AG25" s="65"/>
      <c r="AH25" s="65"/>
      <c r="AI25" s="65"/>
      <c r="AJ25" s="65"/>
      <c r="AK25" s="65"/>
      <c r="AL25" s="65"/>
      <c r="AM25" s="65"/>
    </row>
    <row r="26" spans="1:39" x14ac:dyDescent="0.25">
      <c r="A26" s="117"/>
      <c r="B26" s="117"/>
      <c r="C26" s="117"/>
      <c r="D26" s="117"/>
      <c r="E26" s="117"/>
      <c r="F26" s="117"/>
      <c r="G26" s="117"/>
      <c r="H26" s="117"/>
      <c r="I26" s="117"/>
      <c r="J26" s="117"/>
      <c r="K26" s="117"/>
      <c r="L26" s="117"/>
      <c r="M26" s="117"/>
      <c r="N26" s="117"/>
      <c r="O26" s="117"/>
      <c r="P26" s="117"/>
      <c r="Q26" s="65"/>
      <c r="R26" s="65"/>
      <c r="S26" s="65"/>
      <c r="T26" s="65"/>
      <c r="U26" s="65"/>
      <c r="V26" s="65"/>
      <c r="W26" s="65"/>
      <c r="X26" s="65"/>
      <c r="Y26" s="65"/>
      <c r="Z26" s="65"/>
      <c r="AA26" s="65"/>
      <c r="AB26" s="65"/>
      <c r="AC26" s="65"/>
      <c r="AD26" s="65"/>
      <c r="AE26" s="65"/>
      <c r="AF26" s="65"/>
      <c r="AG26" s="65"/>
      <c r="AH26" s="65"/>
      <c r="AI26" s="65"/>
      <c r="AJ26" s="65"/>
      <c r="AK26" s="65"/>
      <c r="AL26" s="65"/>
      <c r="AM26" s="65"/>
    </row>
    <row r="27" spans="1:39" x14ac:dyDescent="0.25">
      <c r="A27" s="117"/>
      <c r="B27" s="117"/>
      <c r="C27" s="117"/>
      <c r="D27" s="117"/>
      <c r="E27" s="117"/>
      <c r="F27" s="117"/>
      <c r="G27" s="117"/>
      <c r="H27" s="117"/>
      <c r="I27" s="117"/>
      <c r="J27" s="117"/>
      <c r="K27" s="117"/>
      <c r="L27" s="117"/>
      <c r="M27" s="117"/>
      <c r="N27" s="117"/>
      <c r="O27" s="117"/>
      <c r="P27" s="117"/>
      <c r="Q27" s="65"/>
      <c r="R27" s="65"/>
      <c r="S27" s="65"/>
      <c r="T27" s="65"/>
      <c r="U27" s="65"/>
      <c r="V27" s="65"/>
      <c r="W27" s="65"/>
      <c r="X27" s="65"/>
      <c r="Y27" s="65"/>
      <c r="Z27" s="65"/>
      <c r="AA27" s="65"/>
      <c r="AB27" s="65"/>
      <c r="AC27" s="65"/>
      <c r="AD27" s="65"/>
      <c r="AE27" s="65"/>
      <c r="AF27" s="65"/>
      <c r="AG27" s="65"/>
      <c r="AH27" s="65"/>
      <c r="AI27" s="65"/>
      <c r="AJ27" s="65"/>
      <c r="AK27" s="65"/>
      <c r="AL27" s="65"/>
      <c r="AM27" s="65"/>
    </row>
    <row r="28" spans="1:39" x14ac:dyDescent="0.25">
      <c r="A28" s="117"/>
      <c r="B28" s="117"/>
      <c r="C28" s="117"/>
      <c r="D28" s="117"/>
      <c r="E28" s="117"/>
      <c r="F28" s="117"/>
      <c r="G28" s="117"/>
      <c r="H28" s="117"/>
      <c r="I28" s="117"/>
      <c r="J28" s="117"/>
      <c r="K28" s="117"/>
      <c r="L28" s="117"/>
      <c r="M28" s="117"/>
      <c r="N28" s="117"/>
      <c r="O28" s="117"/>
      <c r="P28" s="117"/>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1:39" x14ac:dyDescent="0.25">
      <c r="A29" s="117"/>
      <c r="B29" s="117"/>
      <c r="C29" s="117"/>
      <c r="D29" s="117"/>
      <c r="E29" s="117"/>
      <c r="F29" s="117"/>
      <c r="G29" s="117"/>
      <c r="H29" s="117"/>
      <c r="I29" s="117"/>
      <c r="J29" s="117"/>
      <c r="K29" s="117"/>
      <c r="L29" s="117"/>
      <c r="M29" s="117"/>
      <c r="N29" s="117"/>
      <c r="O29" s="117"/>
      <c r="P29" s="117"/>
      <c r="Q29" s="65"/>
      <c r="R29" s="65"/>
      <c r="S29" s="65"/>
      <c r="T29" s="65"/>
      <c r="U29" s="65"/>
      <c r="V29" s="65"/>
      <c r="W29" s="65"/>
      <c r="X29" s="65"/>
      <c r="Y29" s="65"/>
      <c r="Z29" s="65"/>
      <c r="AA29" s="65"/>
      <c r="AB29" s="65"/>
      <c r="AC29" s="65"/>
      <c r="AD29" s="65"/>
      <c r="AE29" s="65"/>
      <c r="AF29" s="65"/>
      <c r="AG29" s="65"/>
      <c r="AH29" s="65"/>
      <c r="AI29" s="65"/>
      <c r="AJ29" s="65"/>
      <c r="AK29" s="65"/>
      <c r="AL29" s="65"/>
      <c r="AM29" s="65"/>
    </row>
    <row r="30" spans="1:39" x14ac:dyDescent="0.25">
      <c r="A30" s="117"/>
      <c r="B30" s="117"/>
      <c r="C30" s="117"/>
      <c r="D30" s="117"/>
      <c r="E30" s="117"/>
      <c r="F30" s="117"/>
      <c r="G30" s="117"/>
      <c r="H30" s="117"/>
      <c r="I30" s="117"/>
      <c r="J30" s="117"/>
      <c r="K30" s="117"/>
      <c r="L30" s="117"/>
      <c r="M30" s="117"/>
      <c r="N30" s="117"/>
      <c r="O30" s="117"/>
      <c r="P30" s="117"/>
      <c r="Q30" s="65"/>
      <c r="R30" s="65"/>
      <c r="S30" s="65"/>
      <c r="T30" s="65"/>
      <c r="U30" s="65"/>
      <c r="V30" s="65"/>
      <c r="W30" s="65"/>
      <c r="X30" s="65"/>
      <c r="Y30" s="65"/>
      <c r="Z30" s="65"/>
      <c r="AA30" s="65"/>
      <c r="AB30" s="65"/>
      <c r="AC30" s="65"/>
      <c r="AD30" s="65"/>
      <c r="AE30" s="65"/>
      <c r="AF30" s="65"/>
      <c r="AG30" s="65"/>
      <c r="AH30" s="65"/>
      <c r="AI30" s="65"/>
      <c r="AJ30" s="65"/>
      <c r="AK30" s="65"/>
      <c r="AL30" s="65"/>
      <c r="AM30" s="65"/>
    </row>
    <row r="31" spans="1:39" x14ac:dyDescent="0.25">
      <c r="A31" s="117"/>
      <c r="B31" s="117"/>
      <c r="C31" s="117"/>
      <c r="D31" s="117"/>
      <c r="E31" s="117"/>
      <c r="F31" s="117"/>
      <c r="G31" s="117"/>
      <c r="H31" s="117"/>
      <c r="I31" s="117"/>
      <c r="J31" s="117"/>
      <c r="K31" s="117"/>
      <c r="L31" s="117"/>
      <c r="M31" s="117"/>
      <c r="N31" s="117"/>
      <c r="O31" s="117"/>
      <c r="P31" s="117"/>
      <c r="Q31" s="65"/>
      <c r="R31" s="65"/>
      <c r="S31" s="65"/>
      <c r="T31" s="65"/>
      <c r="U31" s="65"/>
      <c r="V31" s="65"/>
      <c r="W31" s="65"/>
      <c r="X31" s="65"/>
      <c r="Y31" s="65"/>
      <c r="Z31" s="65"/>
      <c r="AA31" s="65"/>
      <c r="AB31" s="65"/>
      <c r="AC31" s="65"/>
      <c r="AD31" s="65"/>
      <c r="AE31" s="65"/>
      <c r="AF31" s="65"/>
      <c r="AG31" s="65"/>
      <c r="AH31" s="65"/>
      <c r="AI31" s="65"/>
      <c r="AJ31" s="65"/>
      <c r="AK31" s="65"/>
      <c r="AL31" s="65"/>
      <c r="AM31" s="65"/>
    </row>
    <row r="32" spans="1:39" x14ac:dyDescent="0.25">
      <c r="A32" s="117"/>
      <c r="B32" s="117"/>
      <c r="C32" s="117"/>
      <c r="D32" s="117"/>
      <c r="E32" s="117"/>
      <c r="F32" s="117"/>
      <c r="G32" s="117"/>
      <c r="H32" s="117"/>
      <c r="I32" s="117"/>
      <c r="J32" s="117"/>
      <c r="K32" s="117"/>
      <c r="L32" s="117"/>
      <c r="M32" s="117"/>
      <c r="N32" s="117"/>
      <c r="O32" s="117"/>
      <c r="P32" s="117"/>
      <c r="Q32" s="65"/>
      <c r="R32" s="65"/>
      <c r="S32" s="65"/>
      <c r="T32" s="65"/>
      <c r="U32" s="65"/>
      <c r="V32" s="65"/>
      <c r="W32" s="65"/>
      <c r="X32" s="65"/>
      <c r="Y32" s="65"/>
      <c r="Z32" s="65"/>
      <c r="AA32" s="65"/>
      <c r="AB32" s="65"/>
      <c r="AC32" s="65"/>
      <c r="AD32" s="65"/>
      <c r="AE32" s="65"/>
      <c r="AF32" s="65"/>
      <c r="AG32" s="65"/>
      <c r="AH32" s="65"/>
      <c r="AI32" s="65"/>
      <c r="AJ32" s="65"/>
      <c r="AK32" s="65"/>
      <c r="AL32" s="65"/>
      <c r="AM32" s="65"/>
    </row>
    <row r="33" spans="1:39" x14ac:dyDescent="0.25">
      <c r="A33" s="117"/>
      <c r="B33" s="117"/>
      <c r="C33" s="117"/>
      <c r="D33" s="117"/>
      <c r="E33" s="117"/>
      <c r="F33" s="117"/>
      <c r="G33" s="117"/>
      <c r="H33" s="117"/>
      <c r="I33" s="117"/>
      <c r="J33" s="117"/>
      <c r="K33" s="117"/>
      <c r="L33" s="117"/>
      <c r="M33" s="117"/>
      <c r="N33" s="117"/>
      <c r="O33" s="117"/>
      <c r="P33" s="117"/>
      <c r="Q33" s="65"/>
      <c r="R33" s="65"/>
      <c r="S33" s="65"/>
      <c r="T33" s="65"/>
      <c r="U33" s="65"/>
      <c r="V33" s="65"/>
      <c r="W33" s="65"/>
      <c r="X33" s="65"/>
      <c r="Y33" s="65"/>
      <c r="Z33" s="65"/>
      <c r="AA33" s="65"/>
      <c r="AB33" s="65"/>
      <c r="AC33" s="65"/>
      <c r="AD33" s="65"/>
      <c r="AE33" s="65"/>
      <c r="AF33" s="65"/>
      <c r="AG33" s="65"/>
      <c r="AH33" s="65"/>
      <c r="AI33" s="65"/>
      <c r="AJ33" s="65"/>
      <c r="AK33" s="65"/>
      <c r="AL33" s="65"/>
      <c r="AM33" s="65"/>
    </row>
    <row r="34" spans="1:39" x14ac:dyDescent="0.25">
      <c r="A34" s="117"/>
      <c r="B34" s="117"/>
      <c r="C34" s="117"/>
      <c r="D34" s="117"/>
      <c r="E34" s="117"/>
      <c r="F34" s="117"/>
      <c r="G34" s="117"/>
      <c r="H34" s="117"/>
      <c r="I34" s="117"/>
      <c r="J34" s="117"/>
      <c r="K34" s="117"/>
      <c r="L34" s="117"/>
      <c r="M34" s="117"/>
      <c r="N34" s="117"/>
      <c r="O34" s="117"/>
      <c r="P34" s="117"/>
      <c r="Q34" s="65"/>
      <c r="R34" s="65"/>
      <c r="S34" s="65"/>
      <c r="T34" s="65"/>
      <c r="U34" s="65"/>
      <c r="V34" s="65"/>
      <c r="W34" s="65"/>
      <c r="X34" s="65"/>
      <c r="Y34" s="65"/>
      <c r="Z34" s="65"/>
      <c r="AA34" s="65"/>
      <c r="AB34" s="65"/>
      <c r="AC34" s="65"/>
      <c r="AD34" s="65"/>
      <c r="AE34" s="65"/>
      <c r="AF34" s="65"/>
      <c r="AG34" s="65"/>
      <c r="AH34" s="65"/>
      <c r="AI34" s="65"/>
      <c r="AJ34" s="65"/>
      <c r="AK34" s="65"/>
      <c r="AL34" s="65"/>
      <c r="AM34" s="65"/>
    </row>
    <row r="35" spans="1:39" x14ac:dyDescent="0.25">
      <c r="A35" s="117"/>
      <c r="B35" s="117"/>
      <c r="C35" s="117"/>
      <c r="D35" s="117"/>
      <c r="E35" s="117"/>
      <c r="F35" s="117"/>
      <c r="G35" s="117"/>
      <c r="H35" s="117"/>
      <c r="I35" s="117"/>
      <c r="J35" s="117"/>
      <c r="K35" s="117"/>
      <c r="L35" s="117"/>
      <c r="M35" s="117"/>
      <c r="N35" s="117"/>
      <c r="O35" s="117"/>
      <c r="P35" s="117"/>
      <c r="Q35" s="65"/>
      <c r="R35" s="65"/>
      <c r="S35" s="65"/>
      <c r="T35" s="65"/>
      <c r="U35" s="65"/>
      <c r="V35" s="65"/>
      <c r="W35" s="65"/>
      <c r="X35" s="65"/>
      <c r="Y35" s="65"/>
      <c r="Z35" s="65"/>
      <c r="AA35" s="65"/>
      <c r="AB35" s="65"/>
      <c r="AC35" s="65"/>
      <c r="AD35" s="65"/>
      <c r="AE35" s="65"/>
      <c r="AF35" s="65"/>
      <c r="AG35" s="65"/>
      <c r="AH35" s="65"/>
      <c r="AI35" s="65"/>
      <c r="AJ35" s="65"/>
      <c r="AK35" s="65"/>
      <c r="AL35" s="65"/>
      <c r="AM35" s="65"/>
    </row>
    <row r="36" spans="1:39" x14ac:dyDescent="0.25">
      <c r="A36" s="117"/>
      <c r="B36" s="117"/>
      <c r="C36" s="117"/>
      <c r="D36" s="117"/>
      <c r="E36" s="117"/>
      <c r="F36" s="117"/>
      <c r="G36" s="117"/>
      <c r="H36" s="117"/>
      <c r="I36" s="117"/>
      <c r="J36" s="117"/>
      <c r="K36" s="117"/>
      <c r="L36" s="117"/>
      <c r="M36" s="117"/>
      <c r="N36" s="117"/>
      <c r="O36" s="117"/>
      <c r="P36" s="117"/>
      <c r="Q36" s="65"/>
      <c r="R36" s="65"/>
      <c r="S36" s="65"/>
      <c r="T36" s="65"/>
      <c r="U36" s="65"/>
      <c r="V36" s="65"/>
      <c r="W36" s="65"/>
      <c r="X36" s="65"/>
      <c r="Y36" s="65"/>
      <c r="Z36" s="65"/>
      <c r="AA36" s="65"/>
      <c r="AB36" s="65"/>
      <c r="AC36" s="65"/>
      <c r="AD36" s="65"/>
      <c r="AE36" s="65"/>
      <c r="AF36" s="65"/>
      <c r="AG36" s="65"/>
      <c r="AH36" s="65"/>
      <c r="AI36" s="65"/>
      <c r="AJ36" s="65"/>
      <c r="AK36" s="65"/>
      <c r="AL36" s="65"/>
      <c r="AM36" s="65"/>
    </row>
    <row r="37" spans="1:39" x14ac:dyDescent="0.25">
      <c r="A37" s="117"/>
      <c r="B37" s="117"/>
      <c r="C37" s="117"/>
      <c r="D37" s="117"/>
      <c r="E37" s="117"/>
      <c r="F37" s="117"/>
      <c r="G37" s="117"/>
      <c r="H37" s="117"/>
      <c r="I37" s="117"/>
      <c r="J37" s="117"/>
      <c r="K37" s="117"/>
      <c r="L37" s="117"/>
      <c r="M37" s="117"/>
      <c r="N37" s="117"/>
      <c r="O37" s="117"/>
      <c r="P37" s="117"/>
      <c r="Q37" s="65"/>
      <c r="R37" s="65"/>
      <c r="S37" s="65"/>
      <c r="T37" s="65"/>
      <c r="U37" s="65"/>
      <c r="V37" s="65"/>
      <c r="W37" s="65"/>
      <c r="X37" s="65"/>
      <c r="Y37" s="65"/>
      <c r="Z37" s="65"/>
      <c r="AA37" s="65"/>
      <c r="AB37" s="65"/>
      <c r="AC37" s="65"/>
      <c r="AD37" s="65"/>
      <c r="AE37" s="65"/>
      <c r="AF37" s="65"/>
      <c r="AG37" s="65"/>
      <c r="AH37" s="65"/>
      <c r="AI37" s="65"/>
      <c r="AJ37" s="65"/>
      <c r="AK37" s="65"/>
      <c r="AL37" s="65"/>
      <c r="AM37" s="65"/>
    </row>
    <row r="38" spans="1:39" x14ac:dyDescent="0.25">
      <c r="A38" s="117"/>
      <c r="B38" s="117"/>
      <c r="C38" s="117"/>
      <c r="D38" s="117"/>
      <c r="E38" s="117"/>
      <c r="F38" s="117"/>
      <c r="G38" s="117"/>
      <c r="H38" s="117"/>
      <c r="I38" s="117"/>
      <c r="J38" s="117"/>
      <c r="K38" s="117"/>
      <c r="L38" s="117"/>
      <c r="M38" s="117"/>
      <c r="N38" s="117"/>
      <c r="O38" s="117"/>
      <c r="P38" s="117"/>
      <c r="Q38" s="65"/>
      <c r="R38" s="65"/>
      <c r="S38" s="65"/>
      <c r="T38" s="65"/>
      <c r="U38" s="65"/>
      <c r="V38" s="65"/>
      <c r="W38" s="65"/>
      <c r="X38" s="65"/>
      <c r="Y38" s="65"/>
      <c r="Z38" s="65"/>
      <c r="AA38" s="65"/>
      <c r="AB38" s="65"/>
      <c r="AC38" s="65"/>
      <c r="AD38" s="65"/>
      <c r="AE38" s="65"/>
      <c r="AF38" s="65"/>
      <c r="AG38" s="65"/>
      <c r="AH38" s="65"/>
      <c r="AI38" s="65"/>
      <c r="AJ38" s="65"/>
      <c r="AK38" s="65"/>
      <c r="AL38" s="65"/>
      <c r="AM38" s="65"/>
    </row>
    <row r="39" spans="1:39" x14ac:dyDescent="0.25">
      <c r="A39" s="117"/>
      <c r="B39" s="117"/>
      <c r="C39" s="117"/>
      <c r="D39" s="117"/>
      <c r="E39" s="117"/>
      <c r="F39" s="117"/>
      <c r="G39" s="117"/>
      <c r="H39" s="117"/>
      <c r="I39" s="117"/>
      <c r="J39" s="117"/>
      <c r="K39" s="117"/>
      <c r="L39" s="117"/>
      <c r="M39" s="117"/>
      <c r="N39" s="117"/>
      <c r="O39" s="117"/>
      <c r="P39" s="117"/>
      <c r="Q39" s="65"/>
      <c r="R39" s="65"/>
      <c r="S39" s="65"/>
      <c r="T39" s="65"/>
      <c r="U39" s="65"/>
      <c r="V39" s="65"/>
      <c r="W39" s="65"/>
      <c r="X39" s="65"/>
      <c r="Y39" s="65"/>
      <c r="Z39" s="65"/>
      <c r="AA39" s="65"/>
      <c r="AB39" s="65"/>
      <c r="AC39" s="65"/>
      <c r="AD39" s="65"/>
      <c r="AE39" s="65"/>
      <c r="AF39" s="65"/>
      <c r="AG39" s="65"/>
      <c r="AH39" s="65"/>
      <c r="AI39" s="65"/>
      <c r="AJ39" s="65"/>
      <c r="AK39" s="65"/>
      <c r="AL39" s="65"/>
      <c r="AM39" s="65"/>
    </row>
    <row r="40" spans="1:39" x14ac:dyDescent="0.25">
      <c r="A40" s="117"/>
      <c r="B40" s="117"/>
      <c r="C40" s="117"/>
      <c r="D40" s="117"/>
      <c r="E40" s="117"/>
      <c r="F40" s="117"/>
      <c r="G40" s="117"/>
      <c r="H40" s="117"/>
      <c r="I40" s="117"/>
      <c r="J40" s="117"/>
      <c r="K40" s="117"/>
      <c r="L40" s="117"/>
      <c r="M40" s="117"/>
      <c r="N40" s="117"/>
      <c r="O40" s="117"/>
      <c r="P40" s="117"/>
      <c r="Q40" s="65"/>
      <c r="R40" s="65"/>
      <c r="S40" s="65"/>
      <c r="T40" s="65"/>
      <c r="U40" s="65"/>
      <c r="V40" s="65"/>
      <c r="W40" s="65"/>
      <c r="X40" s="65"/>
      <c r="Y40" s="65"/>
      <c r="Z40" s="65"/>
      <c r="AA40" s="65"/>
      <c r="AB40" s="65"/>
      <c r="AC40" s="65"/>
      <c r="AD40" s="65"/>
      <c r="AE40" s="65"/>
      <c r="AF40" s="65"/>
      <c r="AG40" s="65"/>
      <c r="AH40" s="65"/>
      <c r="AI40" s="65"/>
      <c r="AJ40" s="65"/>
      <c r="AK40" s="65"/>
      <c r="AL40" s="65"/>
      <c r="AM40" s="65"/>
    </row>
    <row r="41" spans="1:39" x14ac:dyDescent="0.25">
      <c r="A41" s="117"/>
      <c r="B41" s="117"/>
      <c r="C41" s="117"/>
      <c r="D41" s="117"/>
      <c r="E41" s="117"/>
      <c r="F41" s="117"/>
      <c r="G41" s="117"/>
      <c r="H41" s="117"/>
      <c r="I41" s="117"/>
      <c r="J41" s="117"/>
      <c r="K41" s="117"/>
      <c r="L41" s="117"/>
      <c r="M41" s="117"/>
      <c r="N41" s="117"/>
      <c r="O41" s="117"/>
      <c r="P41" s="117"/>
      <c r="Q41" s="65"/>
      <c r="R41" s="65"/>
      <c r="S41" s="65"/>
      <c r="T41" s="65"/>
      <c r="U41" s="65"/>
      <c r="V41" s="65"/>
      <c r="W41" s="65"/>
      <c r="X41" s="65"/>
      <c r="Y41" s="65"/>
      <c r="Z41" s="65"/>
      <c r="AA41" s="65"/>
      <c r="AB41" s="65"/>
      <c r="AC41" s="65"/>
      <c r="AD41" s="65"/>
      <c r="AE41" s="65"/>
      <c r="AF41" s="65"/>
      <c r="AG41" s="65"/>
      <c r="AH41" s="65"/>
      <c r="AI41" s="65"/>
      <c r="AJ41" s="65"/>
      <c r="AK41" s="65"/>
      <c r="AL41" s="65"/>
      <c r="AM41" s="65"/>
    </row>
    <row r="42" spans="1:39" x14ac:dyDescent="0.25">
      <c r="A42" s="117"/>
      <c r="B42" s="117"/>
      <c r="C42" s="117"/>
      <c r="D42" s="117"/>
      <c r="E42" s="117"/>
      <c r="F42" s="117"/>
      <c r="G42" s="117"/>
      <c r="H42" s="117"/>
      <c r="I42" s="117"/>
      <c r="J42" s="117"/>
      <c r="K42" s="117"/>
      <c r="L42" s="117"/>
      <c r="M42" s="117"/>
      <c r="N42" s="117"/>
      <c r="O42" s="117"/>
      <c r="P42" s="117"/>
      <c r="Q42" s="65"/>
      <c r="R42" s="65"/>
      <c r="S42" s="65"/>
      <c r="T42" s="65"/>
      <c r="U42" s="65"/>
      <c r="V42" s="65"/>
      <c r="W42" s="65"/>
      <c r="X42" s="65"/>
      <c r="Y42" s="65"/>
      <c r="Z42" s="65"/>
      <c r="AA42" s="65"/>
      <c r="AB42" s="65"/>
      <c r="AC42" s="65"/>
      <c r="AD42" s="65"/>
      <c r="AE42" s="65"/>
      <c r="AF42" s="65"/>
      <c r="AG42" s="65"/>
      <c r="AH42" s="65"/>
      <c r="AI42" s="65"/>
      <c r="AJ42" s="65"/>
      <c r="AK42" s="65"/>
      <c r="AL42" s="65"/>
      <c r="AM42" s="65"/>
    </row>
    <row r="43" spans="1:39" s="65" customFormat="1" x14ac:dyDescent="0.25"/>
    <row r="44" spans="1:39" s="65" customFormat="1" x14ac:dyDescent="0.25"/>
    <row r="45" spans="1:39" s="65" customFormat="1" x14ac:dyDescent="0.25"/>
    <row r="46" spans="1:39" s="65" customFormat="1" x14ac:dyDescent="0.25"/>
    <row r="47" spans="1:39" s="65" customFormat="1" x14ac:dyDescent="0.25"/>
    <row r="48" spans="1:39" s="65" customFormat="1" x14ac:dyDescent="0.25"/>
    <row r="49" s="65" customFormat="1" x14ac:dyDescent="0.25"/>
    <row r="50" s="65" customFormat="1" x14ac:dyDescent="0.25"/>
    <row r="51" s="65" customFormat="1" x14ac:dyDescent="0.25"/>
    <row r="52" s="65" customFormat="1" x14ac:dyDescent="0.25"/>
    <row r="53" s="65" customFormat="1" x14ac:dyDescent="0.25"/>
    <row r="54" s="65" customFormat="1" x14ac:dyDescent="0.25"/>
    <row r="55" s="65" customFormat="1" x14ac:dyDescent="0.25"/>
    <row r="56" s="65" customFormat="1" x14ac:dyDescent="0.25"/>
    <row r="57" s="65" customFormat="1" x14ac:dyDescent="0.25"/>
    <row r="58" s="65" customFormat="1" x14ac:dyDescent="0.25"/>
    <row r="59" s="65" customFormat="1" x14ac:dyDescent="0.25"/>
    <row r="60" s="65" customFormat="1" x14ac:dyDescent="0.25"/>
    <row r="61" s="65" customFormat="1" x14ac:dyDescent="0.25"/>
    <row r="62" s="65" customFormat="1" x14ac:dyDescent="0.25"/>
    <row r="63" s="65" customFormat="1" x14ac:dyDescent="0.25"/>
    <row r="64" s="65" customFormat="1" x14ac:dyDescent="0.25"/>
    <row r="65" s="65" customFormat="1" x14ac:dyDescent="0.25"/>
    <row r="66" s="65" customFormat="1" x14ac:dyDescent="0.25"/>
    <row r="67" s="65" customFormat="1" x14ac:dyDescent="0.25"/>
    <row r="68" s="65" customFormat="1" x14ac:dyDescent="0.25"/>
    <row r="69" s="65" customFormat="1" x14ac:dyDescent="0.25"/>
  </sheetData>
  <sheetProtection algorithmName="SHA-512" hashValue="NbFzucK8vX5hz70GxSlEOpkZG+LNuTVtQhuW18RXUj4ATvQrBubv3N9HvWWYtV704cM0Ntwr5Cu7WaD2IgNoSw==" saltValue="WM4iF+aVVBoKiYDCJL03Ig==" spinCount="100000" sheet="1" objects="1" scenarios="1"/>
  <pageMargins left="0.31496062992125984" right="0.31496062992125984" top="0.74803149606299213" bottom="0.74803149606299213" header="0.31496062992125984" footer="0.31496062992125984"/>
  <pageSetup paperSize="9"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pane xSplit="1" ySplit="1" topLeftCell="B2" activePane="bottomRight" state="frozen"/>
      <selection pane="topRight"/>
      <selection pane="bottomLeft"/>
      <selection pane="bottomRight"/>
    </sheetView>
  </sheetViews>
  <sheetFormatPr baseColWidth="10" defaultRowHeight="15" x14ac:dyDescent="0.25"/>
  <cols>
    <col min="1" max="1" width="14.5703125" customWidth="1"/>
    <col min="2" max="2" width="24.28515625" customWidth="1"/>
    <col min="3" max="3" width="56.5703125" customWidth="1"/>
    <col min="4" max="5" width="18.5703125" customWidth="1"/>
    <col min="7" max="7" width="13.7109375" customWidth="1"/>
    <col min="250" max="250" width="14.5703125" customWidth="1"/>
    <col min="251" max="251" width="24.28515625" customWidth="1"/>
    <col min="252" max="252" width="56.5703125" customWidth="1"/>
    <col min="253" max="254" width="18.5703125" customWidth="1"/>
    <col min="506" max="506" width="14.5703125" customWidth="1"/>
    <col min="507" max="507" width="24.28515625" customWidth="1"/>
    <col min="508" max="508" width="56.5703125" customWidth="1"/>
    <col min="509" max="510" width="18.5703125" customWidth="1"/>
    <col min="762" max="762" width="14.5703125" customWidth="1"/>
    <col min="763" max="763" width="24.28515625" customWidth="1"/>
    <col min="764" max="764" width="56.5703125" customWidth="1"/>
    <col min="765" max="766" width="18.5703125" customWidth="1"/>
    <col min="1018" max="1018" width="14.5703125" customWidth="1"/>
    <col min="1019" max="1019" width="24.28515625" customWidth="1"/>
    <col min="1020" max="1020" width="56.5703125" customWidth="1"/>
    <col min="1021" max="1022" width="18.5703125" customWidth="1"/>
    <col min="1274" max="1274" width="14.5703125" customWidth="1"/>
    <col min="1275" max="1275" width="24.28515625" customWidth="1"/>
    <col min="1276" max="1276" width="56.5703125" customWidth="1"/>
    <col min="1277" max="1278" width="18.5703125" customWidth="1"/>
    <col min="1530" max="1530" width="14.5703125" customWidth="1"/>
    <col min="1531" max="1531" width="24.28515625" customWidth="1"/>
    <col min="1532" max="1532" width="56.5703125" customWidth="1"/>
    <col min="1533" max="1534" width="18.5703125" customWidth="1"/>
    <col min="1786" max="1786" width="14.5703125" customWidth="1"/>
    <col min="1787" max="1787" width="24.28515625" customWidth="1"/>
    <col min="1788" max="1788" width="56.5703125" customWidth="1"/>
    <col min="1789" max="1790" width="18.5703125" customWidth="1"/>
    <col min="2042" max="2042" width="14.5703125" customWidth="1"/>
    <col min="2043" max="2043" width="24.28515625" customWidth="1"/>
    <col min="2044" max="2044" width="56.5703125" customWidth="1"/>
    <col min="2045" max="2046" width="18.5703125" customWidth="1"/>
    <col min="2298" max="2298" width="14.5703125" customWidth="1"/>
    <col min="2299" max="2299" width="24.28515625" customWidth="1"/>
    <col min="2300" max="2300" width="56.5703125" customWidth="1"/>
    <col min="2301" max="2302" width="18.5703125" customWidth="1"/>
    <col min="2554" max="2554" width="14.5703125" customWidth="1"/>
    <col min="2555" max="2555" width="24.28515625" customWidth="1"/>
    <col min="2556" max="2556" width="56.5703125" customWidth="1"/>
    <col min="2557" max="2558" width="18.5703125" customWidth="1"/>
    <col min="2810" max="2810" width="14.5703125" customWidth="1"/>
    <col min="2811" max="2811" width="24.28515625" customWidth="1"/>
    <col min="2812" max="2812" width="56.5703125" customWidth="1"/>
    <col min="2813" max="2814" width="18.5703125" customWidth="1"/>
    <col min="3066" max="3066" width="14.5703125" customWidth="1"/>
    <col min="3067" max="3067" width="24.28515625" customWidth="1"/>
    <col min="3068" max="3068" width="56.5703125" customWidth="1"/>
    <col min="3069" max="3070" width="18.5703125" customWidth="1"/>
    <col min="3322" max="3322" width="14.5703125" customWidth="1"/>
    <col min="3323" max="3323" width="24.28515625" customWidth="1"/>
    <col min="3324" max="3324" width="56.5703125" customWidth="1"/>
    <col min="3325" max="3326" width="18.5703125" customWidth="1"/>
    <col min="3578" max="3578" width="14.5703125" customWidth="1"/>
    <col min="3579" max="3579" width="24.28515625" customWidth="1"/>
    <col min="3580" max="3580" width="56.5703125" customWidth="1"/>
    <col min="3581" max="3582" width="18.5703125" customWidth="1"/>
    <col min="3834" max="3834" width="14.5703125" customWidth="1"/>
    <col min="3835" max="3835" width="24.28515625" customWidth="1"/>
    <col min="3836" max="3836" width="56.5703125" customWidth="1"/>
    <col min="3837" max="3838" width="18.5703125" customWidth="1"/>
    <col min="4090" max="4090" width="14.5703125" customWidth="1"/>
    <col min="4091" max="4091" width="24.28515625" customWidth="1"/>
    <col min="4092" max="4092" width="56.5703125" customWidth="1"/>
    <col min="4093" max="4094" width="18.5703125" customWidth="1"/>
    <col min="4346" max="4346" width="14.5703125" customWidth="1"/>
    <col min="4347" max="4347" width="24.28515625" customWidth="1"/>
    <col min="4348" max="4348" width="56.5703125" customWidth="1"/>
    <col min="4349" max="4350" width="18.5703125" customWidth="1"/>
    <col min="4602" max="4602" width="14.5703125" customWidth="1"/>
    <col min="4603" max="4603" width="24.28515625" customWidth="1"/>
    <col min="4604" max="4604" width="56.5703125" customWidth="1"/>
    <col min="4605" max="4606" width="18.5703125" customWidth="1"/>
    <col min="4858" max="4858" width="14.5703125" customWidth="1"/>
    <col min="4859" max="4859" width="24.28515625" customWidth="1"/>
    <col min="4860" max="4860" width="56.5703125" customWidth="1"/>
    <col min="4861" max="4862" width="18.5703125" customWidth="1"/>
    <col min="5114" max="5114" width="14.5703125" customWidth="1"/>
    <col min="5115" max="5115" width="24.28515625" customWidth="1"/>
    <col min="5116" max="5116" width="56.5703125" customWidth="1"/>
    <col min="5117" max="5118" width="18.5703125" customWidth="1"/>
    <col min="5370" max="5370" width="14.5703125" customWidth="1"/>
    <col min="5371" max="5371" width="24.28515625" customWidth="1"/>
    <col min="5372" max="5372" width="56.5703125" customWidth="1"/>
    <col min="5373" max="5374" width="18.5703125" customWidth="1"/>
    <col min="5626" max="5626" width="14.5703125" customWidth="1"/>
    <col min="5627" max="5627" width="24.28515625" customWidth="1"/>
    <col min="5628" max="5628" width="56.5703125" customWidth="1"/>
    <col min="5629" max="5630" width="18.5703125" customWidth="1"/>
    <col min="5882" max="5882" width="14.5703125" customWidth="1"/>
    <col min="5883" max="5883" width="24.28515625" customWidth="1"/>
    <col min="5884" max="5884" width="56.5703125" customWidth="1"/>
    <col min="5885" max="5886" width="18.5703125" customWidth="1"/>
    <col min="6138" max="6138" width="14.5703125" customWidth="1"/>
    <col min="6139" max="6139" width="24.28515625" customWidth="1"/>
    <col min="6140" max="6140" width="56.5703125" customWidth="1"/>
    <col min="6141" max="6142" width="18.5703125" customWidth="1"/>
    <col min="6394" max="6394" width="14.5703125" customWidth="1"/>
    <col min="6395" max="6395" width="24.28515625" customWidth="1"/>
    <col min="6396" max="6396" width="56.5703125" customWidth="1"/>
    <col min="6397" max="6398" width="18.5703125" customWidth="1"/>
    <col min="6650" max="6650" width="14.5703125" customWidth="1"/>
    <col min="6651" max="6651" width="24.28515625" customWidth="1"/>
    <col min="6652" max="6652" width="56.5703125" customWidth="1"/>
    <col min="6653" max="6654" width="18.5703125" customWidth="1"/>
    <col min="6906" max="6906" width="14.5703125" customWidth="1"/>
    <col min="6907" max="6907" width="24.28515625" customWidth="1"/>
    <col min="6908" max="6908" width="56.5703125" customWidth="1"/>
    <col min="6909" max="6910" width="18.5703125" customWidth="1"/>
    <col min="7162" max="7162" width="14.5703125" customWidth="1"/>
    <col min="7163" max="7163" width="24.28515625" customWidth="1"/>
    <col min="7164" max="7164" width="56.5703125" customWidth="1"/>
    <col min="7165" max="7166" width="18.5703125" customWidth="1"/>
    <col min="7418" max="7418" width="14.5703125" customWidth="1"/>
    <col min="7419" max="7419" width="24.28515625" customWidth="1"/>
    <col min="7420" max="7420" width="56.5703125" customWidth="1"/>
    <col min="7421" max="7422" width="18.5703125" customWidth="1"/>
    <col min="7674" max="7674" width="14.5703125" customWidth="1"/>
    <col min="7675" max="7675" width="24.28515625" customWidth="1"/>
    <col min="7676" max="7676" width="56.5703125" customWidth="1"/>
    <col min="7677" max="7678" width="18.5703125" customWidth="1"/>
    <col min="7930" max="7930" width="14.5703125" customWidth="1"/>
    <col min="7931" max="7931" width="24.28515625" customWidth="1"/>
    <col min="7932" max="7932" width="56.5703125" customWidth="1"/>
    <col min="7933" max="7934" width="18.5703125" customWidth="1"/>
    <col min="8186" max="8186" width="14.5703125" customWidth="1"/>
    <col min="8187" max="8187" width="24.28515625" customWidth="1"/>
    <col min="8188" max="8188" width="56.5703125" customWidth="1"/>
    <col min="8189" max="8190" width="18.5703125" customWidth="1"/>
    <col min="8442" max="8442" width="14.5703125" customWidth="1"/>
    <col min="8443" max="8443" width="24.28515625" customWidth="1"/>
    <col min="8444" max="8444" width="56.5703125" customWidth="1"/>
    <col min="8445" max="8446" width="18.5703125" customWidth="1"/>
    <col min="8698" max="8698" width="14.5703125" customWidth="1"/>
    <col min="8699" max="8699" width="24.28515625" customWidth="1"/>
    <col min="8700" max="8700" width="56.5703125" customWidth="1"/>
    <col min="8701" max="8702" width="18.5703125" customWidth="1"/>
    <col min="8954" max="8954" width="14.5703125" customWidth="1"/>
    <col min="8955" max="8955" width="24.28515625" customWidth="1"/>
    <col min="8956" max="8956" width="56.5703125" customWidth="1"/>
    <col min="8957" max="8958" width="18.5703125" customWidth="1"/>
    <col min="9210" max="9210" width="14.5703125" customWidth="1"/>
    <col min="9211" max="9211" width="24.28515625" customWidth="1"/>
    <col min="9212" max="9212" width="56.5703125" customWidth="1"/>
    <col min="9213" max="9214" width="18.5703125" customWidth="1"/>
    <col min="9466" max="9466" width="14.5703125" customWidth="1"/>
    <col min="9467" max="9467" width="24.28515625" customWidth="1"/>
    <col min="9468" max="9468" width="56.5703125" customWidth="1"/>
    <col min="9469" max="9470" width="18.5703125" customWidth="1"/>
    <col min="9722" max="9722" width="14.5703125" customWidth="1"/>
    <col min="9723" max="9723" width="24.28515625" customWidth="1"/>
    <col min="9724" max="9724" width="56.5703125" customWidth="1"/>
    <col min="9725" max="9726" width="18.5703125" customWidth="1"/>
    <col min="9978" max="9978" width="14.5703125" customWidth="1"/>
    <col min="9979" max="9979" width="24.28515625" customWidth="1"/>
    <col min="9980" max="9980" width="56.5703125" customWidth="1"/>
    <col min="9981" max="9982" width="18.5703125" customWidth="1"/>
    <col min="10234" max="10234" width="14.5703125" customWidth="1"/>
    <col min="10235" max="10235" width="24.28515625" customWidth="1"/>
    <col min="10236" max="10236" width="56.5703125" customWidth="1"/>
    <col min="10237" max="10238" width="18.5703125" customWidth="1"/>
    <col min="10490" max="10490" width="14.5703125" customWidth="1"/>
    <col min="10491" max="10491" width="24.28515625" customWidth="1"/>
    <col min="10492" max="10492" width="56.5703125" customWidth="1"/>
    <col min="10493" max="10494" width="18.5703125" customWidth="1"/>
    <col min="10746" max="10746" width="14.5703125" customWidth="1"/>
    <col min="10747" max="10747" width="24.28515625" customWidth="1"/>
    <col min="10748" max="10748" width="56.5703125" customWidth="1"/>
    <col min="10749" max="10750" width="18.5703125" customWidth="1"/>
    <col min="11002" max="11002" width="14.5703125" customWidth="1"/>
    <col min="11003" max="11003" width="24.28515625" customWidth="1"/>
    <col min="11004" max="11004" width="56.5703125" customWidth="1"/>
    <col min="11005" max="11006" width="18.5703125" customWidth="1"/>
    <col min="11258" max="11258" width="14.5703125" customWidth="1"/>
    <col min="11259" max="11259" width="24.28515625" customWidth="1"/>
    <col min="11260" max="11260" width="56.5703125" customWidth="1"/>
    <col min="11261" max="11262" width="18.5703125" customWidth="1"/>
    <col min="11514" max="11514" width="14.5703125" customWidth="1"/>
    <col min="11515" max="11515" width="24.28515625" customWidth="1"/>
    <col min="11516" max="11516" width="56.5703125" customWidth="1"/>
    <col min="11517" max="11518" width="18.5703125" customWidth="1"/>
    <col min="11770" max="11770" width="14.5703125" customWidth="1"/>
    <col min="11771" max="11771" width="24.28515625" customWidth="1"/>
    <col min="11772" max="11772" width="56.5703125" customWidth="1"/>
    <col min="11773" max="11774" width="18.5703125" customWidth="1"/>
    <col min="12026" max="12026" width="14.5703125" customWidth="1"/>
    <col min="12027" max="12027" width="24.28515625" customWidth="1"/>
    <col min="12028" max="12028" width="56.5703125" customWidth="1"/>
    <col min="12029" max="12030" width="18.5703125" customWidth="1"/>
    <col min="12282" max="12282" width="14.5703125" customWidth="1"/>
    <col min="12283" max="12283" width="24.28515625" customWidth="1"/>
    <col min="12284" max="12284" width="56.5703125" customWidth="1"/>
    <col min="12285" max="12286" width="18.5703125" customWidth="1"/>
    <col min="12538" max="12538" width="14.5703125" customWidth="1"/>
    <col min="12539" max="12539" width="24.28515625" customWidth="1"/>
    <col min="12540" max="12540" width="56.5703125" customWidth="1"/>
    <col min="12541" max="12542" width="18.5703125" customWidth="1"/>
    <col min="12794" max="12794" width="14.5703125" customWidth="1"/>
    <col min="12795" max="12795" width="24.28515625" customWidth="1"/>
    <col min="12796" max="12796" width="56.5703125" customWidth="1"/>
    <col min="12797" max="12798" width="18.5703125" customWidth="1"/>
    <col min="13050" max="13050" width="14.5703125" customWidth="1"/>
    <col min="13051" max="13051" width="24.28515625" customWidth="1"/>
    <col min="13052" max="13052" width="56.5703125" customWidth="1"/>
    <col min="13053" max="13054" width="18.5703125" customWidth="1"/>
    <col min="13306" max="13306" width="14.5703125" customWidth="1"/>
    <col min="13307" max="13307" width="24.28515625" customWidth="1"/>
    <col min="13308" max="13308" width="56.5703125" customWidth="1"/>
    <col min="13309" max="13310" width="18.5703125" customWidth="1"/>
    <col min="13562" max="13562" width="14.5703125" customWidth="1"/>
    <col min="13563" max="13563" width="24.28515625" customWidth="1"/>
    <col min="13564" max="13564" width="56.5703125" customWidth="1"/>
    <col min="13565" max="13566" width="18.5703125" customWidth="1"/>
    <col min="13818" max="13818" width="14.5703125" customWidth="1"/>
    <col min="13819" max="13819" width="24.28515625" customWidth="1"/>
    <col min="13820" max="13820" width="56.5703125" customWidth="1"/>
    <col min="13821" max="13822" width="18.5703125" customWidth="1"/>
    <col min="14074" max="14074" width="14.5703125" customWidth="1"/>
    <col min="14075" max="14075" width="24.28515625" customWidth="1"/>
    <col min="14076" max="14076" width="56.5703125" customWidth="1"/>
    <col min="14077" max="14078" width="18.5703125" customWidth="1"/>
    <col min="14330" max="14330" width="14.5703125" customWidth="1"/>
    <col min="14331" max="14331" width="24.28515625" customWidth="1"/>
    <col min="14332" max="14332" width="56.5703125" customWidth="1"/>
    <col min="14333" max="14334" width="18.5703125" customWidth="1"/>
    <col min="14586" max="14586" width="14.5703125" customWidth="1"/>
    <col min="14587" max="14587" width="24.28515625" customWidth="1"/>
    <col min="14588" max="14588" width="56.5703125" customWidth="1"/>
    <col min="14589" max="14590" width="18.5703125" customWidth="1"/>
    <col min="14842" max="14842" width="14.5703125" customWidth="1"/>
    <col min="14843" max="14843" width="24.28515625" customWidth="1"/>
    <col min="14844" max="14844" width="56.5703125" customWidth="1"/>
    <col min="14845" max="14846" width="18.5703125" customWidth="1"/>
    <col min="15098" max="15098" width="14.5703125" customWidth="1"/>
    <col min="15099" max="15099" width="24.28515625" customWidth="1"/>
    <col min="15100" max="15100" width="56.5703125" customWidth="1"/>
    <col min="15101" max="15102" width="18.5703125" customWidth="1"/>
    <col min="15354" max="15354" width="14.5703125" customWidth="1"/>
    <col min="15355" max="15355" width="24.28515625" customWidth="1"/>
    <col min="15356" max="15356" width="56.5703125" customWidth="1"/>
    <col min="15357" max="15358" width="18.5703125" customWidth="1"/>
    <col min="15610" max="15610" width="14.5703125" customWidth="1"/>
    <col min="15611" max="15611" width="24.28515625" customWidth="1"/>
    <col min="15612" max="15612" width="56.5703125" customWidth="1"/>
    <col min="15613" max="15614" width="18.5703125" customWidth="1"/>
    <col min="15866" max="15866" width="14.5703125" customWidth="1"/>
    <col min="15867" max="15867" width="24.28515625" customWidth="1"/>
    <col min="15868" max="15868" width="56.5703125" customWidth="1"/>
    <col min="15869" max="15870" width="18.5703125" customWidth="1"/>
    <col min="16122" max="16122" width="14.5703125" customWidth="1"/>
    <col min="16123" max="16123" width="24.28515625" customWidth="1"/>
    <col min="16124" max="16124" width="56.5703125" customWidth="1"/>
    <col min="16125" max="16126" width="18.5703125" customWidth="1"/>
  </cols>
  <sheetData>
    <row r="1" spans="1:7" ht="60.75" customHeight="1" x14ac:dyDescent="0.25">
      <c r="B1" s="1103" t="s">
        <v>224</v>
      </c>
      <c r="C1" s="1104"/>
      <c r="D1" s="1104"/>
      <c r="E1" s="1105"/>
      <c r="F1" s="1096" t="s">
        <v>186</v>
      </c>
      <c r="G1" s="1097"/>
    </row>
    <row r="2" spans="1:7" ht="33" customHeight="1" x14ac:dyDescent="0.25">
      <c r="B2" s="1106" t="s">
        <v>225</v>
      </c>
      <c r="C2" s="1107"/>
      <c r="D2" s="1107"/>
      <c r="E2" s="1108"/>
    </row>
    <row r="3" spans="1:7" ht="8.25" customHeight="1" x14ac:dyDescent="0.25">
      <c r="C3" s="82"/>
      <c r="D3" s="82"/>
      <c r="E3" s="82"/>
    </row>
    <row r="4" spans="1:7" ht="47.25" customHeight="1" x14ac:dyDescent="0.25">
      <c r="A4" s="83"/>
      <c r="B4" s="1109" t="s">
        <v>226</v>
      </c>
      <c r="C4" s="1094" t="s">
        <v>752</v>
      </c>
      <c r="D4" s="1094"/>
      <c r="E4" s="1094"/>
    </row>
    <row r="5" spans="1:7" ht="46.5" customHeight="1" x14ac:dyDescent="0.25">
      <c r="B5" s="1109"/>
      <c r="C5" s="1093" t="s">
        <v>753</v>
      </c>
      <c r="D5" s="1093"/>
      <c r="E5" s="1093"/>
    </row>
    <row r="6" spans="1:7" ht="47.25" customHeight="1" x14ac:dyDescent="0.25">
      <c r="B6" s="1109"/>
      <c r="C6" s="1095" t="s">
        <v>241</v>
      </c>
      <c r="D6" s="1094"/>
      <c r="E6" s="1094"/>
    </row>
    <row r="7" spans="1:7" ht="9" customHeight="1" x14ac:dyDescent="0.25"/>
    <row r="8" spans="1:7" ht="26.25" customHeight="1" x14ac:dyDescent="0.25">
      <c r="B8" s="1100" t="s">
        <v>227</v>
      </c>
      <c r="C8" s="1101"/>
      <c r="D8" s="1101"/>
      <c r="E8" s="1102"/>
    </row>
    <row r="9" spans="1:7" ht="33.75" customHeight="1" x14ac:dyDescent="0.25">
      <c r="B9" s="84" t="s">
        <v>228</v>
      </c>
      <c r="C9" s="84" t="s">
        <v>229</v>
      </c>
      <c r="D9" s="84" t="s">
        <v>230</v>
      </c>
      <c r="E9" s="85" t="s">
        <v>231</v>
      </c>
    </row>
    <row r="10" spans="1:7" ht="38.25" customHeight="1" x14ac:dyDescent="0.25">
      <c r="B10" s="1093" t="s">
        <v>372</v>
      </c>
      <c r="C10" s="1093" t="s">
        <v>374</v>
      </c>
      <c r="D10" s="237" t="s">
        <v>378</v>
      </c>
      <c r="E10" s="237">
        <v>20</v>
      </c>
    </row>
    <row r="11" spans="1:7" ht="30" customHeight="1" x14ac:dyDescent="0.25">
      <c r="B11" s="1093"/>
      <c r="C11" s="1093"/>
      <c r="D11" s="237" t="s">
        <v>379</v>
      </c>
      <c r="E11" s="237">
        <v>10</v>
      </c>
    </row>
    <row r="12" spans="1:7" ht="28.5" customHeight="1" x14ac:dyDescent="0.25">
      <c r="B12" s="1093" t="s">
        <v>373</v>
      </c>
      <c r="C12" s="1093" t="s">
        <v>375</v>
      </c>
      <c r="D12" s="237" t="s">
        <v>376</v>
      </c>
      <c r="E12" s="237">
        <v>15</v>
      </c>
    </row>
    <row r="13" spans="1:7" ht="69" customHeight="1" x14ac:dyDescent="0.25">
      <c r="B13" s="1093"/>
      <c r="C13" s="1093"/>
      <c r="D13" s="237" t="s">
        <v>377</v>
      </c>
      <c r="E13" s="237">
        <v>10</v>
      </c>
    </row>
    <row r="14" spans="1:7" ht="38.25" customHeight="1" x14ac:dyDescent="0.25">
      <c r="B14" s="1093" t="s">
        <v>380</v>
      </c>
      <c r="C14" s="1093" t="s">
        <v>381</v>
      </c>
      <c r="D14" s="240" t="s">
        <v>416</v>
      </c>
      <c r="E14" s="86">
        <v>15</v>
      </c>
    </row>
    <row r="15" spans="1:7" ht="38.25" customHeight="1" x14ac:dyDescent="0.25">
      <c r="B15" s="1093"/>
      <c r="C15" s="1093"/>
      <c r="D15" s="240" t="s">
        <v>382</v>
      </c>
      <c r="E15" s="86">
        <v>0</v>
      </c>
    </row>
    <row r="16" spans="1:7" ht="38.25" customHeight="1" x14ac:dyDescent="0.25">
      <c r="B16" s="1094" t="s">
        <v>315</v>
      </c>
      <c r="C16" s="1094" t="s">
        <v>754</v>
      </c>
      <c r="D16" s="238" t="s">
        <v>315</v>
      </c>
      <c r="E16" s="238">
        <v>15</v>
      </c>
      <c r="G16" s="241"/>
    </row>
    <row r="17" spans="2:5" ht="38.25" customHeight="1" x14ac:dyDescent="0.25">
      <c r="B17" s="1094"/>
      <c r="C17" s="1094"/>
      <c r="D17" s="239" t="s">
        <v>383</v>
      </c>
      <c r="E17" s="239">
        <v>0</v>
      </c>
    </row>
    <row r="18" spans="2:5" ht="19.5" customHeight="1" x14ac:dyDescent="0.25">
      <c r="B18" s="1093" t="s">
        <v>755</v>
      </c>
      <c r="C18" s="1093" t="s">
        <v>756</v>
      </c>
      <c r="D18" s="86" t="s">
        <v>232</v>
      </c>
      <c r="E18" s="86">
        <v>15</v>
      </c>
    </row>
    <row r="19" spans="2:5" ht="19.5" customHeight="1" x14ac:dyDescent="0.25">
      <c r="B19" s="1093"/>
      <c r="C19" s="1093"/>
      <c r="D19" s="86" t="s">
        <v>384</v>
      </c>
      <c r="E19" s="86">
        <v>10</v>
      </c>
    </row>
    <row r="20" spans="2:5" ht="19.5" customHeight="1" x14ac:dyDescent="0.25">
      <c r="B20" s="1093"/>
      <c r="C20" s="1093"/>
      <c r="D20" s="86" t="s">
        <v>417</v>
      </c>
      <c r="E20" s="86">
        <v>0</v>
      </c>
    </row>
    <row r="21" spans="2:5" x14ac:dyDescent="0.25">
      <c r="E21" s="87">
        <f>SUM(E10:E20)</f>
        <v>110</v>
      </c>
    </row>
    <row r="29" spans="2:5" x14ac:dyDescent="0.25">
      <c r="B29" s="235"/>
      <c r="C29" s="1098" t="s">
        <v>360</v>
      </c>
      <c r="D29" s="1099"/>
    </row>
    <row r="30" spans="2:5" x14ac:dyDescent="0.25">
      <c r="B30" s="235"/>
      <c r="C30" s="234" t="s">
        <v>361</v>
      </c>
      <c r="D30" s="234">
        <v>0</v>
      </c>
    </row>
    <row r="31" spans="2:5" x14ac:dyDescent="0.25">
      <c r="B31" s="235"/>
      <c r="C31" s="234" t="s">
        <v>362</v>
      </c>
      <c r="D31" s="234">
        <v>1</v>
      </c>
    </row>
    <row r="32" spans="2:5" x14ac:dyDescent="0.25">
      <c r="B32" s="235"/>
      <c r="C32" s="234" t="s">
        <v>363</v>
      </c>
      <c r="D32" s="234">
        <v>2</v>
      </c>
    </row>
    <row r="33" spans="2:4" x14ac:dyDescent="0.25">
      <c r="B33" s="235"/>
      <c r="C33" s="232"/>
      <c r="D33" s="232"/>
    </row>
  </sheetData>
  <mergeCells count="19">
    <mergeCell ref="F1:G1"/>
    <mergeCell ref="C29:D29"/>
    <mergeCell ref="B8:E8"/>
    <mergeCell ref="B10:B11"/>
    <mergeCell ref="C10:C11"/>
    <mergeCell ref="B1:E1"/>
    <mergeCell ref="B2:E2"/>
    <mergeCell ref="B4:B6"/>
    <mergeCell ref="B12:B13"/>
    <mergeCell ref="C12:C13"/>
    <mergeCell ref="B16:B17"/>
    <mergeCell ref="C16:C17"/>
    <mergeCell ref="B18:B20"/>
    <mergeCell ref="C18:C20"/>
    <mergeCell ref="B14:B15"/>
    <mergeCell ref="C14:C15"/>
    <mergeCell ref="C4:E4"/>
    <mergeCell ref="C5:E5"/>
    <mergeCell ref="C6:E6"/>
  </mergeCells>
  <hyperlinks>
    <hyperlink ref="F1" location="'1. IDENTIFICAR-ANALIZAR'!A1" display="REGRESAR"/>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K851"/>
  <sheetViews>
    <sheetView showZeros="0" topLeftCell="A14" zoomScale="130" zoomScaleNormal="130" workbookViewId="0">
      <pane xSplit="2" ySplit="6" topLeftCell="D217" activePane="bottomRight" state="frozen"/>
      <selection pane="topRight"/>
      <selection pane="bottomLeft"/>
      <selection pane="bottomRight"/>
    </sheetView>
  </sheetViews>
  <sheetFormatPr baseColWidth="10" defaultRowHeight="15" x14ac:dyDescent="0.25"/>
  <cols>
    <col min="1" max="1" width="4.85546875" style="422" customWidth="1"/>
    <col min="2" max="2" width="21.7109375" style="6" customWidth="1"/>
    <col min="3" max="3" width="40.28515625" style="282" customWidth="1"/>
    <col min="4" max="4" width="15.42578125" style="6" customWidth="1"/>
    <col min="5" max="5" width="51.85546875" style="6" customWidth="1"/>
    <col min="6" max="6" width="6" style="6" customWidth="1"/>
    <col min="7" max="7" width="15.7109375" style="6" customWidth="1"/>
    <col min="8" max="8" width="14.42578125" style="6" customWidth="1"/>
    <col min="9" max="9" width="3.7109375" style="6" customWidth="1"/>
    <col min="10" max="10" width="17.42578125" style="6" customWidth="1"/>
    <col min="11" max="11" width="3.42578125" style="6" customWidth="1"/>
    <col min="12" max="12" width="12.7109375" style="6" customWidth="1"/>
    <col min="13" max="13" width="10.140625" style="24" customWidth="1"/>
    <col min="14" max="14" width="9.140625" style="252" hidden="1" customWidth="1"/>
    <col min="15" max="15" width="4.5703125" style="46" hidden="1" customWidth="1"/>
    <col min="16" max="16" width="47.7109375" style="22" hidden="1" customWidth="1"/>
    <col min="17" max="18" width="11.42578125" style="22" hidden="1" customWidth="1"/>
    <col min="19" max="33" width="11.42578125" hidden="1" customWidth="1"/>
    <col min="34" max="34" width="11.42578125" customWidth="1"/>
    <col min="35" max="35" width="3.5703125" customWidth="1"/>
    <col min="36" max="36" width="4.28515625" customWidth="1"/>
    <col min="42" max="42" width="0" hidden="1" customWidth="1"/>
  </cols>
  <sheetData>
    <row r="1" spans="1:31" hidden="1" x14ac:dyDescent="0.25">
      <c r="O1" s="212"/>
    </row>
    <row r="2" spans="1:31" hidden="1" x14ac:dyDescent="0.25">
      <c r="O2" s="212"/>
    </row>
    <row r="3" spans="1:31" hidden="1" x14ac:dyDescent="0.25">
      <c r="O3" s="212"/>
    </row>
    <row r="4" spans="1:31" hidden="1" x14ac:dyDescent="0.25">
      <c r="O4" s="212"/>
      <c r="R4" s="16" t="s">
        <v>38</v>
      </c>
      <c r="S4" s="17">
        <v>5</v>
      </c>
      <c r="U4" s="17" t="s">
        <v>45</v>
      </c>
      <c r="V4" s="17">
        <v>1</v>
      </c>
      <c r="X4" t="s">
        <v>176</v>
      </c>
      <c r="Y4" t="s">
        <v>64</v>
      </c>
      <c r="AA4" t="s">
        <v>85</v>
      </c>
    </row>
    <row r="5" spans="1:31" hidden="1" x14ac:dyDescent="0.25">
      <c r="O5" s="212"/>
      <c r="R5" s="16" t="s">
        <v>40</v>
      </c>
      <c r="S5" s="17">
        <v>4</v>
      </c>
      <c r="U5" s="17" t="s">
        <v>46</v>
      </c>
      <c r="V5" s="17">
        <v>2</v>
      </c>
      <c r="X5" t="s">
        <v>177</v>
      </c>
      <c r="Y5" t="s">
        <v>65</v>
      </c>
      <c r="AA5" t="s">
        <v>168</v>
      </c>
    </row>
    <row r="6" spans="1:31" ht="18.75" customHeight="1" x14ac:dyDescent="0.25">
      <c r="A6" s="423"/>
      <c r="B6" s="21"/>
      <c r="C6" s="283"/>
      <c r="D6" s="21"/>
      <c r="E6" s="213"/>
      <c r="F6" s="21"/>
      <c r="G6" s="21"/>
      <c r="H6" s="21"/>
      <c r="I6" s="21"/>
      <c r="J6" s="21"/>
      <c r="K6" s="21"/>
      <c r="L6" s="21"/>
      <c r="R6" s="16" t="s">
        <v>50</v>
      </c>
      <c r="S6" s="17">
        <v>3</v>
      </c>
      <c r="U6" s="17" t="s">
        <v>47</v>
      </c>
      <c r="V6" s="17">
        <v>3</v>
      </c>
      <c r="Y6" t="s">
        <v>66</v>
      </c>
      <c r="AA6" t="s">
        <v>84</v>
      </c>
      <c r="AB6" t="s">
        <v>84</v>
      </c>
    </row>
    <row r="7" spans="1:31" ht="18.75" customHeight="1" thickBot="1" x14ac:dyDescent="0.3">
      <c r="A7" s="1147" t="s">
        <v>62</v>
      </c>
      <c r="B7" s="1147"/>
      <c r="C7" s="515" t="s">
        <v>533</v>
      </c>
      <c r="D7" s="568"/>
      <c r="E7" s="568"/>
      <c r="F7" s="1133" t="s">
        <v>88</v>
      </c>
      <c r="G7" s="1133"/>
      <c r="H7" s="1134" t="s">
        <v>535</v>
      </c>
      <c r="I7" s="1134"/>
      <c r="J7" s="1135"/>
      <c r="K7" s="1135"/>
      <c r="L7" s="1135"/>
      <c r="M7" s="245"/>
      <c r="R7" s="16" t="s">
        <v>474</v>
      </c>
      <c r="S7" s="17">
        <v>2</v>
      </c>
      <c r="U7" s="17" t="s">
        <v>48</v>
      </c>
      <c r="V7" s="17">
        <v>4</v>
      </c>
      <c r="Y7" t="s">
        <v>67</v>
      </c>
      <c r="AB7" t="s">
        <v>415</v>
      </c>
    </row>
    <row r="8" spans="1:31" ht="30.75" customHeight="1" thickBot="1" x14ac:dyDescent="0.3">
      <c r="A8" s="1147" t="s">
        <v>61</v>
      </c>
      <c r="B8" s="1147"/>
      <c r="C8" s="1148" t="s">
        <v>757</v>
      </c>
      <c r="D8" s="1149"/>
      <c r="E8" s="1149"/>
      <c r="F8" s="1149"/>
      <c r="G8" s="1150"/>
      <c r="H8" s="611" t="s">
        <v>519</v>
      </c>
      <c r="I8" s="571" t="s">
        <v>519</v>
      </c>
      <c r="J8" s="1151">
        <v>43770</v>
      </c>
      <c r="K8" s="1152"/>
      <c r="L8" s="1153"/>
      <c r="M8" s="246"/>
      <c r="R8" s="16" t="s">
        <v>52</v>
      </c>
      <c r="S8" s="17">
        <v>1</v>
      </c>
      <c r="U8" s="17" t="s">
        <v>49</v>
      </c>
      <c r="V8" s="17">
        <v>5</v>
      </c>
      <c r="AA8" s="45">
        <v>15</v>
      </c>
    </row>
    <row r="9" spans="1:31" ht="5.25" customHeight="1" x14ac:dyDescent="0.25">
      <c r="A9" s="423"/>
      <c r="B9" s="21"/>
      <c r="C9" s="283"/>
      <c r="D9" s="21"/>
      <c r="E9" s="21"/>
      <c r="F9" s="21"/>
      <c r="G9" s="21"/>
      <c r="H9" s="21"/>
      <c r="I9" s="21"/>
      <c r="J9" s="21"/>
      <c r="K9" s="21"/>
      <c r="L9" s="21"/>
      <c r="R9"/>
      <c r="Z9" s="30">
        <v>15</v>
      </c>
      <c r="AA9" s="30">
        <v>10</v>
      </c>
      <c r="AB9" s="30">
        <v>15</v>
      </c>
      <c r="AC9" s="30">
        <v>25</v>
      </c>
      <c r="AD9" s="30">
        <v>35</v>
      </c>
      <c r="AE9" s="30">
        <f>SUM(Z9:AD9)</f>
        <v>100</v>
      </c>
    </row>
    <row r="10" spans="1:31" ht="3" customHeight="1" x14ac:dyDescent="0.25">
      <c r="A10" s="423"/>
      <c r="B10" s="21"/>
      <c r="C10" s="283"/>
      <c r="D10" s="21"/>
      <c r="E10" s="21"/>
      <c r="F10" s="21"/>
      <c r="G10" s="21"/>
      <c r="H10" s="21"/>
      <c r="I10" s="21"/>
      <c r="J10" s="21"/>
      <c r="K10" s="21"/>
      <c r="L10" s="21"/>
      <c r="R10"/>
      <c r="Z10" s="31" t="s">
        <v>86</v>
      </c>
      <c r="AA10" s="31" t="s">
        <v>86</v>
      </c>
      <c r="AB10" s="31" t="s">
        <v>86</v>
      </c>
      <c r="AC10" s="31" t="s">
        <v>86</v>
      </c>
      <c r="AD10" s="31" t="s">
        <v>86</v>
      </c>
      <c r="AE10" s="31" t="s">
        <v>86</v>
      </c>
    </row>
    <row r="11" spans="1:31" ht="3.75" customHeight="1" x14ac:dyDescent="0.25">
      <c r="A11" s="424"/>
      <c r="B11" s="24"/>
      <c r="C11" s="284"/>
      <c r="D11" s="24"/>
      <c r="E11" s="24"/>
      <c r="F11" s="24"/>
      <c r="G11" s="24"/>
      <c r="H11" s="24"/>
      <c r="I11" s="24"/>
      <c r="J11" s="24"/>
      <c r="K11" s="24"/>
      <c r="L11" s="24"/>
      <c r="R11"/>
    </row>
    <row r="12" spans="1:31" ht="36.75" customHeight="1" thickBot="1" x14ac:dyDescent="0.3">
      <c r="A12" s="1136"/>
      <c r="B12" s="1136"/>
      <c r="C12" s="1136"/>
      <c r="D12" s="1136"/>
      <c r="E12" s="1136"/>
      <c r="F12" s="1136"/>
      <c r="G12" s="1136"/>
      <c r="H12" s="23"/>
      <c r="I12" s="23"/>
      <c r="J12" s="23"/>
      <c r="K12" s="23"/>
      <c r="L12" s="23"/>
      <c r="R12"/>
      <c r="U12" t="s">
        <v>316</v>
      </c>
      <c r="V12" t="s">
        <v>317</v>
      </c>
    </row>
    <row r="13" spans="1:31" s="27" customFormat="1" ht="28.5" customHeight="1" thickBot="1" x14ac:dyDescent="0.25">
      <c r="A13" s="1139" t="s">
        <v>68</v>
      </c>
      <c r="B13" s="1139"/>
      <c r="C13" s="1139"/>
      <c r="D13" s="1139"/>
      <c r="E13" s="1139"/>
      <c r="F13" s="1139"/>
      <c r="G13" s="1139"/>
      <c r="H13" s="1140" t="s">
        <v>69</v>
      </c>
      <c r="I13" s="1141"/>
      <c r="J13" s="1141"/>
      <c r="K13" s="1141"/>
      <c r="L13" s="1141"/>
      <c r="M13" s="247"/>
      <c r="N13" s="1161" t="s">
        <v>424</v>
      </c>
      <c r="O13" s="1162"/>
      <c r="P13" s="119"/>
      <c r="Q13" s="119"/>
      <c r="U13" s="205" t="s">
        <v>47</v>
      </c>
      <c r="V13" s="205" t="s">
        <v>319</v>
      </c>
      <c r="Y13" s="281" t="s">
        <v>176</v>
      </c>
    </row>
    <row r="14" spans="1:31" s="27" customFormat="1" ht="13.5" customHeight="1" thickTop="1" thickBot="1" x14ac:dyDescent="0.25">
      <c r="A14" s="1138" t="s">
        <v>0</v>
      </c>
      <c r="B14" s="1137" t="s">
        <v>1</v>
      </c>
      <c r="C14" s="1137" t="s">
        <v>2</v>
      </c>
      <c r="D14" s="1145" t="s">
        <v>9</v>
      </c>
      <c r="E14" s="1137" t="s">
        <v>26</v>
      </c>
      <c r="F14" s="1137"/>
      <c r="G14" s="1146" t="s">
        <v>23</v>
      </c>
      <c r="H14" s="1142" t="s">
        <v>53</v>
      </c>
      <c r="I14" s="1143"/>
      <c r="J14" s="1143"/>
      <c r="K14" s="1143"/>
      <c r="L14" s="97" t="s">
        <v>71</v>
      </c>
      <c r="M14" s="248"/>
      <c r="N14" s="1163"/>
      <c r="O14" s="1164"/>
      <c r="P14" s="119"/>
      <c r="Q14" s="119"/>
      <c r="U14" s="205" t="s">
        <v>318</v>
      </c>
      <c r="V14" s="205" t="s">
        <v>320</v>
      </c>
      <c r="Y14" s="281" t="s">
        <v>177</v>
      </c>
    </row>
    <row r="15" spans="1:31" s="27" customFormat="1" ht="12.75" customHeight="1" thickTop="1" thickBot="1" x14ac:dyDescent="0.25">
      <c r="A15" s="1138"/>
      <c r="B15" s="1137"/>
      <c r="C15" s="1137"/>
      <c r="D15" s="1145"/>
      <c r="E15" s="1137"/>
      <c r="F15" s="1137"/>
      <c r="G15" s="1146"/>
      <c r="H15" s="1142"/>
      <c r="I15" s="1143"/>
      <c r="J15" s="1143"/>
      <c r="K15" s="1143"/>
      <c r="L15" s="98" t="s">
        <v>70</v>
      </c>
      <c r="M15" s="248"/>
      <c r="N15" s="1163"/>
      <c r="O15" s="1164"/>
      <c r="P15" s="119"/>
      <c r="Q15" s="119"/>
      <c r="U15" s="205"/>
      <c r="V15" s="205"/>
    </row>
    <row r="16" spans="1:31" s="27" customFormat="1" ht="12" customHeight="1" thickTop="1" thickBot="1" x14ac:dyDescent="0.25">
      <c r="A16" s="1138"/>
      <c r="B16" s="1137"/>
      <c r="C16" s="1137"/>
      <c r="D16" s="1145"/>
      <c r="E16" s="1137"/>
      <c r="F16" s="1137"/>
      <c r="G16" s="1146"/>
      <c r="H16" s="1142"/>
      <c r="I16" s="1143"/>
      <c r="J16" s="1143"/>
      <c r="K16" s="1143"/>
      <c r="L16" s="99" t="s">
        <v>47</v>
      </c>
      <c r="M16" s="249"/>
      <c r="N16" s="1163"/>
      <c r="O16" s="1164"/>
      <c r="P16" s="119"/>
      <c r="Q16" s="119"/>
      <c r="R16" s="119"/>
      <c r="V16" s="205"/>
      <c r="W16" s="205"/>
    </row>
    <row r="17" spans="1:23" s="27" customFormat="1" ht="18" customHeight="1" thickTop="1" thickBot="1" x14ac:dyDescent="0.25">
      <c r="A17" s="1138"/>
      <c r="B17" s="1137"/>
      <c r="C17" s="1137"/>
      <c r="D17" s="1145"/>
      <c r="E17" s="1137"/>
      <c r="F17" s="1137"/>
      <c r="G17" s="1146"/>
      <c r="H17" s="1144" t="s">
        <v>36</v>
      </c>
      <c r="I17" s="1145"/>
      <c r="J17" s="1154" t="s">
        <v>419</v>
      </c>
      <c r="K17" s="1155"/>
      <c r="L17" s="100" t="s">
        <v>37</v>
      </c>
      <c r="M17" s="248"/>
      <c r="N17" s="1165" t="s">
        <v>425</v>
      </c>
      <c r="O17" s="1167" t="s">
        <v>426</v>
      </c>
      <c r="P17" s="119"/>
      <c r="Q17" s="119"/>
      <c r="R17" s="119"/>
      <c r="V17" s="205"/>
      <c r="W17" s="205"/>
    </row>
    <row r="18" spans="1:23" s="25" customFormat="1" ht="15" customHeight="1" thickTop="1" thickBot="1" x14ac:dyDescent="0.25">
      <c r="A18" s="1138"/>
      <c r="B18" s="1137"/>
      <c r="C18" s="1137"/>
      <c r="D18" s="1145"/>
      <c r="E18" s="1137"/>
      <c r="F18" s="1137"/>
      <c r="G18" s="1146"/>
      <c r="H18" s="1144"/>
      <c r="I18" s="1145"/>
      <c r="J18" s="1154" t="s">
        <v>420</v>
      </c>
      <c r="K18" s="1155"/>
      <c r="L18" s="1137" t="s">
        <v>63</v>
      </c>
      <c r="M18" s="250"/>
      <c r="N18" s="1165"/>
      <c r="O18" s="1167"/>
      <c r="P18" s="120"/>
      <c r="Q18" s="120"/>
      <c r="R18" s="120"/>
    </row>
    <row r="19" spans="1:23" s="26" customFormat="1" ht="20.25" customHeight="1" thickTop="1" thickBot="1" x14ac:dyDescent="0.25">
      <c r="A19" s="1138"/>
      <c r="B19" s="1137"/>
      <c r="C19" s="1137"/>
      <c r="D19" s="1145"/>
      <c r="E19" s="1137"/>
      <c r="F19" s="1137"/>
      <c r="G19" s="1146"/>
      <c r="H19" s="1144"/>
      <c r="I19" s="1145"/>
      <c r="J19" s="1154" t="s">
        <v>421</v>
      </c>
      <c r="K19" s="1155"/>
      <c r="L19" s="1137"/>
      <c r="M19" s="250"/>
      <c r="N19" s="1166"/>
      <c r="O19" s="1168"/>
      <c r="P19" s="121"/>
      <c r="Q19" s="121"/>
      <c r="R19" s="121"/>
    </row>
    <row r="20" spans="1:23" ht="24" thickTop="1" x14ac:dyDescent="0.25">
      <c r="A20" s="1113">
        <v>1</v>
      </c>
      <c r="B20" s="1120" t="s">
        <v>758</v>
      </c>
      <c r="C20" s="1120" t="s">
        <v>542</v>
      </c>
      <c r="D20" s="1116" t="s">
        <v>239</v>
      </c>
      <c r="E20" s="125" t="s">
        <v>548</v>
      </c>
      <c r="F20" s="126" t="s">
        <v>177</v>
      </c>
      <c r="G20" s="1116" t="s">
        <v>633</v>
      </c>
      <c r="H20" s="1128" t="s">
        <v>40</v>
      </c>
      <c r="I20" s="1125">
        <f>IF(H20=$R$4,$S$4,IF(H20=$R$5,$S$5,IF(H20=$R$6,$S$6,IF(H20=$R$7,$S$7,IF(H20=$R$8,$S$8,0)))))</f>
        <v>4</v>
      </c>
      <c r="J20" s="1156" t="s">
        <v>46</v>
      </c>
      <c r="K20" s="1126">
        <f>IF(J20=$U$4,$V$4,IF(J20=$U$5,$V$5,IF(J20=$U$6,$V$6,IF(J20=$U$7,$V$7,IF(J20=$U$8,$V$8,0)))))</f>
        <v>2</v>
      </c>
      <c r="L20" s="1122">
        <f>I20*K20</f>
        <v>8</v>
      </c>
      <c r="M20" s="251"/>
      <c r="N20" s="1159"/>
      <c r="O20" s="1170"/>
    </row>
    <row r="21" spans="1:23" ht="23.25" x14ac:dyDescent="0.25">
      <c r="A21" s="1113"/>
      <c r="B21" s="1120"/>
      <c r="C21" s="1120"/>
      <c r="D21" s="1116"/>
      <c r="E21" s="127" t="s">
        <v>549</v>
      </c>
      <c r="F21" s="128" t="s">
        <v>177</v>
      </c>
      <c r="G21" s="1116"/>
      <c r="H21" s="1128"/>
      <c r="I21" s="1126"/>
      <c r="J21" s="1156"/>
      <c r="K21" s="1126"/>
      <c r="L21" s="1123"/>
      <c r="M21" s="251"/>
      <c r="N21" s="1158"/>
      <c r="O21" s="1160"/>
    </row>
    <row r="22" spans="1:23" x14ac:dyDescent="0.25">
      <c r="A22" s="1113"/>
      <c r="B22" s="1120"/>
      <c r="C22" s="1120"/>
      <c r="D22" s="1116"/>
      <c r="E22" s="125" t="s">
        <v>920</v>
      </c>
      <c r="F22" s="126" t="s">
        <v>177</v>
      </c>
      <c r="G22" s="1116"/>
      <c r="H22" s="1128"/>
      <c r="I22" s="1126"/>
      <c r="J22" s="1156"/>
      <c r="K22" s="1126"/>
      <c r="L22" s="1123"/>
      <c r="M22" s="251"/>
      <c r="N22" s="1158"/>
      <c r="O22" s="1160"/>
    </row>
    <row r="23" spans="1:23" x14ac:dyDescent="0.25">
      <c r="A23" s="1113"/>
      <c r="B23" s="1120"/>
      <c r="C23" s="1120"/>
      <c r="D23" s="1116"/>
      <c r="E23" s="127" t="s">
        <v>550</v>
      </c>
      <c r="F23" s="128" t="s">
        <v>177</v>
      </c>
      <c r="G23" s="1116"/>
      <c r="H23" s="1128"/>
      <c r="I23" s="1126"/>
      <c r="J23" s="1156"/>
      <c r="K23" s="1126"/>
      <c r="L23" s="1123"/>
      <c r="M23" s="251"/>
      <c r="N23" s="1158"/>
      <c r="O23" s="1160"/>
    </row>
    <row r="24" spans="1:23" x14ac:dyDescent="0.25">
      <c r="A24" s="1113"/>
      <c r="B24" s="1120"/>
      <c r="C24" s="1120"/>
      <c r="D24" s="1116"/>
      <c r="E24" s="125"/>
      <c r="F24" s="126"/>
      <c r="G24" s="1116"/>
      <c r="H24" s="1128"/>
      <c r="I24" s="1126"/>
      <c r="J24" s="1156"/>
      <c r="K24" s="1126"/>
      <c r="L24" s="1123"/>
      <c r="M24" s="251"/>
      <c r="N24" s="1158"/>
      <c r="O24" s="1160"/>
    </row>
    <row r="25" spans="1:23" x14ac:dyDescent="0.25">
      <c r="A25" s="1113"/>
      <c r="B25" s="1120"/>
      <c r="C25" s="1120"/>
      <c r="D25" s="1116"/>
      <c r="E25" s="127"/>
      <c r="F25" s="128"/>
      <c r="G25" s="1116"/>
      <c r="H25" s="1128"/>
      <c r="I25" s="1126"/>
      <c r="J25" s="1156"/>
      <c r="K25" s="1126"/>
      <c r="L25" s="1123"/>
      <c r="M25" s="251"/>
      <c r="N25" s="1158"/>
      <c r="O25" s="1160"/>
    </row>
    <row r="26" spans="1:23" x14ac:dyDescent="0.25">
      <c r="A26" s="1113"/>
      <c r="B26" s="1120"/>
      <c r="C26" s="1120"/>
      <c r="D26" s="1116"/>
      <c r="E26" s="125"/>
      <c r="F26" s="126"/>
      <c r="G26" s="1116"/>
      <c r="H26" s="1128"/>
      <c r="I26" s="1126"/>
      <c r="J26" s="1156"/>
      <c r="K26" s="1126"/>
      <c r="L26" s="1123"/>
      <c r="M26" s="251"/>
      <c r="N26" s="1158"/>
      <c r="O26" s="1160"/>
    </row>
    <row r="27" spans="1:23" ht="15.75" thickBot="1" x14ac:dyDescent="0.3">
      <c r="A27" s="1114"/>
      <c r="B27" s="1121"/>
      <c r="C27" s="1121"/>
      <c r="D27" s="1117"/>
      <c r="E27" s="129"/>
      <c r="F27" s="130"/>
      <c r="G27" s="1117"/>
      <c r="H27" s="1129"/>
      <c r="I27" s="1127"/>
      <c r="J27" s="1157"/>
      <c r="K27" s="1127"/>
      <c r="L27" s="1124"/>
      <c r="M27" s="251"/>
      <c r="N27" s="1158"/>
      <c r="O27" s="1160"/>
    </row>
    <row r="28" spans="1:23" ht="23.25" x14ac:dyDescent="0.25">
      <c r="A28" s="1115">
        <v>2</v>
      </c>
      <c r="B28" s="1118" t="s">
        <v>536</v>
      </c>
      <c r="C28" s="1119" t="s">
        <v>543</v>
      </c>
      <c r="D28" s="1118" t="s">
        <v>11</v>
      </c>
      <c r="E28" s="131" t="s">
        <v>921</v>
      </c>
      <c r="F28" s="132" t="s">
        <v>176</v>
      </c>
      <c r="G28" s="1116" t="s">
        <v>922</v>
      </c>
      <c r="H28" s="1128" t="s">
        <v>50</v>
      </c>
      <c r="I28" s="1125">
        <f>IF(H28=$R$4,$S$4,IF(H28=$R$5,$S$5,IF(H28=$R$6,$S$6,IF(H28=$R$7,$S$7,IF(H28=$R$8,$S$8,0)))))</f>
        <v>3</v>
      </c>
      <c r="J28" s="1116" t="s">
        <v>47</v>
      </c>
      <c r="K28" s="1126">
        <f>IF(J28=$U$4,$V$4,IF(J28=$U$5,$V$5,IF(J28=$U$6,$V$6,IF(J28=$U$7,$V$7,IF(J28=$U$8,$V$8,0)))))</f>
        <v>3</v>
      </c>
      <c r="L28" s="1122">
        <f>I28*K28</f>
        <v>9</v>
      </c>
      <c r="M28" s="251"/>
      <c r="N28" s="1158"/>
      <c r="O28" s="1160"/>
    </row>
    <row r="29" spans="1:23" x14ac:dyDescent="0.25">
      <c r="A29" s="1113"/>
      <c r="B29" s="1116"/>
      <c r="C29" s="1120"/>
      <c r="D29" s="1116"/>
      <c r="E29" s="127"/>
      <c r="F29" s="128"/>
      <c r="G29" s="1116"/>
      <c r="H29" s="1128"/>
      <c r="I29" s="1126"/>
      <c r="J29" s="1116"/>
      <c r="K29" s="1126"/>
      <c r="L29" s="1123"/>
      <c r="M29" s="251"/>
      <c r="N29" s="1158"/>
      <c r="O29" s="1160"/>
    </row>
    <row r="30" spans="1:23" x14ac:dyDescent="0.25">
      <c r="A30" s="1113"/>
      <c r="B30" s="1116"/>
      <c r="C30" s="1120"/>
      <c r="D30" s="1116"/>
      <c r="E30" s="125"/>
      <c r="F30" s="126"/>
      <c r="G30" s="1116"/>
      <c r="H30" s="1128"/>
      <c r="I30" s="1126"/>
      <c r="J30" s="1116"/>
      <c r="K30" s="1126"/>
      <c r="L30" s="1123"/>
      <c r="M30" s="251"/>
      <c r="N30" s="1158"/>
      <c r="O30" s="1160"/>
    </row>
    <row r="31" spans="1:23" x14ac:dyDescent="0.25">
      <c r="A31" s="1113"/>
      <c r="B31" s="1116"/>
      <c r="C31" s="1120"/>
      <c r="D31" s="1116"/>
      <c r="E31" s="127"/>
      <c r="F31" s="128"/>
      <c r="G31" s="1116"/>
      <c r="H31" s="1128"/>
      <c r="I31" s="1126"/>
      <c r="J31" s="1116"/>
      <c r="K31" s="1126"/>
      <c r="L31" s="1123"/>
      <c r="M31" s="251"/>
      <c r="N31" s="1158"/>
      <c r="O31" s="1160"/>
    </row>
    <row r="32" spans="1:23" x14ac:dyDescent="0.25">
      <c r="A32" s="1113"/>
      <c r="B32" s="1116"/>
      <c r="C32" s="1120"/>
      <c r="D32" s="1116"/>
      <c r="E32" s="125"/>
      <c r="F32" s="126"/>
      <c r="G32" s="1116"/>
      <c r="H32" s="1128"/>
      <c r="I32" s="1126"/>
      <c r="J32" s="1116"/>
      <c r="K32" s="1126"/>
      <c r="L32" s="1123"/>
      <c r="M32" s="251"/>
      <c r="N32" s="1158"/>
      <c r="O32" s="1160"/>
    </row>
    <row r="33" spans="1:15" x14ac:dyDescent="0.25">
      <c r="A33" s="1113"/>
      <c r="B33" s="1116"/>
      <c r="C33" s="1120"/>
      <c r="D33" s="1116"/>
      <c r="E33" s="127"/>
      <c r="F33" s="128"/>
      <c r="G33" s="1116"/>
      <c r="H33" s="1128"/>
      <c r="I33" s="1126"/>
      <c r="J33" s="1116"/>
      <c r="K33" s="1126"/>
      <c r="L33" s="1123"/>
      <c r="M33" s="251"/>
      <c r="N33" s="1158"/>
      <c r="O33" s="1160"/>
    </row>
    <row r="34" spans="1:15" x14ac:dyDescent="0.25">
      <c r="A34" s="1113"/>
      <c r="B34" s="1116"/>
      <c r="C34" s="1120"/>
      <c r="D34" s="1116"/>
      <c r="E34" s="125"/>
      <c r="F34" s="126"/>
      <c r="G34" s="1116"/>
      <c r="H34" s="1128"/>
      <c r="I34" s="1126"/>
      <c r="J34" s="1116"/>
      <c r="K34" s="1126"/>
      <c r="L34" s="1123"/>
      <c r="M34" s="251"/>
      <c r="N34" s="1158"/>
      <c r="O34" s="1160"/>
    </row>
    <row r="35" spans="1:15" ht="15.75" thickBot="1" x14ac:dyDescent="0.3">
      <c r="A35" s="1114"/>
      <c r="B35" s="1117"/>
      <c r="C35" s="1121"/>
      <c r="D35" s="1117"/>
      <c r="E35" s="129"/>
      <c r="F35" s="130"/>
      <c r="G35" s="1117"/>
      <c r="H35" s="1129"/>
      <c r="I35" s="1127"/>
      <c r="J35" s="1117"/>
      <c r="K35" s="1127"/>
      <c r="L35" s="1124"/>
      <c r="M35" s="251"/>
      <c r="N35" s="1158"/>
      <c r="O35" s="1160"/>
    </row>
    <row r="36" spans="1:15" ht="36" customHeight="1" x14ac:dyDescent="0.25">
      <c r="A36" s="1115">
        <v>3</v>
      </c>
      <c r="B36" s="1118" t="s">
        <v>923</v>
      </c>
      <c r="C36" s="1119" t="s">
        <v>759</v>
      </c>
      <c r="D36" s="1118" t="s">
        <v>7</v>
      </c>
      <c r="E36" s="131" t="s">
        <v>551</v>
      </c>
      <c r="F36" s="132" t="s">
        <v>176</v>
      </c>
      <c r="G36" s="1116" t="s">
        <v>922</v>
      </c>
      <c r="H36" s="1128" t="s">
        <v>50</v>
      </c>
      <c r="I36" s="1125">
        <f>IF(H36=$R$4,$S$4,IF(H36=$R$5,$S$5,IF(H36=$R$6,$S$6,IF(H36=$R$7,$S$7,IF(H36=$R$8,$S$8,0)))))</f>
        <v>3</v>
      </c>
      <c r="J36" s="1116" t="s">
        <v>47</v>
      </c>
      <c r="K36" s="1126">
        <f>IF(J36=$U$4,$V$4,IF(J36=$U$5,$V$5,IF(J36=$U$6,$V$6,IF(J36=$U$7,$V$7,IF(J36=$U$8,$V$8,0)))))</f>
        <v>3</v>
      </c>
      <c r="L36" s="1122">
        <f>I36*K36</f>
        <v>9</v>
      </c>
      <c r="M36" s="251"/>
      <c r="N36" s="1158"/>
      <c r="O36" s="1160"/>
    </row>
    <row r="37" spans="1:15" ht="37.5" customHeight="1" x14ac:dyDescent="0.25">
      <c r="A37" s="1113"/>
      <c r="B37" s="1116"/>
      <c r="C37" s="1120"/>
      <c r="D37" s="1116"/>
      <c r="E37" s="127" t="s">
        <v>552</v>
      </c>
      <c r="F37" s="128" t="s">
        <v>176</v>
      </c>
      <c r="G37" s="1116"/>
      <c r="H37" s="1128"/>
      <c r="I37" s="1126"/>
      <c r="J37" s="1116"/>
      <c r="K37" s="1126"/>
      <c r="L37" s="1123"/>
      <c r="M37" s="251"/>
      <c r="N37" s="1158"/>
      <c r="O37" s="1160"/>
    </row>
    <row r="38" spans="1:15" ht="23.25" x14ac:dyDescent="0.25">
      <c r="A38" s="1113"/>
      <c r="B38" s="1116"/>
      <c r="C38" s="1120"/>
      <c r="D38" s="1116"/>
      <c r="E38" s="125" t="s">
        <v>760</v>
      </c>
      <c r="F38" s="126" t="s">
        <v>176</v>
      </c>
      <c r="G38" s="1116"/>
      <c r="H38" s="1128"/>
      <c r="I38" s="1126"/>
      <c r="J38" s="1116"/>
      <c r="K38" s="1126"/>
      <c r="L38" s="1123"/>
      <c r="M38" s="251"/>
      <c r="N38" s="1158"/>
      <c r="O38" s="1160"/>
    </row>
    <row r="39" spans="1:15" x14ac:dyDescent="0.25">
      <c r="A39" s="1113"/>
      <c r="B39" s="1116"/>
      <c r="C39" s="1120"/>
      <c r="D39" s="1116"/>
      <c r="E39" s="127"/>
      <c r="F39" s="128"/>
      <c r="G39" s="1116"/>
      <c r="H39" s="1128"/>
      <c r="I39" s="1126"/>
      <c r="J39" s="1116"/>
      <c r="K39" s="1126"/>
      <c r="L39" s="1123"/>
      <c r="M39" s="251"/>
      <c r="N39" s="1158"/>
      <c r="O39" s="1160"/>
    </row>
    <row r="40" spans="1:15" x14ac:dyDescent="0.25">
      <c r="A40" s="1113"/>
      <c r="B40" s="1116"/>
      <c r="C40" s="1120"/>
      <c r="D40" s="1116"/>
      <c r="E40" s="125"/>
      <c r="F40" s="126"/>
      <c r="G40" s="1116"/>
      <c r="H40" s="1128"/>
      <c r="I40" s="1126"/>
      <c r="J40" s="1116"/>
      <c r="K40" s="1126"/>
      <c r="L40" s="1123"/>
      <c r="M40" s="251"/>
      <c r="N40" s="1158"/>
      <c r="O40" s="1160"/>
    </row>
    <row r="41" spans="1:15" x14ac:dyDescent="0.25">
      <c r="A41" s="1113"/>
      <c r="B41" s="1116"/>
      <c r="C41" s="1120"/>
      <c r="D41" s="1116"/>
      <c r="E41" s="127"/>
      <c r="F41" s="128"/>
      <c r="G41" s="1116"/>
      <c r="H41" s="1128"/>
      <c r="I41" s="1126"/>
      <c r="J41" s="1116"/>
      <c r="K41" s="1126"/>
      <c r="L41" s="1123"/>
      <c r="M41" s="251"/>
      <c r="N41" s="1158"/>
      <c r="O41" s="1160"/>
    </row>
    <row r="42" spans="1:15" x14ac:dyDescent="0.25">
      <c r="A42" s="1113"/>
      <c r="B42" s="1116"/>
      <c r="C42" s="1120"/>
      <c r="D42" s="1116"/>
      <c r="E42" s="125"/>
      <c r="F42" s="126"/>
      <c r="G42" s="1116"/>
      <c r="H42" s="1128"/>
      <c r="I42" s="1126"/>
      <c r="J42" s="1116"/>
      <c r="K42" s="1126"/>
      <c r="L42" s="1123"/>
      <c r="M42" s="251"/>
      <c r="N42" s="1158"/>
      <c r="O42" s="1160"/>
    </row>
    <row r="43" spans="1:15" ht="15.75" thickBot="1" x14ac:dyDescent="0.3">
      <c r="A43" s="1114"/>
      <c r="B43" s="1117"/>
      <c r="C43" s="1121"/>
      <c r="D43" s="1117"/>
      <c r="E43" s="129"/>
      <c r="F43" s="130"/>
      <c r="G43" s="1117"/>
      <c r="H43" s="1129"/>
      <c r="I43" s="1127"/>
      <c r="J43" s="1117"/>
      <c r="K43" s="1127"/>
      <c r="L43" s="1124"/>
      <c r="M43" s="251"/>
      <c r="N43" s="1158"/>
      <c r="O43" s="1160"/>
    </row>
    <row r="44" spans="1:15" ht="15" customHeight="1" x14ac:dyDescent="0.25">
      <c r="A44" s="1113">
        <v>4</v>
      </c>
      <c r="B44" s="1118" t="s">
        <v>1064</v>
      </c>
      <c r="C44" s="1119" t="s">
        <v>761</v>
      </c>
      <c r="D44" s="1118" t="s">
        <v>7</v>
      </c>
      <c r="E44" s="131" t="s">
        <v>553</v>
      </c>
      <c r="F44" s="132" t="s">
        <v>177</v>
      </c>
      <c r="G44" s="1116" t="s">
        <v>922</v>
      </c>
      <c r="H44" s="1128" t="s">
        <v>50</v>
      </c>
      <c r="I44" s="1125">
        <f>IF(H44=$R$4,$S$4,IF(H44=$R$5,$S$5,IF(H44=$R$6,$S$6,IF(H44=$R$7,$S$7,IF(H44=$R$8,$S$8,0)))))</f>
        <v>3</v>
      </c>
      <c r="J44" s="1116" t="s">
        <v>46</v>
      </c>
      <c r="K44" s="1126">
        <f>IF(J44=$U$4,$V$4,IF(J44=$U$5,$V$5,IF(J44=$U$6,$V$6,IF(J44=$U$7,$V$7,IF(J44=$U$8,$V$8,0)))))</f>
        <v>2</v>
      </c>
      <c r="L44" s="1122">
        <f>I44*K44</f>
        <v>6</v>
      </c>
      <c r="M44" s="251"/>
      <c r="N44" s="1158"/>
      <c r="O44" s="1160"/>
    </row>
    <row r="45" spans="1:15" x14ac:dyDescent="0.25">
      <c r="A45" s="1113"/>
      <c r="B45" s="1116"/>
      <c r="C45" s="1120"/>
      <c r="D45" s="1116"/>
      <c r="E45" s="127" t="s">
        <v>554</v>
      </c>
      <c r="F45" s="128" t="s">
        <v>177</v>
      </c>
      <c r="G45" s="1116"/>
      <c r="H45" s="1128"/>
      <c r="I45" s="1126"/>
      <c r="J45" s="1116"/>
      <c r="K45" s="1126"/>
      <c r="L45" s="1123"/>
      <c r="M45" s="251"/>
      <c r="N45" s="1158"/>
      <c r="O45" s="1160"/>
    </row>
    <row r="46" spans="1:15" x14ac:dyDescent="0.25">
      <c r="A46" s="1113"/>
      <c r="B46" s="1116"/>
      <c r="C46" s="1120"/>
      <c r="D46" s="1116"/>
      <c r="E46" s="125" t="s">
        <v>555</v>
      </c>
      <c r="F46" s="126" t="s">
        <v>176</v>
      </c>
      <c r="G46" s="1116"/>
      <c r="H46" s="1128"/>
      <c r="I46" s="1126"/>
      <c r="J46" s="1116"/>
      <c r="K46" s="1126"/>
      <c r="L46" s="1123"/>
      <c r="M46" s="251"/>
      <c r="N46" s="1158"/>
      <c r="O46" s="1160"/>
    </row>
    <row r="47" spans="1:15" x14ac:dyDescent="0.25">
      <c r="A47" s="1113"/>
      <c r="B47" s="1116"/>
      <c r="C47" s="1120"/>
      <c r="D47" s="1116"/>
      <c r="E47" s="127" t="s">
        <v>762</v>
      </c>
      <c r="F47" s="128" t="s">
        <v>177</v>
      </c>
      <c r="G47" s="1116"/>
      <c r="H47" s="1128"/>
      <c r="I47" s="1126"/>
      <c r="J47" s="1116"/>
      <c r="K47" s="1126"/>
      <c r="L47" s="1123"/>
      <c r="M47" s="251"/>
      <c r="N47" s="1158"/>
      <c r="O47" s="1160"/>
    </row>
    <row r="48" spans="1:15" x14ac:dyDescent="0.25">
      <c r="A48" s="1113"/>
      <c r="B48" s="1116"/>
      <c r="C48" s="1120"/>
      <c r="D48" s="1116"/>
      <c r="E48" s="125"/>
      <c r="F48" s="126"/>
      <c r="G48" s="1116"/>
      <c r="H48" s="1128"/>
      <c r="I48" s="1126"/>
      <c r="J48" s="1116"/>
      <c r="K48" s="1126"/>
      <c r="L48" s="1123"/>
      <c r="M48" s="251"/>
      <c r="N48" s="1158"/>
      <c r="O48" s="1160"/>
    </row>
    <row r="49" spans="1:15" x14ac:dyDescent="0.25">
      <c r="A49" s="1113"/>
      <c r="B49" s="1116"/>
      <c r="C49" s="1120"/>
      <c r="D49" s="1116"/>
      <c r="E49" s="127"/>
      <c r="F49" s="128"/>
      <c r="G49" s="1116"/>
      <c r="H49" s="1128"/>
      <c r="I49" s="1126"/>
      <c r="J49" s="1116"/>
      <c r="K49" s="1126"/>
      <c r="L49" s="1123"/>
      <c r="M49" s="251"/>
      <c r="N49" s="1158"/>
      <c r="O49" s="1160"/>
    </row>
    <row r="50" spans="1:15" x14ac:dyDescent="0.25">
      <c r="A50" s="1113"/>
      <c r="B50" s="1116"/>
      <c r="C50" s="1120"/>
      <c r="D50" s="1116"/>
      <c r="E50" s="125"/>
      <c r="F50" s="126"/>
      <c r="G50" s="1116"/>
      <c r="H50" s="1128"/>
      <c r="I50" s="1126"/>
      <c r="J50" s="1116"/>
      <c r="K50" s="1126"/>
      <c r="L50" s="1123"/>
      <c r="M50" s="251"/>
      <c r="N50" s="1158"/>
      <c r="O50" s="1160"/>
    </row>
    <row r="51" spans="1:15" ht="15.75" thickBot="1" x14ac:dyDescent="0.3">
      <c r="A51" s="1114"/>
      <c r="B51" s="1117"/>
      <c r="C51" s="1121"/>
      <c r="D51" s="1117"/>
      <c r="E51" s="129"/>
      <c r="F51" s="130"/>
      <c r="G51" s="1117"/>
      <c r="H51" s="1129"/>
      <c r="I51" s="1127"/>
      <c r="J51" s="1117"/>
      <c r="K51" s="1127"/>
      <c r="L51" s="1124"/>
      <c r="M51" s="251"/>
      <c r="N51" s="1158"/>
      <c r="O51" s="1160"/>
    </row>
    <row r="52" spans="1:15" ht="15" customHeight="1" x14ac:dyDescent="0.25">
      <c r="A52" s="1115">
        <v>5</v>
      </c>
      <c r="B52" s="1118" t="s">
        <v>1066</v>
      </c>
      <c r="C52" s="1119" t="s">
        <v>845</v>
      </c>
      <c r="D52" s="1118" t="s">
        <v>239</v>
      </c>
      <c r="E52" s="131" t="s">
        <v>924</v>
      </c>
      <c r="F52" s="132" t="s">
        <v>177</v>
      </c>
      <c r="G52" s="1116" t="s">
        <v>630</v>
      </c>
      <c r="H52" s="1128" t="s">
        <v>474</v>
      </c>
      <c r="I52" s="1125">
        <f>IF(H52=$R$4,$S$4,IF(H52=$R$5,$S$5,IF(H52=$R$6,$S$6,IF(H52=$R$7,$S$7,IF(H52=$R$8,$S$8,0)))))</f>
        <v>2</v>
      </c>
      <c r="J52" s="1116" t="s">
        <v>46</v>
      </c>
      <c r="K52" s="1126">
        <f>IF(J52=$U$4,$V$4,IF(J52=$U$5,$V$5,IF(J52=$U$6,$V$6,IF(J52=$U$7,$V$7,IF(J52=$U$8,$V$8,0)))))</f>
        <v>2</v>
      </c>
      <c r="L52" s="1122">
        <f>I52*K52</f>
        <v>4</v>
      </c>
      <c r="M52" s="251"/>
      <c r="N52" s="1158"/>
      <c r="O52" s="1160"/>
    </row>
    <row r="53" spans="1:15" x14ac:dyDescent="0.25">
      <c r="A53" s="1113"/>
      <c r="B53" s="1116"/>
      <c r="C53" s="1120"/>
      <c r="D53" s="1116"/>
      <c r="E53" s="127" t="s">
        <v>592</v>
      </c>
      <c r="F53" s="128" t="s">
        <v>177</v>
      </c>
      <c r="G53" s="1116"/>
      <c r="H53" s="1128"/>
      <c r="I53" s="1126"/>
      <c r="J53" s="1116"/>
      <c r="K53" s="1126"/>
      <c r="L53" s="1123"/>
      <c r="M53" s="251"/>
      <c r="N53" s="1158"/>
      <c r="O53" s="1160"/>
    </row>
    <row r="54" spans="1:15" x14ac:dyDescent="0.25">
      <c r="A54" s="1113"/>
      <c r="B54" s="1116"/>
      <c r="C54" s="1120"/>
      <c r="D54" s="1116"/>
      <c r="E54" s="125" t="s">
        <v>593</v>
      </c>
      <c r="F54" s="126" t="s">
        <v>177</v>
      </c>
      <c r="G54" s="1116"/>
      <c r="H54" s="1128"/>
      <c r="I54" s="1126"/>
      <c r="J54" s="1116"/>
      <c r="K54" s="1126"/>
      <c r="L54" s="1123"/>
      <c r="M54" s="251"/>
      <c r="N54" s="1158"/>
      <c r="O54" s="1160"/>
    </row>
    <row r="55" spans="1:15" x14ac:dyDescent="0.25">
      <c r="A55" s="1113"/>
      <c r="B55" s="1116"/>
      <c r="C55" s="1120"/>
      <c r="D55" s="1116"/>
      <c r="E55" s="127" t="s">
        <v>763</v>
      </c>
      <c r="F55" s="128" t="s">
        <v>177</v>
      </c>
      <c r="G55" s="1116"/>
      <c r="H55" s="1128"/>
      <c r="I55" s="1126"/>
      <c r="J55" s="1116"/>
      <c r="K55" s="1126"/>
      <c r="L55" s="1123"/>
      <c r="M55" s="251"/>
      <c r="N55" s="1158"/>
      <c r="O55" s="1160"/>
    </row>
    <row r="56" spans="1:15" x14ac:dyDescent="0.25">
      <c r="A56" s="1113"/>
      <c r="B56" s="1116"/>
      <c r="C56" s="1120"/>
      <c r="D56" s="1116"/>
      <c r="E56" s="125"/>
      <c r="F56" s="126"/>
      <c r="G56" s="1116"/>
      <c r="H56" s="1128"/>
      <c r="I56" s="1126"/>
      <c r="J56" s="1116"/>
      <c r="K56" s="1126"/>
      <c r="L56" s="1123"/>
      <c r="M56" s="251"/>
      <c r="N56" s="1158"/>
      <c r="O56" s="1160"/>
    </row>
    <row r="57" spans="1:15" x14ac:dyDescent="0.25">
      <c r="A57" s="1113"/>
      <c r="B57" s="1116"/>
      <c r="C57" s="1120"/>
      <c r="D57" s="1116"/>
      <c r="E57" s="127"/>
      <c r="F57" s="128"/>
      <c r="G57" s="1116"/>
      <c r="H57" s="1128"/>
      <c r="I57" s="1126"/>
      <c r="J57" s="1116"/>
      <c r="K57" s="1126"/>
      <c r="L57" s="1123"/>
      <c r="M57" s="251"/>
      <c r="N57" s="1158"/>
      <c r="O57" s="1160"/>
    </row>
    <row r="58" spans="1:15" x14ac:dyDescent="0.25">
      <c r="A58" s="1113"/>
      <c r="B58" s="1116"/>
      <c r="C58" s="1120"/>
      <c r="D58" s="1116"/>
      <c r="E58" s="125"/>
      <c r="F58" s="126"/>
      <c r="G58" s="1116"/>
      <c r="H58" s="1128"/>
      <c r="I58" s="1126"/>
      <c r="J58" s="1116"/>
      <c r="K58" s="1126"/>
      <c r="L58" s="1123"/>
      <c r="M58" s="251"/>
      <c r="N58" s="1158"/>
      <c r="O58" s="1160"/>
    </row>
    <row r="59" spans="1:15" ht="15.75" thickBot="1" x14ac:dyDescent="0.3">
      <c r="A59" s="1114"/>
      <c r="B59" s="1117"/>
      <c r="C59" s="1121"/>
      <c r="D59" s="1117"/>
      <c r="E59" s="129"/>
      <c r="F59" s="130"/>
      <c r="G59" s="1117"/>
      <c r="H59" s="1129"/>
      <c r="I59" s="1127"/>
      <c r="J59" s="1117"/>
      <c r="K59" s="1127"/>
      <c r="L59" s="1124"/>
      <c r="M59" s="251"/>
      <c r="N59" s="1158"/>
      <c r="O59" s="1160"/>
    </row>
    <row r="60" spans="1:15" ht="15" customHeight="1" x14ac:dyDescent="0.25">
      <c r="A60" s="1115">
        <v>6</v>
      </c>
      <c r="B60" s="1118" t="s">
        <v>925</v>
      </c>
      <c r="C60" s="1119" t="s">
        <v>594</v>
      </c>
      <c r="D60" s="1118" t="s">
        <v>7</v>
      </c>
      <c r="E60" s="131" t="s">
        <v>556</v>
      </c>
      <c r="F60" s="132" t="s">
        <v>176</v>
      </c>
      <c r="G60" s="1116" t="s">
        <v>922</v>
      </c>
      <c r="H60" s="1128" t="s">
        <v>474</v>
      </c>
      <c r="I60" s="1125">
        <f>IF(H60=$R$4,$S$4,IF(H60=$R$5,$S$5,IF(H60=$R$6,$S$6,IF(H60=$R$7,$S$7,IF(H60=$R$8,$S$8,0)))))</f>
        <v>2</v>
      </c>
      <c r="J60" s="1116" t="s">
        <v>47</v>
      </c>
      <c r="K60" s="1126">
        <f>IF(J60=$U$4,$V$4,IF(J60=$U$5,$V$5,IF(J60=$U$6,$V$6,IF(J60=$U$7,$V$7,IF(J60=$U$8,$V$8,0)))))</f>
        <v>3</v>
      </c>
      <c r="L60" s="1122">
        <f>I60*K60</f>
        <v>6</v>
      </c>
      <c r="M60" s="251"/>
      <c r="N60" s="1158"/>
      <c r="O60" s="1160"/>
    </row>
    <row r="61" spans="1:15" ht="23.25" x14ac:dyDescent="0.25">
      <c r="A61" s="1113"/>
      <c r="B61" s="1116"/>
      <c r="C61" s="1120"/>
      <c r="D61" s="1116"/>
      <c r="E61" s="127" t="s">
        <v>557</v>
      </c>
      <c r="F61" s="128" t="s">
        <v>176</v>
      </c>
      <c r="G61" s="1116"/>
      <c r="H61" s="1128"/>
      <c r="I61" s="1126"/>
      <c r="J61" s="1116"/>
      <c r="K61" s="1126"/>
      <c r="L61" s="1123"/>
      <c r="M61" s="251"/>
      <c r="N61" s="1158"/>
      <c r="O61" s="1160"/>
    </row>
    <row r="62" spans="1:15" ht="30" customHeight="1" x14ac:dyDescent="0.25">
      <c r="A62" s="1113"/>
      <c r="B62" s="1116"/>
      <c r="C62" s="1120"/>
      <c r="D62" s="1116"/>
      <c r="E62" s="125" t="s">
        <v>558</v>
      </c>
      <c r="F62" s="126" t="s">
        <v>176</v>
      </c>
      <c r="G62" s="1116"/>
      <c r="H62" s="1128"/>
      <c r="I62" s="1126"/>
      <c r="J62" s="1116"/>
      <c r="K62" s="1126"/>
      <c r="L62" s="1123"/>
      <c r="M62" s="251"/>
      <c r="N62" s="1158"/>
      <c r="O62" s="1160"/>
    </row>
    <row r="63" spans="1:15" ht="26.25" customHeight="1" x14ac:dyDescent="0.25">
      <c r="A63" s="1113"/>
      <c r="B63" s="1116"/>
      <c r="C63" s="1120"/>
      <c r="D63" s="1116"/>
      <c r="E63" s="127"/>
      <c r="F63" s="128"/>
      <c r="G63" s="1116"/>
      <c r="H63" s="1128"/>
      <c r="I63" s="1126"/>
      <c r="J63" s="1116"/>
      <c r="K63" s="1126"/>
      <c r="L63" s="1123"/>
      <c r="M63" s="251"/>
      <c r="N63" s="1158"/>
      <c r="O63" s="1160"/>
    </row>
    <row r="64" spans="1:15" ht="22.5" customHeight="1" x14ac:dyDescent="0.25">
      <c r="A64" s="1113"/>
      <c r="B64" s="1116"/>
      <c r="C64" s="1120"/>
      <c r="D64" s="1116"/>
      <c r="E64" s="125"/>
      <c r="F64" s="126"/>
      <c r="G64" s="1116"/>
      <c r="H64" s="1128"/>
      <c r="I64" s="1126"/>
      <c r="J64" s="1116"/>
      <c r="K64" s="1126"/>
      <c r="L64" s="1123"/>
      <c r="M64" s="251"/>
      <c r="N64" s="1158"/>
      <c r="O64" s="1160"/>
    </row>
    <row r="65" spans="1:15" ht="22.5" customHeight="1" x14ac:dyDescent="0.25">
      <c r="A65" s="1113"/>
      <c r="B65" s="1116"/>
      <c r="C65" s="1120"/>
      <c r="D65" s="1116"/>
      <c r="E65" s="127"/>
      <c r="F65" s="128"/>
      <c r="G65" s="1116"/>
      <c r="H65" s="1128"/>
      <c r="I65" s="1126"/>
      <c r="J65" s="1116"/>
      <c r="K65" s="1126"/>
      <c r="L65" s="1123"/>
      <c r="M65" s="251"/>
      <c r="N65" s="1158"/>
      <c r="O65" s="1160"/>
    </row>
    <row r="66" spans="1:15" ht="22.5" customHeight="1" x14ac:dyDescent="0.25">
      <c r="A66" s="1113"/>
      <c r="B66" s="1116"/>
      <c r="C66" s="1120"/>
      <c r="D66" s="1116"/>
      <c r="E66" s="125"/>
      <c r="F66" s="126"/>
      <c r="G66" s="1116"/>
      <c r="H66" s="1128"/>
      <c r="I66" s="1126"/>
      <c r="J66" s="1116"/>
      <c r="K66" s="1126"/>
      <c r="L66" s="1123"/>
      <c r="M66" s="251"/>
      <c r="N66" s="1158"/>
      <c r="O66" s="1160"/>
    </row>
    <row r="67" spans="1:15" ht="22.5" customHeight="1" thickBot="1" x14ac:dyDescent="0.3">
      <c r="A67" s="1114"/>
      <c r="B67" s="1117"/>
      <c r="C67" s="1121"/>
      <c r="D67" s="1117"/>
      <c r="E67" s="129"/>
      <c r="F67" s="130"/>
      <c r="G67" s="1117"/>
      <c r="H67" s="1129"/>
      <c r="I67" s="1127"/>
      <c r="J67" s="1117"/>
      <c r="K67" s="1127"/>
      <c r="L67" s="1124"/>
      <c r="M67" s="251"/>
      <c r="N67" s="1158"/>
      <c r="O67" s="1160"/>
    </row>
    <row r="68" spans="1:15" ht="15" customHeight="1" x14ac:dyDescent="0.25">
      <c r="A68" s="1113">
        <v>7</v>
      </c>
      <c r="B68" s="1118" t="s">
        <v>926</v>
      </c>
      <c r="C68" s="1119" t="s">
        <v>765</v>
      </c>
      <c r="D68" s="1118" t="s">
        <v>7</v>
      </c>
      <c r="E68" s="131" t="s">
        <v>766</v>
      </c>
      <c r="F68" s="132" t="s">
        <v>176</v>
      </c>
      <c r="G68" s="1116" t="s">
        <v>602</v>
      </c>
      <c r="H68" s="1128" t="s">
        <v>474</v>
      </c>
      <c r="I68" s="1125">
        <f>IF(H68=$R$4,$S$4,IF(H68=$R$5,$S$5,IF(H68=$R$6,$S$6,IF(H68=$R$7,$S$7,IF(H68=$R$8,$S$8,0)))))</f>
        <v>2</v>
      </c>
      <c r="J68" s="1116" t="s">
        <v>48</v>
      </c>
      <c r="K68" s="1126">
        <f>IF(J68=$U$4,$V$4,IF(J68=$U$5,$V$5,IF(J68=$U$6,$V$6,IF(J68=$U$7,$V$7,IF(J68=$U$8,$V$8,0)))))</f>
        <v>4</v>
      </c>
      <c r="L68" s="1122">
        <f>I68*K68</f>
        <v>8</v>
      </c>
      <c r="M68" s="251"/>
      <c r="N68" s="1158"/>
      <c r="O68" s="1160"/>
    </row>
    <row r="69" spans="1:15" ht="23.25" x14ac:dyDescent="0.25">
      <c r="A69" s="1113"/>
      <c r="B69" s="1116"/>
      <c r="C69" s="1120"/>
      <c r="D69" s="1116"/>
      <c r="E69" s="127" t="s">
        <v>559</v>
      </c>
      <c r="F69" s="128" t="s">
        <v>176</v>
      </c>
      <c r="G69" s="1116"/>
      <c r="H69" s="1128"/>
      <c r="I69" s="1126"/>
      <c r="J69" s="1116"/>
      <c r="K69" s="1126"/>
      <c r="L69" s="1123"/>
      <c r="M69" s="251"/>
      <c r="N69" s="1158"/>
      <c r="O69" s="1160"/>
    </row>
    <row r="70" spans="1:15" x14ac:dyDescent="0.25">
      <c r="A70" s="1113"/>
      <c r="B70" s="1116"/>
      <c r="C70" s="1120"/>
      <c r="D70" s="1116"/>
      <c r="E70" s="125" t="s">
        <v>595</v>
      </c>
      <c r="F70" s="126" t="s">
        <v>177</v>
      </c>
      <c r="G70" s="1116"/>
      <c r="H70" s="1128"/>
      <c r="I70" s="1126"/>
      <c r="J70" s="1116"/>
      <c r="K70" s="1126"/>
      <c r="L70" s="1123"/>
      <c r="M70" s="251"/>
      <c r="N70" s="1158"/>
      <c r="O70" s="1160"/>
    </row>
    <row r="71" spans="1:15" x14ac:dyDescent="0.25">
      <c r="A71" s="1113"/>
      <c r="B71" s="1116"/>
      <c r="C71" s="1120"/>
      <c r="D71" s="1116"/>
      <c r="E71" s="127"/>
      <c r="F71" s="128"/>
      <c r="G71" s="1116"/>
      <c r="H71" s="1128"/>
      <c r="I71" s="1126"/>
      <c r="J71" s="1116"/>
      <c r="K71" s="1126"/>
      <c r="L71" s="1123"/>
      <c r="M71" s="251"/>
      <c r="N71" s="1158"/>
      <c r="O71" s="1160"/>
    </row>
    <row r="72" spans="1:15" x14ac:dyDescent="0.25">
      <c r="A72" s="1113"/>
      <c r="B72" s="1116"/>
      <c r="C72" s="1120"/>
      <c r="D72" s="1116"/>
      <c r="E72" s="125"/>
      <c r="F72" s="126"/>
      <c r="G72" s="1116"/>
      <c r="H72" s="1128"/>
      <c r="I72" s="1126"/>
      <c r="J72" s="1116"/>
      <c r="K72" s="1126"/>
      <c r="L72" s="1123"/>
      <c r="M72" s="251"/>
      <c r="N72" s="1158"/>
      <c r="O72" s="1160"/>
    </row>
    <row r="73" spans="1:15" x14ac:dyDescent="0.25">
      <c r="A73" s="1113"/>
      <c r="B73" s="1116"/>
      <c r="C73" s="1120"/>
      <c r="D73" s="1116"/>
      <c r="E73" s="127"/>
      <c r="F73" s="128"/>
      <c r="G73" s="1116"/>
      <c r="H73" s="1128"/>
      <c r="I73" s="1126"/>
      <c r="J73" s="1116"/>
      <c r="K73" s="1126"/>
      <c r="L73" s="1123"/>
      <c r="M73" s="251"/>
      <c r="N73" s="1158"/>
      <c r="O73" s="1160"/>
    </row>
    <row r="74" spans="1:15" x14ac:dyDescent="0.25">
      <c r="A74" s="1113"/>
      <c r="B74" s="1116"/>
      <c r="C74" s="1120"/>
      <c r="D74" s="1116"/>
      <c r="E74" s="125"/>
      <c r="F74" s="126"/>
      <c r="G74" s="1116"/>
      <c r="H74" s="1128"/>
      <c r="I74" s="1126"/>
      <c r="J74" s="1116"/>
      <c r="K74" s="1126"/>
      <c r="L74" s="1123"/>
      <c r="M74" s="251"/>
      <c r="N74" s="1158"/>
      <c r="O74" s="1160"/>
    </row>
    <row r="75" spans="1:15" ht="15.75" thickBot="1" x14ac:dyDescent="0.3">
      <c r="A75" s="1114"/>
      <c r="B75" s="1117"/>
      <c r="C75" s="1121"/>
      <c r="D75" s="1117"/>
      <c r="E75" s="129"/>
      <c r="F75" s="130"/>
      <c r="G75" s="1117"/>
      <c r="H75" s="1129"/>
      <c r="I75" s="1127"/>
      <c r="J75" s="1117"/>
      <c r="K75" s="1127"/>
      <c r="L75" s="1124"/>
      <c r="M75" s="251"/>
      <c r="N75" s="1158"/>
      <c r="O75" s="1160"/>
    </row>
    <row r="76" spans="1:15" ht="26.25" customHeight="1" x14ac:dyDescent="0.25">
      <c r="A76" s="1115">
        <v>8</v>
      </c>
      <c r="B76" s="1118" t="s">
        <v>537</v>
      </c>
      <c r="C76" s="1119" t="s">
        <v>927</v>
      </c>
      <c r="D76" s="1118" t="s">
        <v>7</v>
      </c>
      <c r="E76" s="131" t="s">
        <v>560</v>
      </c>
      <c r="F76" s="132" t="s">
        <v>177</v>
      </c>
      <c r="G76" s="1116" t="s">
        <v>684</v>
      </c>
      <c r="H76" s="1128" t="s">
        <v>474</v>
      </c>
      <c r="I76" s="1125">
        <f>IF(H76=$R$4,$S$4,IF(H76=$R$5,$S$5,IF(H76=$R$6,$S$6,IF(H76=$R$7,$S$7,IF(H76=$R$8,$S$8,0)))))</f>
        <v>2</v>
      </c>
      <c r="J76" s="1116" t="s">
        <v>49</v>
      </c>
      <c r="K76" s="1126">
        <f>IF(J76=$U$4,$V$4,IF(J76=$U$5,$V$5,IF(J76=$U$6,$V$6,IF(J76=$U$7,$V$7,IF(J76=$U$8,$V$8,0)))))</f>
        <v>5</v>
      </c>
      <c r="L76" s="1122">
        <f>I76*K76</f>
        <v>10</v>
      </c>
      <c r="M76" s="251"/>
      <c r="N76" s="1158"/>
      <c r="O76" s="1160"/>
    </row>
    <row r="77" spans="1:15" x14ac:dyDescent="0.25">
      <c r="A77" s="1113"/>
      <c r="B77" s="1116"/>
      <c r="C77" s="1120"/>
      <c r="D77" s="1116"/>
      <c r="E77" s="127" t="s">
        <v>561</v>
      </c>
      <c r="F77" s="128" t="s">
        <v>176</v>
      </c>
      <c r="G77" s="1116"/>
      <c r="H77" s="1128"/>
      <c r="I77" s="1126"/>
      <c r="J77" s="1116"/>
      <c r="K77" s="1126"/>
      <c r="L77" s="1123"/>
      <c r="M77" s="251"/>
      <c r="N77" s="1158"/>
      <c r="O77" s="1160"/>
    </row>
    <row r="78" spans="1:15" ht="21.75" customHeight="1" x14ac:dyDescent="0.25">
      <c r="A78" s="1113"/>
      <c r="B78" s="1116"/>
      <c r="C78" s="1120"/>
      <c r="D78" s="1116"/>
      <c r="E78" s="125" t="s">
        <v>596</v>
      </c>
      <c r="F78" s="126" t="s">
        <v>176</v>
      </c>
      <c r="G78" s="1116"/>
      <c r="H78" s="1128"/>
      <c r="I78" s="1126"/>
      <c r="J78" s="1116"/>
      <c r="K78" s="1126"/>
      <c r="L78" s="1123"/>
      <c r="M78" s="251"/>
      <c r="N78" s="1158"/>
      <c r="O78" s="1160"/>
    </row>
    <row r="79" spans="1:15" x14ac:dyDescent="0.25">
      <c r="A79" s="1113"/>
      <c r="B79" s="1116"/>
      <c r="C79" s="1120"/>
      <c r="D79" s="1116"/>
      <c r="E79" s="127"/>
      <c r="F79" s="128"/>
      <c r="G79" s="1116"/>
      <c r="H79" s="1128"/>
      <c r="I79" s="1126"/>
      <c r="J79" s="1116"/>
      <c r="K79" s="1126"/>
      <c r="L79" s="1123"/>
      <c r="M79" s="251"/>
      <c r="N79" s="1158"/>
      <c r="O79" s="1160"/>
    </row>
    <row r="80" spans="1:15" x14ac:dyDescent="0.25">
      <c r="A80" s="1113"/>
      <c r="B80" s="1116"/>
      <c r="C80" s="1120"/>
      <c r="D80" s="1116"/>
      <c r="E80" s="125"/>
      <c r="F80" s="126"/>
      <c r="G80" s="1116"/>
      <c r="H80" s="1128"/>
      <c r="I80" s="1126"/>
      <c r="J80" s="1116"/>
      <c r="K80" s="1126"/>
      <c r="L80" s="1123"/>
      <c r="M80" s="251"/>
      <c r="N80" s="1158"/>
      <c r="O80" s="1160"/>
    </row>
    <row r="81" spans="1:15" x14ac:dyDescent="0.25">
      <c r="A81" s="1113"/>
      <c r="B81" s="1116"/>
      <c r="C81" s="1120"/>
      <c r="D81" s="1116"/>
      <c r="E81" s="127"/>
      <c r="F81" s="128"/>
      <c r="G81" s="1116"/>
      <c r="H81" s="1128"/>
      <c r="I81" s="1126"/>
      <c r="J81" s="1116"/>
      <c r="K81" s="1126"/>
      <c r="L81" s="1123"/>
      <c r="M81" s="251"/>
      <c r="N81" s="1158"/>
      <c r="O81" s="1160"/>
    </row>
    <row r="82" spans="1:15" x14ac:dyDescent="0.25">
      <c r="A82" s="1113"/>
      <c r="B82" s="1116"/>
      <c r="C82" s="1120"/>
      <c r="D82" s="1116"/>
      <c r="E82" s="125"/>
      <c r="F82" s="126"/>
      <c r="G82" s="1116"/>
      <c r="H82" s="1128"/>
      <c r="I82" s="1126"/>
      <c r="J82" s="1116"/>
      <c r="K82" s="1126"/>
      <c r="L82" s="1123"/>
      <c r="M82" s="251"/>
      <c r="N82" s="1158"/>
      <c r="O82" s="1160"/>
    </row>
    <row r="83" spans="1:15" ht="15.75" thickBot="1" x14ac:dyDescent="0.3">
      <c r="A83" s="1114"/>
      <c r="B83" s="1117"/>
      <c r="C83" s="1121"/>
      <c r="D83" s="1117"/>
      <c r="E83" s="129"/>
      <c r="F83" s="130"/>
      <c r="G83" s="1117"/>
      <c r="H83" s="1129"/>
      <c r="I83" s="1127"/>
      <c r="J83" s="1117"/>
      <c r="K83" s="1127"/>
      <c r="L83" s="1124"/>
      <c r="M83" s="251"/>
      <c r="N83" s="1158"/>
      <c r="O83" s="1160"/>
    </row>
    <row r="84" spans="1:15" ht="30" customHeight="1" x14ac:dyDescent="0.25">
      <c r="A84" s="1115">
        <v>9</v>
      </c>
      <c r="B84" s="1118" t="s">
        <v>538</v>
      </c>
      <c r="C84" s="1119" t="s">
        <v>928</v>
      </c>
      <c r="D84" s="1118" t="s">
        <v>7</v>
      </c>
      <c r="E84" s="131" t="s">
        <v>560</v>
      </c>
      <c r="F84" s="132" t="s">
        <v>176</v>
      </c>
      <c r="G84" s="1116" t="s">
        <v>597</v>
      </c>
      <c r="H84" s="1128" t="s">
        <v>474</v>
      </c>
      <c r="I84" s="1125">
        <f>IF(H84=$R$4,$S$4,IF(H84=$R$5,$S$5,IF(H84=$R$6,$S$6,IF(H84=$R$7,$S$7,IF(H84=$R$8,$S$8,0)))))</f>
        <v>2</v>
      </c>
      <c r="J84" s="1116" t="s">
        <v>47</v>
      </c>
      <c r="K84" s="1126">
        <f>IF(J84=$U$4,$V$4,IF(J84=$U$5,$V$5,IF(J84=$U$6,$V$6,IF(J84=$U$7,$V$7,IF(J84=$U$8,$V$8,0)))))</f>
        <v>3</v>
      </c>
      <c r="L84" s="1122">
        <f>I84*K84</f>
        <v>6</v>
      </c>
      <c r="M84" s="251"/>
      <c r="N84" s="1158"/>
      <c r="O84" s="1160"/>
    </row>
    <row r="85" spans="1:15" x14ac:dyDescent="0.25">
      <c r="A85" s="1113"/>
      <c r="B85" s="1116"/>
      <c r="C85" s="1120"/>
      <c r="D85" s="1116"/>
      <c r="E85" s="127" t="s">
        <v>562</v>
      </c>
      <c r="F85" s="128" t="s">
        <v>176</v>
      </c>
      <c r="G85" s="1116"/>
      <c r="H85" s="1128"/>
      <c r="I85" s="1126"/>
      <c r="J85" s="1116"/>
      <c r="K85" s="1126"/>
      <c r="L85" s="1123"/>
      <c r="M85" s="251"/>
      <c r="N85" s="1158"/>
      <c r="O85" s="1160"/>
    </row>
    <row r="86" spans="1:15" x14ac:dyDescent="0.25">
      <c r="A86" s="1113"/>
      <c r="B86" s="1116"/>
      <c r="C86" s="1120"/>
      <c r="D86" s="1116"/>
      <c r="E86" s="125" t="s">
        <v>561</v>
      </c>
      <c r="F86" s="126" t="s">
        <v>176</v>
      </c>
      <c r="G86" s="1116"/>
      <c r="H86" s="1128"/>
      <c r="I86" s="1126"/>
      <c r="J86" s="1116"/>
      <c r="K86" s="1126"/>
      <c r="L86" s="1123"/>
      <c r="M86" s="251"/>
      <c r="N86" s="1158"/>
      <c r="O86" s="1160"/>
    </row>
    <row r="87" spans="1:15" x14ac:dyDescent="0.25">
      <c r="A87" s="1113"/>
      <c r="B87" s="1116"/>
      <c r="C87" s="1120"/>
      <c r="D87" s="1116"/>
      <c r="E87" s="127" t="s">
        <v>767</v>
      </c>
      <c r="F87" s="128" t="s">
        <v>176</v>
      </c>
      <c r="G87" s="1116"/>
      <c r="H87" s="1128"/>
      <c r="I87" s="1126"/>
      <c r="J87" s="1116"/>
      <c r="K87" s="1126"/>
      <c r="L87" s="1123"/>
      <c r="M87" s="251"/>
      <c r="N87" s="1158"/>
      <c r="O87" s="1160"/>
    </row>
    <row r="88" spans="1:15" x14ac:dyDescent="0.25">
      <c r="A88" s="1113"/>
      <c r="B88" s="1116"/>
      <c r="C88" s="1120"/>
      <c r="D88" s="1116"/>
      <c r="E88" s="125"/>
      <c r="F88" s="126"/>
      <c r="G88" s="1116"/>
      <c r="H88" s="1128"/>
      <c r="I88" s="1126"/>
      <c r="J88" s="1116"/>
      <c r="K88" s="1126"/>
      <c r="L88" s="1123"/>
      <c r="M88" s="251"/>
      <c r="N88" s="1158"/>
      <c r="O88" s="1160"/>
    </row>
    <row r="89" spans="1:15" x14ac:dyDescent="0.25">
      <c r="A89" s="1113"/>
      <c r="B89" s="1116"/>
      <c r="C89" s="1120"/>
      <c r="D89" s="1116"/>
      <c r="E89" s="127"/>
      <c r="F89" s="128"/>
      <c r="G89" s="1116"/>
      <c r="H89" s="1128"/>
      <c r="I89" s="1126"/>
      <c r="J89" s="1116"/>
      <c r="K89" s="1126"/>
      <c r="L89" s="1123"/>
      <c r="M89" s="251"/>
      <c r="N89" s="1158"/>
      <c r="O89" s="1160"/>
    </row>
    <row r="90" spans="1:15" x14ac:dyDescent="0.25">
      <c r="A90" s="1113"/>
      <c r="B90" s="1116"/>
      <c r="C90" s="1120"/>
      <c r="D90" s="1116"/>
      <c r="E90" s="125"/>
      <c r="F90" s="126"/>
      <c r="G90" s="1116"/>
      <c r="H90" s="1128"/>
      <c r="I90" s="1126"/>
      <c r="J90" s="1116"/>
      <c r="K90" s="1126"/>
      <c r="L90" s="1123"/>
      <c r="M90" s="251"/>
      <c r="N90" s="1158"/>
      <c r="O90" s="1160"/>
    </row>
    <row r="91" spans="1:15" ht="15.75" thickBot="1" x14ac:dyDescent="0.3">
      <c r="A91" s="1114"/>
      <c r="B91" s="1117"/>
      <c r="C91" s="1121"/>
      <c r="D91" s="1117"/>
      <c r="E91" s="129"/>
      <c r="F91" s="130"/>
      <c r="G91" s="1117"/>
      <c r="H91" s="1129"/>
      <c r="I91" s="1127"/>
      <c r="J91" s="1117"/>
      <c r="K91" s="1127"/>
      <c r="L91" s="1124"/>
      <c r="M91" s="251"/>
      <c r="N91" s="1158"/>
      <c r="O91" s="1160"/>
    </row>
    <row r="92" spans="1:15" x14ac:dyDescent="0.25">
      <c r="A92" s="1113">
        <v>10</v>
      </c>
      <c r="B92" s="1118" t="s">
        <v>929</v>
      </c>
      <c r="C92" s="1119" t="s">
        <v>930</v>
      </c>
      <c r="D92" s="1118" t="s">
        <v>11</v>
      </c>
      <c r="E92" s="131" t="s">
        <v>868</v>
      </c>
      <c r="F92" s="132" t="s">
        <v>176</v>
      </c>
      <c r="G92" s="1116" t="s">
        <v>597</v>
      </c>
      <c r="H92" s="1128" t="s">
        <v>474</v>
      </c>
      <c r="I92" s="1125">
        <f>IF(H92=$R$4,$S$4,IF(H92=$R$5,$S$5,IF(H92=$R$6,$S$6,IF(H92=$R$7,$S$7,IF(H92=$R$8,$S$8,0)))))</f>
        <v>2</v>
      </c>
      <c r="J92" s="1116" t="s">
        <v>46</v>
      </c>
      <c r="K92" s="1126">
        <f>IF(J92=$U$4,$V$4,IF(J92=$U$5,$V$5,IF(J92=$U$6,$V$6,IF(J92=$U$7,$V$7,IF(J92=$U$8,$V$8,0)))))</f>
        <v>2</v>
      </c>
      <c r="L92" s="1122">
        <f>I92*K92</f>
        <v>4</v>
      </c>
      <c r="M92" s="251"/>
      <c r="N92" s="1158"/>
      <c r="O92" s="1160"/>
    </row>
    <row r="93" spans="1:15" x14ac:dyDescent="0.25">
      <c r="A93" s="1113"/>
      <c r="B93" s="1116"/>
      <c r="C93" s="1120"/>
      <c r="D93" s="1116"/>
      <c r="E93" s="127" t="s">
        <v>931</v>
      </c>
      <c r="F93" s="128" t="s">
        <v>176</v>
      </c>
      <c r="G93" s="1116"/>
      <c r="H93" s="1128"/>
      <c r="I93" s="1126"/>
      <c r="J93" s="1116"/>
      <c r="K93" s="1126"/>
      <c r="L93" s="1123"/>
      <c r="M93" s="251"/>
      <c r="N93" s="1158"/>
      <c r="O93" s="1160"/>
    </row>
    <row r="94" spans="1:15" ht="23.25" x14ac:dyDescent="0.25">
      <c r="A94" s="1113"/>
      <c r="B94" s="1116"/>
      <c r="C94" s="1120"/>
      <c r="D94" s="1116"/>
      <c r="E94" s="125" t="s">
        <v>869</v>
      </c>
      <c r="F94" s="126" t="s">
        <v>176</v>
      </c>
      <c r="G94" s="1116"/>
      <c r="H94" s="1128"/>
      <c r="I94" s="1126"/>
      <c r="J94" s="1116"/>
      <c r="K94" s="1126"/>
      <c r="L94" s="1123"/>
      <c r="M94" s="251"/>
      <c r="N94" s="1158"/>
      <c r="O94" s="1160"/>
    </row>
    <row r="95" spans="1:15" x14ac:dyDescent="0.25">
      <c r="A95" s="1113"/>
      <c r="B95" s="1116"/>
      <c r="C95" s="1120"/>
      <c r="D95" s="1116"/>
      <c r="E95" s="127"/>
      <c r="F95" s="128"/>
      <c r="G95" s="1116"/>
      <c r="H95" s="1128"/>
      <c r="I95" s="1126"/>
      <c r="J95" s="1116"/>
      <c r="K95" s="1126"/>
      <c r="L95" s="1123"/>
      <c r="M95" s="251"/>
      <c r="N95" s="1158"/>
      <c r="O95" s="1160"/>
    </row>
    <row r="96" spans="1:15" x14ac:dyDescent="0.25">
      <c r="A96" s="1113"/>
      <c r="B96" s="1116"/>
      <c r="C96" s="1120"/>
      <c r="D96" s="1116"/>
      <c r="E96" s="125"/>
      <c r="F96" s="126"/>
      <c r="G96" s="1116"/>
      <c r="H96" s="1128"/>
      <c r="I96" s="1126"/>
      <c r="J96" s="1116"/>
      <c r="K96" s="1126"/>
      <c r="L96" s="1123"/>
      <c r="M96" s="251"/>
      <c r="N96" s="1158"/>
      <c r="O96" s="1160"/>
    </row>
    <row r="97" spans="1:15" x14ac:dyDescent="0.25">
      <c r="A97" s="1113"/>
      <c r="B97" s="1116"/>
      <c r="C97" s="1120"/>
      <c r="D97" s="1116"/>
      <c r="E97" s="127"/>
      <c r="F97" s="128"/>
      <c r="G97" s="1116"/>
      <c r="H97" s="1128"/>
      <c r="I97" s="1126"/>
      <c r="J97" s="1116"/>
      <c r="K97" s="1126"/>
      <c r="L97" s="1123"/>
      <c r="M97" s="251"/>
      <c r="N97" s="1158"/>
      <c r="O97" s="1160"/>
    </row>
    <row r="98" spans="1:15" x14ac:dyDescent="0.25">
      <c r="A98" s="1113"/>
      <c r="B98" s="1116"/>
      <c r="C98" s="1120"/>
      <c r="D98" s="1116"/>
      <c r="E98" s="125"/>
      <c r="F98" s="126"/>
      <c r="G98" s="1116"/>
      <c r="H98" s="1128"/>
      <c r="I98" s="1126"/>
      <c r="J98" s="1116"/>
      <c r="K98" s="1126"/>
      <c r="L98" s="1123"/>
      <c r="M98" s="251"/>
      <c r="N98" s="1158"/>
      <c r="O98" s="1160"/>
    </row>
    <row r="99" spans="1:15" ht="15.75" thickBot="1" x14ac:dyDescent="0.3">
      <c r="A99" s="1114"/>
      <c r="B99" s="1117"/>
      <c r="C99" s="1121"/>
      <c r="D99" s="1117"/>
      <c r="E99" s="129"/>
      <c r="F99" s="130"/>
      <c r="G99" s="1117"/>
      <c r="H99" s="1129"/>
      <c r="I99" s="1127"/>
      <c r="J99" s="1117"/>
      <c r="K99" s="1127"/>
      <c r="L99" s="1124"/>
      <c r="M99" s="251"/>
      <c r="N99" s="1158"/>
      <c r="O99" s="1160"/>
    </row>
    <row r="100" spans="1:15" ht="14.25" customHeight="1" x14ac:dyDescent="0.25">
      <c r="A100" s="1115">
        <v>11</v>
      </c>
      <c r="B100" s="1118" t="s">
        <v>932</v>
      </c>
      <c r="C100" s="1119" t="s">
        <v>544</v>
      </c>
      <c r="D100" s="1118" t="s">
        <v>7</v>
      </c>
      <c r="E100" s="131" t="s">
        <v>768</v>
      </c>
      <c r="F100" s="132" t="s">
        <v>176</v>
      </c>
      <c r="G100" s="1116" t="s">
        <v>597</v>
      </c>
      <c r="H100" s="1128" t="s">
        <v>474</v>
      </c>
      <c r="I100" s="1125">
        <f>IF(H100=$R$4,$S$4,IF(H100=$R$5,$S$5,IF(H100=$R$6,$S$6,IF(H100=$R$7,$S$7,IF(H100=$R$8,$S$8,0)))))</f>
        <v>2</v>
      </c>
      <c r="J100" s="1116" t="s">
        <v>47</v>
      </c>
      <c r="K100" s="1126">
        <f>IF(J100=$U$4,$V$4,IF(J100=$U$5,$V$5,IF(J100=$U$6,$V$6,IF(J100=$U$7,$V$7,IF(J100=$U$8,$V$8,0)))))</f>
        <v>3</v>
      </c>
      <c r="L100" s="1122">
        <f>I100*K100</f>
        <v>6</v>
      </c>
      <c r="M100" s="251"/>
      <c r="N100" s="1158"/>
      <c r="O100" s="1160"/>
    </row>
    <row r="101" spans="1:15" x14ac:dyDescent="0.25">
      <c r="A101" s="1113"/>
      <c r="B101" s="1116"/>
      <c r="C101" s="1120"/>
      <c r="D101" s="1116"/>
      <c r="E101" s="127" t="s">
        <v>598</v>
      </c>
      <c r="F101" s="128" t="s">
        <v>176</v>
      </c>
      <c r="G101" s="1116"/>
      <c r="H101" s="1128"/>
      <c r="I101" s="1126"/>
      <c r="J101" s="1116"/>
      <c r="K101" s="1126"/>
      <c r="L101" s="1123"/>
      <c r="M101" s="251"/>
      <c r="N101" s="1158"/>
      <c r="O101" s="1160"/>
    </row>
    <row r="102" spans="1:15" x14ac:dyDescent="0.25">
      <c r="A102" s="1113"/>
      <c r="B102" s="1116"/>
      <c r="C102" s="1120"/>
      <c r="D102" s="1116"/>
      <c r="E102" s="125" t="s">
        <v>599</v>
      </c>
      <c r="F102" s="126" t="s">
        <v>176</v>
      </c>
      <c r="G102" s="1116"/>
      <c r="H102" s="1128"/>
      <c r="I102" s="1126"/>
      <c r="J102" s="1116"/>
      <c r="K102" s="1126"/>
      <c r="L102" s="1123"/>
      <c r="M102" s="251"/>
      <c r="N102" s="1158"/>
      <c r="O102" s="1160"/>
    </row>
    <row r="103" spans="1:15" x14ac:dyDescent="0.25">
      <c r="A103" s="1113"/>
      <c r="B103" s="1116"/>
      <c r="C103" s="1120"/>
      <c r="D103" s="1116"/>
      <c r="E103" s="127" t="s">
        <v>933</v>
      </c>
      <c r="F103" s="128" t="s">
        <v>176</v>
      </c>
      <c r="G103" s="1116"/>
      <c r="H103" s="1128"/>
      <c r="I103" s="1126"/>
      <c r="J103" s="1116"/>
      <c r="K103" s="1126"/>
      <c r="L103" s="1123"/>
      <c r="M103" s="251"/>
      <c r="N103" s="1158"/>
      <c r="O103" s="1160"/>
    </row>
    <row r="104" spans="1:15" x14ac:dyDescent="0.25">
      <c r="A104" s="1113"/>
      <c r="B104" s="1116"/>
      <c r="C104" s="1120"/>
      <c r="D104" s="1116"/>
      <c r="E104" s="125" t="s">
        <v>934</v>
      </c>
      <c r="F104" s="126" t="s">
        <v>176</v>
      </c>
      <c r="G104" s="1116"/>
      <c r="H104" s="1128"/>
      <c r="I104" s="1126"/>
      <c r="J104" s="1116"/>
      <c r="K104" s="1126"/>
      <c r="L104" s="1123"/>
      <c r="M104" s="251"/>
      <c r="N104" s="1158"/>
      <c r="O104" s="1160"/>
    </row>
    <row r="105" spans="1:15" x14ac:dyDescent="0.25">
      <c r="A105" s="1113"/>
      <c r="B105" s="1116"/>
      <c r="C105" s="1120"/>
      <c r="D105" s="1116"/>
      <c r="E105" s="127" t="s">
        <v>878</v>
      </c>
      <c r="F105" s="128" t="s">
        <v>176</v>
      </c>
      <c r="G105" s="1116"/>
      <c r="H105" s="1128"/>
      <c r="I105" s="1126"/>
      <c r="J105" s="1116"/>
      <c r="K105" s="1126"/>
      <c r="L105" s="1123"/>
      <c r="M105" s="251"/>
      <c r="N105" s="1158"/>
      <c r="O105" s="1160"/>
    </row>
    <row r="106" spans="1:15" x14ac:dyDescent="0.25">
      <c r="A106" s="1113"/>
      <c r="B106" s="1116"/>
      <c r="C106" s="1120"/>
      <c r="D106" s="1116"/>
      <c r="E106" s="125" t="s">
        <v>879</v>
      </c>
      <c r="F106" s="126" t="s">
        <v>176</v>
      </c>
      <c r="G106" s="1116"/>
      <c r="H106" s="1128"/>
      <c r="I106" s="1126"/>
      <c r="J106" s="1116"/>
      <c r="K106" s="1126"/>
      <c r="L106" s="1123"/>
      <c r="M106" s="251"/>
      <c r="N106" s="1158"/>
      <c r="O106" s="1160"/>
    </row>
    <row r="107" spans="1:15" ht="15.75" thickBot="1" x14ac:dyDescent="0.3">
      <c r="A107" s="1114"/>
      <c r="B107" s="1117"/>
      <c r="C107" s="1121"/>
      <c r="D107" s="1117"/>
      <c r="E107" s="129" t="s">
        <v>881</v>
      </c>
      <c r="F107" s="130" t="s">
        <v>176</v>
      </c>
      <c r="G107" s="1117"/>
      <c r="H107" s="1129"/>
      <c r="I107" s="1127"/>
      <c r="J107" s="1117"/>
      <c r="K107" s="1127"/>
      <c r="L107" s="1124"/>
      <c r="M107" s="251"/>
      <c r="N107" s="1158"/>
      <c r="O107" s="1160"/>
    </row>
    <row r="108" spans="1:15" ht="31.5" customHeight="1" x14ac:dyDescent="0.25">
      <c r="A108" s="1115">
        <v>12</v>
      </c>
      <c r="B108" s="1118" t="s">
        <v>769</v>
      </c>
      <c r="C108" s="1119" t="s">
        <v>936</v>
      </c>
      <c r="D108" s="1118" t="s">
        <v>7</v>
      </c>
      <c r="E108" s="131" t="s">
        <v>935</v>
      </c>
      <c r="F108" s="132" t="s">
        <v>176</v>
      </c>
      <c r="G108" s="1116" t="s">
        <v>630</v>
      </c>
      <c r="H108" s="1128" t="s">
        <v>50</v>
      </c>
      <c r="I108" s="1125">
        <f>IF(H108=$R$4,$S$4,IF(H108=$R$5,$S$5,IF(H108=$R$6,$S$6,IF(H108=$R$7,$S$7,IF(H108=$R$8,$S$8,0)))))</f>
        <v>3</v>
      </c>
      <c r="J108" s="1116" t="s">
        <v>46</v>
      </c>
      <c r="K108" s="1126">
        <f>IF(J108=$U$4,$V$4,IF(J108=$U$5,$V$5,IF(J108=$U$6,$V$6,IF(J108=$U$7,$V$7,IF(J108=$U$8,$V$8,0)))))</f>
        <v>2</v>
      </c>
      <c r="L108" s="1122">
        <f>I108*K108</f>
        <v>6</v>
      </c>
      <c r="M108" s="251"/>
      <c r="N108" s="1158"/>
      <c r="O108" s="1160"/>
    </row>
    <row r="109" spans="1:15" ht="24.75" customHeight="1" x14ac:dyDescent="0.25">
      <c r="A109" s="1113"/>
      <c r="B109" s="1116"/>
      <c r="C109" s="1120"/>
      <c r="D109" s="1116"/>
      <c r="E109" s="127" t="s">
        <v>563</v>
      </c>
      <c r="F109" s="128" t="s">
        <v>176</v>
      </c>
      <c r="G109" s="1116"/>
      <c r="H109" s="1128"/>
      <c r="I109" s="1126"/>
      <c r="J109" s="1116"/>
      <c r="K109" s="1126"/>
      <c r="L109" s="1123"/>
      <c r="M109" s="251"/>
      <c r="N109" s="1158"/>
      <c r="O109" s="1160"/>
    </row>
    <row r="110" spans="1:15" ht="27" customHeight="1" x14ac:dyDescent="0.25">
      <c r="A110" s="1113"/>
      <c r="B110" s="1116"/>
      <c r="C110" s="1120"/>
      <c r="D110" s="1116"/>
      <c r="E110" s="125" t="s">
        <v>770</v>
      </c>
      <c r="F110" s="126" t="s">
        <v>176</v>
      </c>
      <c r="G110" s="1116"/>
      <c r="H110" s="1128"/>
      <c r="I110" s="1126"/>
      <c r="J110" s="1116"/>
      <c r="K110" s="1126"/>
      <c r="L110" s="1123"/>
      <c r="M110" s="251"/>
      <c r="N110" s="1158"/>
      <c r="O110" s="1160"/>
    </row>
    <row r="111" spans="1:15" x14ac:dyDescent="0.25">
      <c r="A111" s="1113"/>
      <c r="B111" s="1116"/>
      <c r="C111" s="1120"/>
      <c r="D111" s="1116"/>
      <c r="E111" s="127"/>
      <c r="F111" s="128"/>
      <c r="G111" s="1116"/>
      <c r="H111" s="1128"/>
      <c r="I111" s="1126"/>
      <c r="J111" s="1116"/>
      <c r="K111" s="1126"/>
      <c r="L111" s="1123"/>
      <c r="M111" s="251"/>
      <c r="N111" s="1158"/>
      <c r="O111" s="1160"/>
    </row>
    <row r="112" spans="1:15" x14ac:dyDescent="0.25">
      <c r="A112" s="1113"/>
      <c r="B112" s="1116"/>
      <c r="C112" s="1120"/>
      <c r="D112" s="1116"/>
      <c r="E112" s="125"/>
      <c r="F112" s="126"/>
      <c r="G112" s="1116"/>
      <c r="H112" s="1128"/>
      <c r="I112" s="1126"/>
      <c r="J112" s="1116"/>
      <c r="K112" s="1126"/>
      <c r="L112" s="1123"/>
      <c r="M112" s="251"/>
      <c r="N112" s="1158"/>
      <c r="O112" s="1160"/>
    </row>
    <row r="113" spans="1:15" x14ac:dyDescent="0.25">
      <c r="A113" s="1113"/>
      <c r="B113" s="1116"/>
      <c r="C113" s="1120"/>
      <c r="D113" s="1116"/>
      <c r="E113" s="127"/>
      <c r="F113" s="128"/>
      <c r="G113" s="1116"/>
      <c r="H113" s="1128"/>
      <c r="I113" s="1126"/>
      <c r="J113" s="1116"/>
      <c r="K113" s="1126"/>
      <c r="L113" s="1123"/>
      <c r="M113" s="251"/>
      <c r="N113" s="1158"/>
      <c r="O113" s="1160"/>
    </row>
    <row r="114" spans="1:15" x14ac:dyDescent="0.25">
      <c r="A114" s="1113"/>
      <c r="B114" s="1116"/>
      <c r="C114" s="1120"/>
      <c r="D114" s="1116"/>
      <c r="E114" s="125"/>
      <c r="F114" s="126"/>
      <c r="G114" s="1116"/>
      <c r="H114" s="1128"/>
      <c r="I114" s="1126"/>
      <c r="J114" s="1116"/>
      <c r="K114" s="1126"/>
      <c r="L114" s="1123"/>
      <c r="M114" s="251"/>
      <c r="N114" s="1158"/>
      <c r="O114" s="1160"/>
    </row>
    <row r="115" spans="1:15" ht="15.75" thickBot="1" x14ac:dyDescent="0.3">
      <c r="A115" s="1114"/>
      <c r="B115" s="1117"/>
      <c r="C115" s="1121"/>
      <c r="D115" s="1117"/>
      <c r="E115" s="129"/>
      <c r="F115" s="130"/>
      <c r="G115" s="1117"/>
      <c r="H115" s="1129"/>
      <c r="I115" s="1127"/>
      <c r="J115" s="1117"/>
      <c r="K115" s="1127"/>
      <c r="L115" s="1124"/>
      <c r="M115" s="251"/>
      <c r="N115" s="1158"/>
      <c r="O115" s="1160"/>
    </row>
    <row r="116" spans="1:15" ht="27" customHeight="1" x14ac:dyDescent="0.25">
      <c r="A116" s="1113">
        <v>13</v>
      </c>
      <c r="B116" s="1118" t="s">
        <v>539</v>
      </c>
      <c r="C116" s="1119" t="s">
        <v>771</v>
      </c>
      <c r="D116" s="1118" t="s">
        <v>7</v>
      </c>
      <c r="E116" s="131" t="s">
        <v>564</v>
      </c>
      <c r="F116" s="132" t="s">
        <v>176</v>
      </c>
      <c r="G116" s="1116" t="s">
        <v>602</v>
      </c>
      <c r="H116" s="1128" t="s">
        <v>50</v>
      </c>
      <c r="I116" s="1125">
        <f>IF(H116=$R$4,$S$4,IF(H116=$R$5,$S$5,IF(H116=$R$6,$S$6,IF(H116=$R$7,$S$7,IF(H116=$R$8,$S$8,0)))))</f>
        <v>3</v>
      </c>
      <c r="J116" s="1116" t="s">
        <v>47</v>
      </c>
      <c r="K116" s="1126">
        <f>IF(J116=$U$4,$V$4,IF(J116=$U$5,$V$5,IF(J116=$U$6,$V$6,IF(J116=$U$7,$V$7,IF(J116=$U$8,$V$8,0)))))</f>
        <v>3</v>
      </c>
      <c r="L116" s="1122">
        <f>I116*K116</f>
        <v>9</v>
      </c>
      <c r="M116" s="251"/>
      <c r="N116" s="1158"/>
      <c r="O116" s="1160"/>
    </row>
    <row r="117" spans="1:15" x14ac:dyDescent="0.25">
      <c r="A117" s="1113"/>
      <c r="B117" s="1116"/>
      <c r="C117" s="1120"/>
      <c r="D117" s="1116"/>
      <c r="E117" s="127" t="s">
        <v>565</v>
      </c>
      <c r="F117" s="128" t="s">
        <v>176</v>
      </c>
      <c r="G117" s="1116"/>
      <c r="H117" s="1128"/>
      <c r="I117" s="1126"/>
      <c r="J117" s="1116"/>
      <c r="K117" s="1126"/>
      <c r="L117" s="1123"/>
      <c r="M117" s="251"/>
      <c r="N117" s="1158"/>
      <c r="O117" s="1160"/>
    </row>
    <row r="118" spans="1:15" x14ac:dyDescent="0.25">
      <c r="A118" s="1113"/>
      <c r="B118" s="1116"/>
      <c r="C118" s="1120"/>
      <c r="D118" s="1116"/>
      <c r="E118" s="125" t="s">
        <v>566</v>
      </c>
      <c r="F118" s="126" t="s">
        <v>176</v>
      </c>
      <c r="G118" s="1116"/>
      <c r="H118" s="1128"/>
      <c r="I118" s="1126"/>
      <c r="J118" s="1116"/>
      <c r="K118" s="1126"/>
      <c r="L118" s="1123"/>
      <c r="M118" s="251"/>
      <c r="N118" s="1158"/>
      <c r="O118" s="1160"/>
    </row>
    <row r="119" spans="1:15" x14ac:dyDescent="0.25">
      <c r="A119" s="1113"/>
      <c r="B119" s="1116"/>
      <c r="C119" s="1120"/>
      <c r="D119" s="1116"/>
      <c r="E119" s="127" t="s">
        <v>937</v>
      </c>
      <c r="F119" s="128" t="s">
        <v>176</v>
      </c>
      <c r="G119" s="1116"/>
      <c r="H119" s="1128"/>
      <c r="I119" s="1126"/>
      <c r="J119" s="1116"/>
      <c r="K119" s="1126"/>
      <c r="L119" s="1123"/>
      <c r="M119" s="251"/>
      <c r="N119" s="1158"/>
      <c r="O119" s="1160"/>
    </row>
    <row r="120" spans="1:15" x14ac:dyDescent="0.25">
      <c r="A120" s="1113"/>
      <c r="B120" s="1116"/>
      <c r="C120" s="1120"/>
      <c r="D120" s="1116"/>
      <c r="E120" s="125"/>
      <c r="F120" s="126"/>
      <c r="G120" s="1116"/>
      <c r="H120" s="1128"/>
      <c r="I120" s="1126"/>
      <c r="J120" s="1116"/>
      <c r="K120" s="1126"/>
      <c r="L120" s="1123"/>
      <c r="M120" s="251"/>
      <c r="N120" s="1158"/>
      <c r="O120" s="1160"/>
    </row>
    <row r="121" spans="1:15" x14ac:dyDescent="0.25">
      <c r="A121" s="1113"/>
      <c r="B121" s="1116"/>
      <c r="C121" s="1120"/>
      <c r="D121" s="1116"/>
      <c r="E121" s="127"/>
      <c r="F121" s="128"/>
      <c r="G121" s="1116"/>
      <c r="H121" s="1128"/>
      <c r="I121" s="1126"/>
      <c r="J121" s="1116"/>
      <c r="K121" s="1126"/>
      <c r="L121" s="1123"/>
      <c r="M121" s="251"/>
      <c r="N121" s="1158"/>
      <c r="O121" s="1160"/>
    </row>
    <row r="122" spans="1:15" x14ac:dyDescent="0.25">
      <c r="A122" s="1113"/>
      <c r="B122" s="1116"/>
      <c r="C122" s="1120"/>
      <c r="D122" s="1116"/>
      <c r="E122" s="125"/>
      <c r="F122" s="126"/>
      <c r="G122" s="1116"/>
      <c r="H122" s="1128"/>
      <c r="I122" s="1126"/>
      <c r="J122" s="1116"/>
      <c r="K122" s="1126"/>
      <c r="L122" s="1123"/>
      <c r="M122" s="251"/>
      <c r="N122" s="1158"/>
      <c r="O122" s="1160"/>
    </row>
    <row r="123" spans="1:15" ht="15.75" thickBot="1" x14ac:dyDescent="0.3">
      <c r="A123" s="1114"/>
      <c r="B123" s="1117"/>
      <c r="C123" s="1121"/>
      <c r="D123" s="1117"/>
      <c r="E123" s="129"/>
      <c r="F123" s="130"/>
      <c r="G123" s="1117"/>
      <c r="H123" s="1129"/>
      <c r="I123" s="1127"/>
      <c r="J123" s="1117"/>
      <c r="K123" s="1127"/>
      <c r="L123" s="1124"/>
      <c r="M123" s="251"/>
      <c r="N123" s="1158"/>
      <c r="O123" s="1160"/>
    </row>
    <row r="124" spans="1:15" ht="15" customHeight="1" x14ac:dyDescent="0.25">
      <c r="A124" s="1115">
        <v>14</v>
      </c>
      <c r="B124" s="1118" t="s">
        <v>772</v>
      </c>
      <c r="C124" s="1119" t="s">
        <v>938</v>
      </c>
      <c r="D124" s="1118" t="s">
        <v>7</v>
      </c>
      <c r="E124" s="131" t="s">
        <v>939</v>
      </c>
      <c r="F124" s="132" t="s">
        <v>176</v>
      </c>
      <c r="G124" s="1116" t="s">
        <v>631</v>
      </c>
      <c r="H124" s="1128" t="s">
        <v>50</v>
      </c>
      <c r="I124" s="1125">
        <f>IF(H124=$R$4,$S$4,IF(H124=$R$5,$S$5,IF(H124=$R$6,$S$6,IF(H124=$R$7,$S$7,IF(H124=$R$8,$S$8,0)))))</f>
        <v>3</v>
      </c>
      <c r="J124" s="1116" t="s">
        <v>47</v>
      </c>
      <c r="K124" s="1126">
        <f>IF(J124=$U$4,$V$4,IF(J124=$U$5,$V$5,IF(J124=$U$6,$V$6,IF(J124=$U$7,$V$7,IF(J124=$U$8,$V$8,0)))))</f>
        <v>3</v>
      </c>
      <c r="L124" s="1122">
        <f>I124*K124</f>
        <v>9</v>
      </c>
      <c r="M124" s="251"/>
      <c r="N124" s="1158"/>
      <c r="O124" s="1160"/>
    </row>
    <row r="125" spans="1:15" x14ac:dyDescent="0.25">
      <c r="A125" s="1113"/>
      <c r="B125" s="1116"/>
      <c r="C125" s="1120"/>
      <c r="D125" s="1116"/>
      <c r="E125" s="127" t="s">
        <v>561</v>
      </c>
      <c r="F125" s="128" t="s">
        <v>176</v>
      </c>
      <c r="G125" s="1116"/>
      <c r="H125" s="1128"/>
      <c r="I125" s="1126"/>
      <c r="J125" s="1116"/>
      <c r="K125" s="1126"/>
      <c r="L125" s="1123"/>
      <c r="M125" s="251"/>
      <c r="N125" s="1158"/>
      <c r="O125" s="1160"/>
    </row>
    <row r="126" spans="1:15" x14ac:dyDescent="0.25">
      <c r="A126" s="1113"/>
      <c r="B126" s="1116"/>
      <c r="C126" s="1120"/>
      <c r="D126" s="1116"/>
      <c r="E126" s="125"/>
      <c r="F126" s="126"/>
      <c r="G126" s="1116"/>
      <c r="H126" s="1128"/>
      <c r="I126" s="1126"/>
      <c r="J126" s="1116"/>
      <c r="K126" s="1126"/>
      <c r="L126" s="1123"/>
      <c r="M126" s="251"/>
      <c r="N126" s="1158"/>
      <c r="O126" s="1160"/>
    </row>
    <row r="127" spans="1:15" x14ac:dyDescent="0.25">
      <c r="A127" s="1113"/>
      <c r="B127" s="1116"/>
      <c r="C127" s="1120"/>
      <c r="D127" s="1116"/>
      <c r="E127" s="127"/>
      <c r="F127" s="128"/>
      <c r="G127" s="1116"/>
      <c r="H127" s="1128"/>
      <c r="I127" s="1126"/>
      <c r="J127" s="1116"/>
      <c r="K127" s="1126"/>
      <c r="L127" s="1123"/>
      <c r="M127" s="251"/>
      <c r="N127" s="1158"/>
      <c r="O127" s="1160"/>
    </row>
    <row r="128" spans="1:15" x14ac:dyDescent="0.25">
      <c r="A128" s="1113"/>
      <c r="B128" s="1116"/>
      <c r="C128" s="1120"/>
      <c r="D128" s="1116"/>
      <c r="E128" s="125"/>
      <c r="F128" s="126"/>
      <c r="G128" s="1116"/>
      <c r="H128" s="1128"/>
      <c r="I128" s="1126"/>
      <c r="J128" s="1116"/>
      <c r="K128" s="1126"/>
      <c r="L128" s="1123"/>
      <c r="M128" s="251"/>
      <c r="N128" s="1158"/>
      <c r="O128" s="1160"/>
    </row>
    <row r="129" spans="1:15" x14ac:dyDescent="0.25">
      <c r="A129" s="1113"/>
      <c r="B129" s="1116"/>
      <c r="C129" s="1120"/>
      <c r="D129" s="1116"/>
      <c r="E129" s="127"/>
      <c r="F129" s="128"/>
      <c r="G129" s="1116"/>
      <c r="H129" s="1128"/>
      <c r="I129" s="1126"/>
      <c r="J129" s="1116"/>
      <c r="K129" s="1126"/>
      <c r="L129" s="1123"/>
      <c r="M129" s="251"/>
      <c r="N129" s="1158"/>
      <c r="O129" s="1160"/>
    </row>
    <row r="130" spans="1:15" x14ac:dyDescent="0.25">
      <c r="A130" s="1113"/>
      <c r="B130" s="1116"/>
      <c r="C130" s="1120"/>
      <c r="D130" s="1116"/>
      <c r="E130" s="125"/>
      <c r="F130" s="126"/>
      <c r="G130" s="1116"/>
      <c r="H130" s="1128"/>
      <c r="I130" s="1126"/>
      <c r="J130" s="1116"/>
      <c r="K130" s="1126"/>
      <c r="L130" s="1123"/>
      <c r="M130" s="251"/>
      <c r="N130" s="1158"/>
      <c r="O130" s="1160"/>
    </row>
    <row r="131" spans="1:15" ht="15.75" thickBot="1" x14ac:dyDescent="0.3">
      <c r="A131" s="1114"/>
      <c r="B131" s="1117"/>
      <c r="C131" s="1121"/>
      <c r="D131" s="1117"/>
      <c r="E131" s="129"/>
      <c r="F131" s="130"/>
      <c r="G131" s="1117"/>
      <c r="H131" s="1129"/>
      <c r="I131" s="1127"/>
      <c r="J131" s="1117"/>
      <c r="K131" s="1127"/>
      <c r="L131" s="1124"/>
      <c r="M131" s="251"/>
      <c r="N131" s="1158"/>
      <c r="O131" s="1160"/>
    </row>
    <row r="132" spans="1:15" ht="15" customHeight="1" x14ac:dyDescent="0.25">
      <c r="A132" s="1115">
        <v>15</v>
      </c>
      <c r="B132" s="1118" t="s">
        <v>940</v>
      </c>
      <c r="C132" s="1119" t="s">
        <v>773</v>
      </c>
      <c r="D132" s="1118" t="s">
        <v>7</v>
      </c>
      <c r="E132" s="131" t="s">
        <v>567</v>
      </c>
      <c r="F132" s="132" t="s">
        <v>176</v>
      </c>
      <c r="G132" s="1116" t="s">
        <v>630</v>
      </c>
      <c r="H132" s="1128" t="s">
        <v>474</v>
      </c>
      <c r="I132" s="1125">
        <f>IF(H132=$R$4,$S$4,IF(H132=$R$5,$S$5,IF(H132=$R$6,$S$6,IF(H132=$R$7,$S$7,IF(H132=$R$8,$S$8,0)))))</f>
        <v>2</v>
      </c>
      <c r="J132" s="1116" t="s">
        <v>46</v>
      </c>
      <c r="K132" s="1126">
        <f>IF(J132=$U$4,$V$4,IF(J132=$U$5,$V$5,IF(J132=$U$6,$V$6,IF(J132=$U$7,$V$7,IF(J132=$U$8,$V$8,0)))))</f>
        <v>2</v>
      </c>
      <c r="L132" s="1122">
        <f>I132*K132</f>
        <v>4</v>
      </c>
      <c r="M132" s="251"/>
      <c r="N132" s="1158"/>
      <c r="O132" s="1160"/>
    </row>
    <row r="133" spans="1:15" x14ac:dyDescent="0.25">
      <c r="A133" s="1113"/>
      <c r="B133" s="1116"/>
      <c r="C133" s="1120"/>
      <c r="D133" s="1116"/>
      <c r="E133" s="127" t="s">
        <v>561</v>
      </c>
      <c r="F133" s="128" t="s">
        <v>176</v>
      </c>
      <c r="G133" s="1116"/>
      <c r="H133" s="1128"/>
      <c r="I133" s="1126"/>
      <c r="J133" s="1116"/>
      <c r="K133" s="1126"/>
      <c r="L133" s="1123"/>
      <c r="M133" s="251"/>
      <c r="N133" s="1158"/>
      <c r="O133" s="1160"/>
    </row>
    <row r="134" spans="1:15" x14ac:dyDescent="0.25">
      <c r="A134" s="1113"/>
      <c r="B134" s="1116"/>
      <c r="C134" s="1120"/>
      <c r="D134" s="1116"/>
      <c r="E134" s="125" t="s">
        <v>600</v>
      </c>
      <c r="F134" s="126" t="s">
        <v>176</v>
      </c>
      <c r="G134" s="1116"/>
      <c r="H134" s="1128"/>
      <c r="I134" s="1126"/>
      <c r="J134" s="1116"/>
      <c r="K134" s="1126"/>
      <c r="L134" s="1123"/>
      <c r="M134" s="251"/>
      <c r="N134" s="1158"/>
      <c r="O134" s="1160"/>
    </row>
    <row r="135" spans="1:15" x14ac:dyDescent="0.25">
      <c r="A135" s="1113"/>
      <c r="B135" s="1116"/>
      <c r="C135" s="1120"/>
      <c r="D135" s="1116"/>
      <c r="E135" s="127" t="s">
        <v>774</v>
      </c>
      <c r="F135" s="128" t="s">
        <v>176</v>
      </c>
      <c r="G135" s="1116"/>
      <c r="H135" s="1128"/>
      <c r="I135" s="1126"/>
      <c r="J135" s="1116"/>
      <c r="K135" s="1126"/>
      <c r="L135" s="1123"/>
      <c r="M135" s="251"/>
      <c r="N135" s="1158"/>
      <c r="O135" s="1160"/>
    </row>
    <row r="136" spans="1:15" x14ac:dyDescent="0.25">
      <c r="A136" s="1113"/>
      <c r="B136" s="1116"/>
      <c r="C136" s="1120"/>
      <c r="D136" s="1116"/>
      <c r="E136" s="125" t="s">
        <v>901</v>
      </c>
      <c r="F136" s="126" t="s">
        <v>176</v>
      </c>
      <c r="G136" s="1116"/>
      <c r="H136" s="1128"/>
      <c r="I136" s="1126"/>
      <c r="J136" s="1116"/>
      <c r="K136" s="1126"/>
      <c r="L136" s="1123"/>
      <c r="M136" s="251"/>
      <c r="N136" s="1158"/>
      <c r="O136" s="1160"/>
    </row>
    <row r="137" spans="1:15" x14ac:dyDescent="0.25">
      <c r="A137" s="1113"/>
      <c r="B137" s="1116"/>
      <c r="C137" s="1120"/>
      <c r="D137" s="1116"/>
      <c r="E137" s="127"/>
      <c r="F137" s="128"/>
      <c r="G137" s="1116"/>
      <c r="H137" s="1128"/>
      <c r="I137" s="1126"/>
      <c r="J137" s="1116"/>
      <c r="K137" s="1126"/>
      <c r="L137" s="1123"/>
      <c r="M137" s="251"/>
      <c r="N137" s="1158"/>
      <c r="O137" s="1160"/>
    </row>
    <row r="138" spans="1:15" x14ac:dyDescent="0.25">
      <c r="A138" s="1113"/>
      <c r="B138" s="1116"/>
      <c r="C138" s="1120"/>
      <c r="D138" s="1116"/>
      <c r="E138" s="125"/>
      <c r="F138" s="126"/>
      <c r="G138" s="1116"/>
      <c r="H138" s="1128"/>
      <c r="I138" s="1126"/>
      <c r="J138" s="1116"/>
      <c r="K138" s="1126"/>
      <c r="L138" s="1123"/>
      <c r="M138" s="251"/>
      <c r="N138" s="1158"/>
      <c r="O138" s="1160"/>
    </row>
    <row r="139" spans="1:15" ht="15.75" thickBot="1" x14ac:dyDescent="0.3">
      <c r="A139" s="1114"/>
      <c r="B139" s="1117"/>
      <c r="C139" s="1121"/>
      <c r="D139" s="1117"/>
      <c r="E139" s="129"/>
      <c r="F139" s="130"/>
      <c r="G139" s="1117"/>
      <c r="H139" s="1129"/>
      <c r="I139" s="1127"/>
      <c r="J139" s="1117"/>
      <c r="K139" s="1127"/>
      <c r="L139" s="1124"/>
      <c r="M139" s="251"/>
      <c r="N139" s="1158"/>
      <c r="O139" s="1160"/>
    </row>
    <row r="140" spans="1:15" ht="15" customHeight="1" x14ac:dyDescent="0.25">
      <c r="A140" s="1113">
        <v>16</v>
      </c>
      <c r="B140" s="1118" t="s">
        <v>540</v>
      </c>
      <c r="C140" s="1119" t="s">
        <v>775</v>
      </c>
      <c r="D140" s="1118" t="s">
        <v>7</v>
      </c>
      <c r="E140" s="131" t="s">
        <v>568</v>
      </c>
      <c r="F140" s="132" t="s">
        <v>176</v>
      </c>
      <c r="G140" s="1116" t="s">
        <v>634</v>
      </c>
      <c r="H140" s="1128" t="s">
        <v>50</v>
      </c>
      <c r="I140" s="1125">
        <f>IF(H140=$R$4,$S$4,IF(H140=$R$5,$S$5,IF(H140=$R$6,$S$6,IF(H140=$R$7,$S$7,IF(H140=$R$8,$S$8,0)))))</f>
        <v>3</v>
      </c>
      <c r="J140" s="1116" t="s">
        <v>47</v>
      </c>
      <c r="K140" s="1126">
        <f>IF(J140=$U$4,$V$4,IF(J140=$U$5,$V$5,IF(J140=$U$6,$V$6,IF(J140=$U$7,$V$7,IF(J140=$U$8,$V$8,0)))))</f>
        <v>3</v>
      </c>
      <c r="L140" s="1122">
        <f>I140*K140</f>
        <v>9</v>
      </c>
      <c r="M140" s="251"/>
      <c r="N140" s="1158"/>
      <c r="O140" s="1160"/>
    </row>
    <row r="141" spans="1:15" ht="23.25" x14ac:dyDescent="0.25">
      <c r="A141" s="1113"/>
      <c r="B141" s="1116"/>
      <c r="C141" s="1120"/>
      <c r="D141" s="1116"/>
      <c r="E141" s="127" t="s">
        <v>569</v>
      </c>
      <c r="F141" s="128" t="s">
        <v>176</v>
      </c>
      <c r="G141" s="1116"/>
      <c r="H141" s="1128"/>
      <c r="I141" s="1126"/>
      <c r="J141" s="1116"/>
      <c r="K141" s="1126"/>
      <c r="L141" s="1123"/>
      <c r="M141" s="251"/>
      <c r="N141" s="1158"/>
      <c r="O141" s="1160"/>
    </row>
    <row r="142" spans="1:15" x14ac:dyDescent="0.25">
      <c r="A142" s="1113"/>
      <c r="B142" s="1116"/>
      <c r="C142" s="1120"/>
      <c r="D142" s="1116"/>
      <c r="E142" s="125" t="s">
        <v>941</v>
      </c>
      <c r="F142" s="126" t="s">
        <v>176</v>
      </c>
      <c r="G142" s="1116"/>
      <c r="H142" s="1128"/>
      <c r="I142" s="1126"/>
      <c r="J142" s="1116"/>
      <c r="K142" s="1126"/>
      <c r="L142" s="1123"/>
      <c r="M142" s="251"/>
      <c r="N142" s="1158"/>
      <c r="O142" s="1160"/>
    </row>
    <row r="143" spans="1:15" x14ac:dyDescent="0.25">
      <c r="A143" s="1113"/>
      <c r="B143" s="1116"/>
      <c r="C143" s="1120"/>
      <c r="D143" s="1116"/>
      <c r="E143" s="127" t="s">
        <v>570</v>
      </c>
      <c r="F143" s="128" t="s">
        <v>176</v>
      </c>
      <c r="G143" s="1116"/>
      <c r="H143" s="1128"/>
      <c r="I143" s="1126"/>
      <c r="J143" s="1116"/>
      <c r="K143" s="1126"/>
      <c r="L143" s="1123"/>
      <c r="M143" s="251"/>
      <c r="N143" s="1158"/>
      <c r="O143" s="1160"/>
    </row>
    <row r="144" spans="1:15" ht="26.25" customHeight="1" x14ac:dyDescent="0.25">
      <c r="A144" s="1113"/>
      <c r="B144" s="1116"/>
      <c r="C144" s="1120"/>
      <c r="D144" s="1116"/>
      <c r="E144" s="125" t="s">
        <v>776</v>
      </c>
      <c r="F144" s="126" t="s">
        <v>176</v>
      </c>
      <c r="G144" s="1116"/>
      <c r="H144" s="1128"/>
      <c r="I144" s="1126"/>
      <c r="J144" s="1116"/>
      <c r="K144" s="1126"/>
      <c r="L144" s="1123"/>
      <c r="M144" s="251"/>
      <c r="N144" s="1158"/>
      <c r="O144" s="1160"/>
    </row>
    <row r="145" spans="1:15" ht="17.25" customHeight="1" x14ac:dyDescent="0.25">
      <c r="A145" s="1113"/>
      <c r="B145" s="1116"/>
      <c r="C145" s="1120"/>
      <c r="D145" s="1116"/>
      <c r="E145" s="127"/>
      <c r="F145" s="128"/>
      <c r="G145" s="1116"/>
      <c r="H145" s="1128"/>
      <c r="I145" s="1126"/>
      <c r="J145" s="1116"/>
      <c r="K145" s="1126"/>
      <c r="L145" s="1123"/>
      <c r="M145" s="251"/>
      <c r="N145" s="1158"/>
      <c r="O145" s="1160"/>
    </row>
    <row r="146" spans="1:15" x14ac:dyDescent="0.25">
      <c r="A146" s="1113"/>
      <c r="B146" s="1116"/>
      <c r="C146" s="1120"/>
      <c r="D146" s="1116"/>
      <c r="E146" s="125"/>
      <c r="F146" s="126"/>
      <c r="G146" s="1116"/>
      <c r="H146" s="1128"/>
      <c r="I146" s="1126"/>
      <c r="J146" s="1116"/>
      <c r="K146" s="1126"/>
      <c r="L146" s="1123"/>
      <c r="M146" s="251"/>
      <c r="N146" s="1158"/>
      <c r="O146" s="1160"/>
    </row>
    <row r="147" spans="1:15" ht="15.75" thickBot="1" x14ac:dyDescent="0.3">
      <c r="A147" s="1114"/>
      <c r="B147" s="1117"/>
      <c r="C147" s="1121"/>
      <c r="D147" s="1117"/>
      <c r="E147" s="129"/>
      <c r="F147" s="130"/>
      <c r="G147" s="1117"/>
      <c r="H147" s="1129"/>
      <c r="I147" s="1127"/>
      <c r="J147" s="1117"/>
      <c r="K147" s="1127"/>
      <c r="L147" s="1124"/>
      <c r="M147" s="251"/>
      <c r="N147" s="1158"/>
      <c r="O147" s="1160"/>
    </row>
    <row r="148" spans="1:15" ht="15" customHeight="1" x14ac:dyDescent="0.25">
      <c r="A148" s="1115">
        <v>17</v>
      </c>
      <c r="B148" s="1118" t="s">
        <v>943</v>
      </c>
      <c r="C148" s="1119" t="s">
        <v>777</v>
      </c>
      <c r="D148" s="1118" t="s">
        <v>11</v>
      </c>
      <c r="E148" s="131" t="s">
        <v>942</v>
      </c>
      <c r="F148" s="132" t="s">
        <v>176</v>
      </c>
      <c r="G148" s="1116" t="s">
        <v>634</v>
      </c>
      <c r="H148" s="1128" t="s">
        <v>474</v>
      </c>
      <c r="I148" s="1125">
        <f>IF(H148=$R$4,$S$4,IF(H148=$R$5,$S$5,IF(H148=$R$6,$S$6,IF(H148=$R$7,$S$7,IF(H148=$R$8,$S$8,0)))))</f>
        <v>2</v>
      </c>
      <c r="J148" s="1116" t="s">
        <v>48</v>
      </c>
      <c r="K148" s="1126">
        <f>IF(J148=$U$4,$V$4,IF(J148=$U$5,$V$5,IF(J148=$U$6,$V$6,IF(J148=$U$7,$V$7,IF(J148=$U$8,$V$8,0)))))</f>
        <v>4</v>
      </c>
      <c r="L148" s="1122">
        <f>I148*K148</f>
        <v>8</v>
      </c>
      <c r="M148" s="251"/>
      <c r="N148" s="1158"/>
      <c r="O148" s="1160"/>
    </row>
    <row r="149" spans="1:15" x14ac:dyDescent="0.25">
      <c r="A149" s="1113"/>
      <c r="B149" s="1116"/>
      <c r="C149" s="1120"/>
      <c r="D149" s="1116"/>
      <c r="E149" s="127" t="s">
        <v>571</v>
      </c>
      <c r="F149" s="128" t="s">
        <v>176</v>
      </c>
      <c r="G149" s="1116"/>
      <c r="H149" s="1128"/>
      <c r="I149" s="1126"/>
      <c r="J149" s="1116"/>
      <c r="K149" s="1126"/>
      <c r="L149" s="1123"/>
      <c r="M149" s="251"/>
      <c r="N149" s="1158"/>
      <c r="O149" s="1160"/>
    </row>
    <row r="150" spans="1:15" x14ac:dyDescent="0.25">
      <c r="A150" s="1113"/>
      <c r="B150" s="1116"/>
      <c r="C150" s="1120"/>
      <c r="D150" s="1116"/>
      <c r="E150" s="125" t="s">
        <v>572</v>
      </c>
      <c r="F150" s="126" t="s">
        <v>176</v>
      </c>
      <c r="G150" s="1116"/>
      <c r="H150" s="1128"/>
      <c r="I150" s="1126"/>
      <c r="J150" s="1116"/>
      <c r="K150" s="1126"/>
      <c r="L150" s="1123"/>
      <c r="M150" s="251"/>
      <c r="N150" s="1158"/>
      <c r="O150" s="1160"/>
    </row>
    <row r="151" spans="1:15" x14ac:dyDescent="0.25">
      <c r="A151" s="1113"/>
      <c r="B151" s="1116"/>
      <c r="C151" s="1120"/>
      <c r="D151" s="1116"/>
      <c r="E151" s="127"/>
      <c r="F151" s="128"/>
      <c r="G151" s="1116"/>
      <c r="H151" s="1128"/>
      <c r="I151" s="1126"/>
      <c r="J151" s="1116"/>
      <c r="K151" s="1126"/>
      <c r="L151" s="1123"/>
      <c r="M151" s="251"/>
      <c r="N151" s="1158"/>
      <c r="O151" s="1160"/>
    </row>
    <row r="152" spans="1:15" x14ac:dyDescent="0.25">
      <c r="A152" s="1113"/>
      <c r="B152" s="1116"/>
      <c r="C152" s="1120"/>
      <c r="D152" s="1116"/>
      <c r="E152" s="125"/>
      <c r="F152" s="126"/>
      <c r="G152" s="1116"/>
      <c r="H152" s="1128"/>
      <c r="I152" s="1126"/>
      <c r="J152" s="1116"/>
      <c r="K152" s="1126"/>
      <c r="L152" s="1123"/>
      <c r="M152" s="251"/>
      <c r="N152" s="1158"/>
      <c r="O152" s="1160"/>
    </row>
    <row r="153" spans="1:15" x14ac:dyDescent="0.25">
      <c r="A153" s="1113"/>
      <c r="B153" s="1116"/>
      <c r="C153" s="1120"/>
      <c r="D153" s="1116"/>
      <c r="E153" s="127"/>
      <c r="F153" s="128"/>
      <c r="G153" s="1116"/>
      <c r="H153" s="1128"/>
      <c r="I153" s="1126"/>
      <c r="J153" s="1116"/>
      <c r="K153" s="1126"/>
      <c r="L153" s="1123"/>
      <c r="M153" s="251"/>
      <c r="N153" s="1158"/>
      <c r="O153" s="1160"/>
    </row>
    <row r="154" spans="1:15" x14ac:dyDescent="0.25">
      <c r="A154" s="1113"/>
      <c r="B154" s="1116"/>
      <c r="C154" s="1120"/>
      <c r="D154" s="1116"/>
      <c r="E154" s="125"/>
      <c r="F154" s="126"/>
      <c r="G154" s="1116"/>
      <c r="H154" s="1128"/>
      <c r="I154" s="1126"/>
      <c r="J154" s="1116"/>
      <c r="K154" s="1126"/>
      <c r="L154" s="1123"/>
      <c r="M154" s="251"/>
      <c r="N154" s="1158"/>
      <c r="O154" s="1160"/>
    </row>
    <row r="155" spans="1:15" ht="15.75" thickBot="1" x14ac:dyDescent="0.3">
      <c r="A155" s="1114"/>
      <c r="B155" s="1117"/>
      <c r="C155" s="1121"/>
      <c r="D155" s="1117"/>
      <c r="E155" s="129"/>
      <c r="F155" s="130"/>
      <c r="G155" s="1117"/>
      <c r="H155" s="1129"/>
      <c r="I155" s="1127"/>
      <c r="J155" s="1117"/>
      <c r="K155" s="1127"/>
      <c r="L155" s="1124"/>
      <c r="M155" s="251"/>
      <c r="N155" s="1158"/>
      <c r="O155" s="1160"/>
    </row>
    <row r="156" spans="1:15" ht="23.25" customHeight="1" x14ac:dyDescent="0.25">
      <c r="A156" s="1115">
        <v>18</v>
      </c>
      <c r="B156" s="1118" t="s">
        <v>919</v>
      </c>
      <c r="C156" s="1119" t="s">
        <v>778</v>
      </c>
      <c r="D156" s="1118" t="s">
        <v>7</v>
      </c>
      <c r="E156" s="131" t="s">
        <v>561</v>
      </c>
      <c r="F156" s="132" t="s">
        <v>176</v>
      </c>
      <c r="G156" s="1116" t="s">
        <v>662</v>
      </c>
      <c r="H156" s="1128" t="s">
        <v>50</v>
      </c>
      <c r="I156" s="1125">
        <f>IF(H156=$R$4,$S$4,IF(H156=$R$5,$S$5,IF(H156=$R$6,$S$6,IF(H156=$R$7,$S$7,IF(H156=$R$8,$S$8,0)))))</f>
        <v>3</v>
      </c>
      <c r="J156" s="1116" t="s">
        <v>47</v>
      </c>
      <c r="K156" s="1126">
        <f>IF(J156=$U$4,$V$4,IF(J156=$U$5,$V$5,IF(J156=$U$6,$V$6,IF(J156=$U$7,$V$7,IF(J156=$U$8,$V$8,0)))))</f>
        <v>3</v>
      </c>
      <c r="L156" s="1122">
        <f>I156*K156</f>
        <v>9</v>
      </c>
      <c r="M156" s="251"/>
      <c r="N156" s="1158"/>
      <c r="O156" s="1160"/>
    </row>
    <row r="157" spans="1:15" ht="23.25" x14ac:dyDescent="0.25">
      <c r="A157" s="1113"/>
      <c r="B157" s="1116"/>
      <c r="C157" s="1120"/>
      <c r="D157" s="1116"/>
      <c r="E157" s="127" t="s">
        <v>944</v>
      </c>
      <c r="F157" s="128" t="s">
        <v>176</v>
      </c>
      <c r="G157" s="1116"/>
      <c r="H157" s="1128"/>
      <c r="I157" s="1126"/>
      <c r="J157" s="1116"/>
      <c r="K157" s="1126"/>
      <c r="L157" s="1123"/>
      <c r="M157" s="251"/>
      <c r="N157" s="1158"/>
      <c r="O157" s="1160"/>
    </row>
    <row r="158" spans="1:15" x14ac:dyDescent="0.25">
      <c r="A158" s="1113"/>
      <c r="B158" s="1116"/>
      <c r="C158" s="1120"/>
      <c r="D158" s="1116"/>
      <c r="E158" s="125" t="s">
        <v>945</v>
      </c>
      <c r="F158" s="126" t="s">
        <v>176</v>
      </c>
      <c r="G158" s="1116"/>
      <c r="H158" s="1128"/>
      <c r="I158" s="1126"/>
      <c r="J158" s="1116"/>
      <c r="K158" s="1126"/>
      <c r="L158" s="1123"/>
      <c r="M158" s="251"/>
      <c r="N158" s="1158"/>
      <c r="O158" s="1160"/>
    </row>
    <row r="159" spans="1:15" x14ac:dyDescent="0.25">
      <c r="A159" s="1113"/>
      <c r="B159" s="1116"/>
      <c r="C159" s="1120"/>
      <c r="D159" s="1116"/>
      <c r="E159" s="127"/>
      <c r="F159" s="128"/>
      <c r="G159" s="1116"/>
      <c r="H159" s="1128"/>
      <c r="I159" s="1126"/>
      <c r="J159" s="1116"/>
      <c r="K159" s="1126"/>
      <c r="L159" s="1123"/>
      <c r="M159" s="251"/>
      <c r="N159" s="1158"/>
      <c r="O159" s="1160"/>
    </row>
    <row r="160" spans="1:15" x14ac:dyDescent="0.25">
      <c r="A160" s="1113"/>
      <c r="B160" s="1116"/>
      <c r="C160" s="1120"/>
      <c r="D160" s="1116"/>
      <c r="E160" s="125"/>
      <c r="F160" s="126"/>
      <c r="G160" s="1116"/>
      <c r="H160" s="1128"/>
      <c r="I160" s="1126"/>
      <c r="J160" s="1116"/>
      <c r="K160" s="1126"/>
      <c r="L160" s="1123"/>
      <c r="M160" s="251"/>
      <c r="N160" s="1158"/>
      <c r="O160" s="1160"/>
    </row>
    <row r="161" spans="1:15" x14ac:dyDescent="0.25">
      <c r="A161" s="1113"/>
      <c r="B161" s="1116"/>
      <c r="C161" s="1120"/>
      <c r="D161" s="1116"/>
      <c r="E161" s="127"/>
      <c r="F161" s="128"/>
      <c r="G161" s="1116"/>
      <c r="H161" s="1128"/>
      <c r="I161" s="1126"/>
      <c r="J161" s="1116"/>
      <c r="K161" s="1126"/>
      <c r="L161" s="1123"/>
      <c r="M161" s="251"/>
      <c r="N161" s="1158"/>
      <c r="O161" s="1160"/>
    </row>
    <row r="162" spans="1:15" x14ac:dyDescent="0.25">
      <c r="A162" s="1113"/>
      <c r="B162" s="1116"/>
      <c r="C162" s="1120"/>
      <c r="D162" s="1116"/>
      <c r="E162" s="125"/>
      <c r="F162" s="126"/>
      <c r="G162" s="1116"/>
      <c r="H162" s="1128"/>
      <c r="I162" s="1126"/>
      <c r="J162" s="1116"/>
      <c r="K162" s="1126"/>
      <c r="L162" s="1123"/>
      <c r="M162" s="251"/>
      <c r="N162" s="1158"/>
      <c r="O162" s="1160"/>
    </row>
    <row r="163" spans="1:15" ht="15.75" thickBot="1" x14ac:dyDescent="0.3">
      <c r="A163" s="1114"/>
      <c r="B163" s="1117"/>
      <c r="C163" s="1121"/>
      <c r="D163" s="1117"/>
      <c r="E163" s="129"/>
      <c r="F163" s="130"/>
      <c r="G163" s="1117"/>
      <c r="H163" s="1129"/>
      <c r="I163" s="1127"/>
      <c r="J163" s="1117"/>
      <c r="K163" s="1127"/>
      <c r="L163" s="1124"/>
      <c r="M163" s="251"/>
      <c r="N163" s="1158"/>
      <c r="O163" s="1160"/>
    </row>
    <row r="164" spans="1:15" ht="15" customHeight="1" x14ac:dyDescent="0.25">
      <c r="A164" s="1113">
        <v>19</v>
      </c>
      <c r="B164" s="1118" t="s">
        <v>946</v>
      </c>
      <c r="C164" s="1119" t="s">
        <v>947</v>
      </c>
      <c r="D164" s="1118" t="s">
        <v>22</v>
      </c>
      <c r="E164" s="131" t="s">
        <v>573</v>
      </c>
      <c r="F164" s="132" t="s">
        <v>176</v>
      </c>
      <c r="G164" s="1116" t="s">
        <v>665</v>
      </c>
      <c r="H164" s="1128" t="s">
        <v>474</v>
      </c>
      <c r="I164" s="1125">
        <f>IF(H164=$R$4,$S$4,IF(H164=$R$5,$S$5,IF(H164=$R$6,$S$6,IF(H164=$R$7,$S$7,IF(H164=$R$8,$S$8,0)))))</f>
        <v>2</v>
      </c>
      <c r="J164" s="1116" t="s">
        <v>48</v>
      </c>
      <c r="K164" s="1126">
        <f>IF(J164=$U$4,$V$4,IF(J164=$U$5,$V$5,IF(J164=$U$6,$V$6,IF(J164=$U$7,$V$7,IF(J164=$U$8,$V$8,0)))))</f>
        <v>4</v>
      </c>
      <c r="L164" s="1122">
        <f>I164*K164</f>
        <v>8</v>
      </c>
      <c r="M164" s="251"/>
      <c r="N164" s="1158"/>
      <c r="O164" s="1160"/>
    </row>
    <row r="165" spans="1:15" ht="23.25" x14ac:dyDescent="0.25">
      <c r="A165" s="1113"/>
      <c r="B165" s="1116"/>
      <c r="C165" s="1120"/>
      <c r="D165" s="1116"/>
      <c r="E165" s="127" t="s">
        <v>948</v>
      </c>
      <c r="F165" s="128" t="s">
        <v>176</v>
      </c>
      <c r="G165" s="1116"/>
      <c r="H165" s="1128"/>
      <c r="I165" s="1126"/>
      <c r="J165" s="1116"/>
      <c r="K165" s="1126"/>
      <c r="L165" s="1123"/>
      <c r="M165" s="251"/>
      <c r="N165" s="1158"/>
      <c r="O165" s="1160"/>
    </row>
    <row r="166" spans="1:15" x14ac:dyDescent="0.25">
      <c r="A166" s="1113"/>
      <c r="B166" s="1116"/>
      <c r="C166" s="1120"/>
      <c r="D166" s="1116"/>
      <c r="E166" s="125" t="s">
        <v>779</v>
      </c>
      <c r="F166" s="126" t="s">
        <v>176</v>
      </c>
      <c r="G166" s="1116"/>
      <c r="H166" s="1128"/>
      <c r="I166" s="1126"/>
      <c r="J166" s="1116"/>
      <c r="K166" s="1126"/>
      <c r="L166" s="1123"/>
      <c r="M166" s="251"/>
      <c r="N166" s="1158"/>
      <c r="O166" s="1160"/>
    </row>
    <row r="167" spans="1:15" x14ac:dyDescent="0.25">
      <c r="A167" s="1113"/>
      <c r="B167" s="1116"/>
      <c r="C167" s="1120"/>
      <c r="D167" s="1116"/>
      <c r="E167" s="127"/>
      <c r="F167" s="128"/>
      <c r="G167" s="1116"/>
      <c r="H167" s="1128"/>
      <c r="I167" s="1126"/>
      <c r="J167" s="1116"/>
      <c r="K167" s="1126"/>
      <c r="L167" s="1123"/>
      <c r="M167" s="251"/>
      <c r="N167" s="1158"/>
      <c r="O167" s="1160"/>
    </row>
    <row r="168" spans="1:15" x14ac:dyDescent="0.25">
      <c r="A168" s="1113"/>
      <c r="B168" s="1116"/>
      <c r="C168" s="1120"/>
      <c r="D168" s="1116"/>
      <c r="E168" s="125"/>
      <c r="F168" s="126"/>
      <c r="G168" s="1116"/>
      <c r="H168" s="1128"/>
      <c r="I168" s="1126"/>
      <c r="J168" s="1116"/>
      <c r="K168" s="1126"/>
      <c r="L168" s="1123"/>
      <c r="M168" s="251"/>
      <c r="N168" s="1158"/>
      <c r="O168" s="1160"/>
    </row>
    <row r="169" spans="1:15" x14ac:dyDescent="0.25">
      <c r="A169" s="1113"/>
      <c r="B169" s="1116"/>
      <c r="C169" s="1120"/>
      <c r="D169" s="1116"/>
      <c r="E169" s="127"/>
      <c r="F169" s="128"/>
      <c r="G169" s="1116"/>
      <c r="H169" s="1128"/>
      <c r="I169" s="1126"/>
      <c r="J169" s="1116"/>
      <c r="K169" s="1126"/>
      <c r="L169" s="1123"/>
      <c r="M169" s="251"/>
      <c r="N169" s="1158"/>
      <c r="O169" s="1160"/>
    </row>
    <row r="170" spans="1:15" x14ac:dyDescent="0.25">
      <c r="A170" s="1113"/>
      <c r="B170" s="1116"/>
      <c r="C170" s="1120"/>
      <c r="D170" s="1116"/>
      <c r="E170" s="125"/>
      <c r="F170" s="126"/>
      <c r="G170" s="1116"/>
      <c r="H170" s="1128"/>
      <c r="I170" s="1126"/>
      <c r="J170" s="1116"/>
      <c r="K170" s="1126"/>
      <c r="L170" s="1123"/>
      <c r="M170" s="251"/>
      <c r="N170" s="1158"/>
      <c r="O170" s="1160"/>
    </row>
    <row r="171" spans="1:15" ht="15.75" thickBot="1" x14ac:dyDescent="0.3">
      <c r="A171" s="1114"/>
      <c r="B171" s="1117"/>
      <c r="C171" s="1121"/>
      <c r="D171" s="1117"/>
      <c r="E171" s="129"/>
      <c r="F171" s="130"/>
      <c r="G171" s="1117"/>
      <c r="H171" s="1129"/>
      <c r="I171" s="1127"/>
      <c r="J171" s="1117"/>
      <c r="K171" s="1127"/>
      <c r="L171" s="1124"/>
      <c r="M171" s="251"/>
      <c r="N171" s="1158"/>
      <c r="O171" s="1160"/>
    </row>
    <row r="172" spans="1:15" ht="15" customHeight="1" x14ac:dyDescent="0.25">
      <c r="A172" s="1115">
        <v>20</v>
      </c>
      <c r="B172" s="1118" t="s">
        <v>949</v>
      </c>
      <c r="C172" s="1130" t="s">
        <v>780</v>
      </c>
      <c r="D172" s="1118" t="s">
        <v>18</v>
      </c>
      <c r="E172" s="131" t="s">
        <v>574</v>
      </c>
      <c r="F172" s="132" t="s">
        <v>176</v>
      </c>
      <c r="G172" s="1116" t="s">
        <v>602</v>
      </c>
      <c r="H172" s="1128" t="s">
        <v>50</v>
      </c>
      <c r="I172" s="1125">
        <f>IF(H172=$R$4,$S$4,IF(H172=$R$5,$S$5,IF(H172=$R$6,$S$6,IF(H172=$R$7,$S$7,IF(H172=$R$8,$S$8,0)))))</f>
        <v>3</v>
      </c>
      <c r="J172" s="1116" t="s">
        <v>48</v>
      </c>
      <c r="K172" s="1126">
        <f>IF(J172=$U$4,$V$4,IF(J172=$U$5,$V$5,IF(J172=$U$6,$V$6,IF(J172=$U$7,$V$7,IF(J172=$U$8,$V$8,0)))))</f>
        <v>4</v>
      </c>
      <c r="L172" s="1122">
        <f>I172*K172</f>
        <v>12</v>
      </c>
      <c r="M172" s="251"/>
      <c r="N172" s="1158"/>
      <c r="O172" s="1160"/>
    </row>
    <row r="173" spans="1:15" x14ac:dyDescent="0.25">
      <c r="A173" s="1113"/>
      <c r="B173" s="1116"/>
      <c r="C173" s="1131"/>
      <c r="D173" s="1116"/>
      <c r="E173" s="127" t="s">
        <v>575</v>
      </c>
      <c r="F173" s="128" t="s">
        <v>176</v>
      </c>
      <c r="G173" s="1116"/>
      <c r="H173" s="1128"/>
      <c r="I173" s="1126"/>
      <c r="J173" s="1116"/>
      <c r="K173" s="1126"/>
      <c r="L173" s="1123"/>
      <c r="M173" s="251"/>
      <c r="N173" s="1158"/>
      <c r="O173" s="1160"/>
    </row>
    <row r="174" spans="1:15" x14ac:dyDescent="0.25">
      <c r="A174" s="1113"/>
      <c r="B174" s="1116"/>
      <c r="C174" s="1131"/>
      <c r="D174" s="1116"/>
      <c r="E174" s="125" t="s">
        <v>950</v>
      </c>
      <c r="F174" s="126" t="s">
        <v>176</v>
      </c>
      <c r="G174" s="1116"/>
      <c r="H174" s="1128"/>
      <c r="I174" s="1126"/>
      <c r="J174" s="1116"/>
      <c r="K174" s="1126"/>
      <c r="L174" s="1123"/>
      <c r="M174" s="251"/>
      <c r="N174" s="1158"/>
      <c r="O174" s="1160"/>
    </row>
    <row r="175" spans="1:15" x14ac:dyDescent="0.25">
      <c r="A175" s="1113"/>
      <c r="B175" s="1116"/>
      <c r="C175" s="1131"/>
      <c r="D175" s="1116"/>
      <c r="E175" s="127"/>
      <c r="F175" s="128"/>
      <c r="G175" s="1116"/>
      <c r="H175" s="1128"/>
      <c r="I175" s="1126"/>
      <c r="J175" s="1116"/>
      <c r="K175" s="1126"/>
      <c r="L175" s="1123"/>
      <c r="M175" s="251"/>
      <c r="N175" s="1158"/>
      <c r="O175" s="1160"/>
    </row>
    <row r="176" spans="1:15" x14ac:dyDescent="0.25">
      <c r="A176" s="1113"/>
      <c r="B176" s="1116"/>
      <c r="C176" s="1131"/>
      <c r="D176" s="1116"/>
      <c r="E176" s="125"/>
      <c r="F176" s="126"/>
      <c r="G176" s="1116"/>
      <c r="H176" s="1128"/>
      <c r="I176" s="1126"/>
      <c r="J176" s="1116"/>
      <c r="K176" s="1126"/>
      <c r="L176" s="1123"/>
      <c r="M176" s="251"/>
      <c r="N176" s="1158"/>
      <c r="O176" s="1160"/>
    </row>
    <row r="177" spans="1:15" x14ac:dyDescent="0.25">
      <c r="A177" s="1113"/>
      <c r="B177" s="1116"/>
      <c r="C177" s="1131"/>
      <c r="D177" s="1116"/>
      <c r="E177" s="127"/>
      <c r="F177" s="128"/>
      <c r="G177" s="1116"/>
      <c r="H177" s="1128"/>
      <c r="I177" s="1126"/>
      <c r="J177" s="1116"/>
      <c r="K177" s="1126"/>
      <c r="L177" s="1123"/>
      <c r="M177" s="251"/>
      <c r="N177" s="1158"/>
      <c r="O177" s="1160"/>
    </row>
    <row r="178" spans="1:15" x14ac:dyDescent="0.25">
      <c r="A178" s="1113"/>
      <c r="B178" s="1116"/>
      <c r="C178" s="1131"/>
      <c r="D178" s="1116"/>
      <c r="E178" s="125"/>
      <c r="F178" s="126"/>
      <c r="G178" s="1116"/>
      <c r="H178" s="1128"/>
      <c r="I178" s="1126"/>
      <c r="J178" s="1116"/>
      <c r="K178" s="1126"/>
      <c r="L178" s="1123"/>
      <c r="M178" s="251"/>
      <c r="N178" s="1158"/>
      <c r="O178" s="1160"/>
    </row>
    <row r="179" spans="1:15" ht="15.75" thickBot="1" x14ac:dyDescent="0.3">
      <c r="A179" s="1114"/>
      <c r="B179" s="1117"/>
      <c r="C179" s="1132"/>
      <c r="D179" s="1117"/>
      <c r="E179" s="129"/>
      <c r="F179" s="130"/>
      <c r="G179" s="1117"/>
      <c r="H179" s="1129"/>
      <c r="I179" s="1127"/>
      <c r="J179" s="1117"/>
      <c r="K179" s="1127"/>
      <c r="L179" s="1124"/>
      <c r="M179" s="251"/>
      <c r="N179" s="1158"/>
      <c r="O179" s="1160"/>
    </row>
    <row r="180" spans="1:15" ht="27.75" customHeight="1" x14ac:dyDescent="0.25">
      <c r="A180" s="1115">
        <v>21</v>
      </c>
      <c r="B180" s="1118" t="s">
        <v>541</v>
      </c>
      <c r="C180" s="1119" t="s">
        <v>951</v>
      </c>
      <c r="D180" s="1118" t="s">
        <v>7</v>
      </c>
      <c r="E180" s="131" t="s">
        <v>952</v>
      </c>
      <c r="F180" s="132" t="s">
        <v>176</v>
      </c>
      <c r="G180" s="1110" t="s">
        <v>602</v>
      </c>
      <c r="H180" s="1128" t="s">
        <v>40</v>
      </c>
      <c r="I180" s="1125">
        <f>IF(H180=$R$4,$S$4,IF(H180=$R$5,$S$5,IF(H180=$R$6,$S$6,IF(H180=$R$7,$S$7,IF(H180=$R$8,$S$8,0)))))</f>
        <v>4</v>
      </c>
      <c r="J180" s="1116" t="s">
        <v>48</v>
      </c>
      <c r="K180" s="1126">
        <f>IF(J180=$U$4,$V$4,IF(J180=$U$5,$V$5,IF(J180=$U$6,$V$6,IF(J180=$U$7,$V$7,IF(J180=$U$8,$V$8,0)))))</f>
        <v>4</v>
      </c>
      <c r="L180" s="1122">
        <f>I180*K180</f>
        <v>16</v>
      </c>
      <c r="M180" s="251"/>
      <c r="N180" s="1158"/>
      <c r="O180" s="1160"/>
    </row>
    <row r="181" spans="1:15" x14ac:dyDescent="0.25">
      <c r="A181" s="1113"/>
      <c r="B181" s="1116"/>
      <c r="C181" s="1120"/>
      <c r="D181" s="1116"/>
      <c r="E181" s="127"/>
      <c r="F181" s="128"/>
      <c r="G181" s="1111"/>
      <c r="H181" s="1128"/>
      <c r="I181" s="1126"/>
      <c r="J181" s="1116"/>
      <c r="K181" s="1126"/>
      <c r="L181" s="1123"/>
      <c r="M181" s="251"/>
      <c r="N181" s="1158"/>
      <c r="O181" s="1160"/>
    </row>
    <row r="182" spans="1:15" ht="33.75" customHeight="1" x14ac:dyDescent="0.25">
      <c r="A182" s="1113"/>
      <c r="B182" s="1116"/>
      <c r="C182" s="1120"/>
      <c r="D182" s="1116"/>
      <c r="E182" s="125"/>
      <c r="F182" s="126"/>
      <c r="G182" s="1111" t="s">
        <v>637</v>
      </c>
      <c r="H182" s="1128"/>
      <c r="I182" s="1126"/>
      <c r="J182" s="1116"/>
      <c r="K182" s="1126"/>
      <c r="L182" s="1123"/>
      <c r="M182" s="251"/>
      <c r="N182" s="1158"/>
      <c r="O182" s="1160"/>
    </row>
    <row r="183" spans="1:15" x14ac:dyDescent="0.25">
      <c r="A183" s="1113"/>
      <c r="B183" s="1116"/>
      <c r="C183" s="1120"/>
      <c r="D183" s="1116"/>
      <c r="E183" s="127"/>
      <c r="F183" s="128"/>
      <c r="G183" s="1111"/>
      <c r="H183" s="1128"/>
      <c r="I183" s="1126"/>
      <c r="J183" s="1116"/>
      <c r="K183" s="1126"/>
      <c r="L183" s="1123"/>
      <c r="M183" s="251"/>
      <c r="N183" s="1158"/>
      <c r="O183" s="1160"/>
    </row>
    <row r="184" spans="1:15" x14ac:dyDescent="0.25">
      <c r="A184" s="1113"/>
      <c r="B184" s="1116"/>
      <c r="C184" s="1120"/>
      <c r="D184" s="1116"/>
      <c r="E184" s="125"/>
      <c r="F184" s="126"/>
      <c r="G184" s="1111"/>
      <c r="H184" s="1128"/>
      <c r="I184" s="1126"/>
      <c r="J184" s="1116"/>
      <c r="K184" s="1126"/>
      <c r="L184" s="1123"/>
      <c r="M184" s="251"/>
      <c r="N184" s="1158"/>
      <c r="O184" s="1160"/>
    </row>
    <row r="185" spans="1:15" x14ac:dyDescent="0.25">
      <c r="A185" s="1113"/>
      <c r="B185" s="1116"/>
      <c r="C185" s="1120"/>
      <c r="D185" s="1116"/>
      <c r="E185" s="127"/>
      <c r="F185" s="128"/>
      <c r="G185" s="1111"/>
      <c r="H185" s="1128"/>
      <c r="I185" s="1126"/>
      <c r="J185" s="1116"/>
      <c r="K185" s="1126"/>
      <c r="L185" s="1123"/>
      <c r="M185" s="251"/>
      <c r="N185" s="1158"/>
      <c r="O185" s="1160"/>
    </row>
    <row r="186" spans="1:15" x14ac:dyDescent="0.25">
      <c r="A186" s="1113"/>
      <c r="B186" s="1116"/>
      <c r="C186" s="1120"/>
      <c r="D186" s="1116"/>
      <c r="E186" s="125"/>
      <c r="F186" s="126"/>
      <c r="G186" s="1111"/>
      <c r="H186" s="1128"/>
      <c r="I186" s="1126"/>
      <c r="J186" s="1116"/>
      <c r="K186" s="1126"/>
      <c r="L186" s="1123"/>
      <c r="M186" s="251"/>
      <c r="N186" s="1158"/>
      <c r="O186" s="1160"/>
    </row>
    <row r="187" spans="1:15" ht="15.75" thickBot="1" x14ac:dyDescent="0.3">
      <c r="A187" s="1114"/>
      <c r="B187" s="1117"/>
      <c r="C187" s="1121"/>
      <c r="D187" s="1117"/>
      <c r="E187" s="129"/>
      <c r="F187" s="130"/>
      <c r="G187" s="1112"/>
      <c r="H187" s="1129"/>
      <c r="I187" s="1127"/>
      <c r="J187" s="1117"/>
      <c r="K187" s="1127"/>
      <c r="L187" s="1124"/>
      <c r="M187" s="251"/>
      <c r="N187" s="1158"/>
      <c r="O187" s="1160"/>
    </row>
    <row r="188" spans="1:15" ht="41.25" customHeight="1" x14ac:dyDescent="0.25">
      <c r="A188" s="1113">
        <v>22</v>
      </c>
      <c r="B188" s="1118" t="s">
        <v>1027</v>
      </c>
      <c r="C188" s="1119" t="s">
        <v>545</v>
      </c>
      <c r="D188" s="1118" t="s">
        <v>11</v>
      </c>
      <c r="E188" s="131" t="s">
        <v>953</v>
      </c>
      <c r="F188" s="132" t="s">
        <v>176</v>
      </c>
      <c r="G188" s="1116" t="s">
        <v>602</v>
      </c>
      <c r="H188" s="1128" t="s">
        <v>50</v>
      </c>
      <c r="I188" s="1125">
        <f>IF(H188=$R$4,$S$4,IF(H188=$R$5,$S$5,IF(H188=$R$6,$S$6,IF(H188=$R$7,$S$7,IF(H188=$R$8,$S$8,0)))))</f>
        <v>3</v>
      </c>
      <c r="J188" s="1116" t="s">
        <v>47</v>
      </c>
      <c r="K188" s="1126">
        <f>IF(J188=$U$4,$V$4,IF(J188=$U$5,$V$5,IF(J188=$U$6,$V$6,IF(J188=$U$7,$V$7,IF(J188=$U$8,$V$8,0)))))</f>
        <v>3</v>
      </c>
      <c r="L188" s="1122">
        <f>I188*K188</f>
        <v>9</v>
      </c>
      <c r="M188" s="251"/>
      <c r="N188" s="1158"/>
      <c r="O188" s="1160"/>
    </row>
    <row r="189" spans="1:15" x14ac:dyDescent="0.25">
      <c r="A189" s="1113"/>
      <c r="B189" s="1116"/>
      <c r="C189" s="1120"/>
      <c r="D189" s="1116"/>
      <c r="E189" s="127"/>
      <c r="F189" s="128"/>
      <c r="G189" s="1116"/>
      <c r="H189" s="1128"/>
      <c r="I189" s="1126"/>
      <c r="J189" s="1116"/>
      <c r="K189" s="1126"/>
      <c r="L189" s="1123"/>
      <c r="M189" s="251"/>
      <c r="N189" s="1158"/>
      <c r="O189" s="1160"/>
    </row>
    <row r="190" spans="1:15" x14ac:dyDescent="0.25">
      <c r="A190" s="1113"/>
      <c r="B190" s="1116"/>
      <c r="C190" s="1120"/>
      <c r="D190" s="1116"/>
      <c r="E190" s="125"/>
      <c r="F190" s="126"/>
      <c r="G190" s="1116"/>
      <c r="H190" s="1128"/>
      <c r="I190" s="1126"/>
      <c r="J190" s="1116"/>
      <c r="K190" s="1126"/>
      <c r="L190" s="1123"/>
      <c r="M190" s="251"/>
      <c r="N190" s="1158"/>
      <c r="O190" s="1160"/>
    </row>
    <row r="191" spans="1:15" x14ac:dyDescent="0.25">
      <c r="A191" s="1113"/>
      <c r="B191" s="1116"/>
      <c r="C191" s="1120"/>
      <c r="D191" s="1116"/>
      <c r="E191" s="127"/>
      <c r="F191" s="128"/>
      <c r="G191" s="1116"/>
      <c r="H191" s="1128"/>
      <c r="I191" s="1126"/>
      <c r="J191" s="1116"/>
      <c r="K191" s="1126"/>
      <c r="L191" s="1123"/>
      <c r="M191" s="251"/>
      <c r="N191" s="1158"/>
      <c r="O191" s="1160"/>
    </row>
    <row r="192" spans="1:15" x14ac:dyDescent="0.25">
      <c r="A192" s="1113"/>
      <c r="B192" s="1116"/>
      <c r="C192" s="1120"/>
      <c r="D192" s="1116"/>
      <c r="E192" s="125"/>
      <c r="F192" s="126"/>
      <c r="G192" s="1116"/>
      <c r="H192" s="1128"/>
      <c r="I192" s="1126"/>
      <c r="J192" s="1116"/>
      <c r="K192" s="1126"/>
      <c r="L192" s="1123"/>
      <c r="M192" s="251"/>
      <c r="N192" s="1158"/>
      <c r="O192" s="1160"/>
    </row>
    <row r="193" spans="1:15" x14ac:dyDescent="0.25">
      <c r="A193" s="1113"/>
      <c r="B193" s="1116"/>
      <c r="C193" s="1120"/>
      <c r="D193" s="1116"/>
      <c r="E193" s="127"/>
      <c r="F193" s="128"/>
      <c r="G193" s="1116"/>
      <c r="H193" s="1128"/>
      <c r="I193" s="1126"/>
      <c r="J193" s="1116"/>
      <c r="K193" s="1126"/>
      <c r="L193" s="1123"/>
      <c r="M193" s="251"/>
      <c r="N193" s="1158"/>
      <c r="O193" s="1160"/>
    </row>
    <row r="194" spans="1:15" x14ac:dyDescent="0.25">
      <c r="A194" s="1113"/>
      <c r="B194" s="1116"/>
      <c r="C194" s="1120"/>
      <c r="D194" s="1116"/>
      <c r="E194" s="125"/>
      <c r="F194" s="126"/>
      <c r="G194" s="1116"/>
      <c r="H194" s="1128"/>
      <c r="I194" s="1126"/>
      <c r="J194" s="1116"/>
      <c r="K194" s="1126"/>
      <c r="L194" s="1123"/>
      <c r="M194" s="251"/>
      <c r="N194" s="1158"/>
      <c r="O194" s="1160"/>
    </row>
    <row r="195" spans="1:15" ht="15.75" thickBot="1" x14ac:dyDescent="0.3">
      <c r="A195" s="1114"/>
      <c r="B195" s="1117"/>
      <c r="C195" s="1121"/>
      <c r="D195" s="1117"/>
      <c r="E195" s="129"/>
      <c r="F195" s="130"/>
      <c r="G195" s="1117"/>
      <c r="H195" s="1129"/>
      <c r="I195" s="1127"/>
      <c r="J195" s="1117"/>
      <c r="K195" s="1127"/>
      <c r="L195" s="1124"/>
      <c r="M195" s="251"/>
      <c r="N195" s="1158"/>
      <c r="O195" s="1160"/>
    </row>
    <row r="196" spans="1:15" ht="23.25" x14ac:dyDescent="0.25">
      <c r="A196" s="1115">
        <v>23</v>
      </c>
      <c r="B196" s="1118" t="s">
        <v>954</v>
      </c>
      <c r="C196" s="1119" t="s">
        <v>955</v>
      </c>
      <c r="D196" s="1118" t="s">
        <v>10</v>
      </c>
      <c r="E196" s="131" t="s">
        <v>956</v>
      </c>
      <c r="F196" s="132" t="s">
        <v>176</v>
      </c>
      <c r="G196" s="1116" t="s">
        <v>683</v>
      </c>
      <c r="H196" s="1128" t="s">
        <v>50</v>
      </c>
      <c r="I196" s="1125">
        <f>IF(H196=$R$4,$S$4,IF(H196=$R$5,$S$5,IF(H196=$R$6,$S$6,IF(H196=$R$7,$S$7,IF(H196=$R$8,$S$8,0)))))</f>
        <v>3</v>
      </c>
      <c r="J196" s="1116" t="s">
        <v>46</v>
      </c>
      <c r="K196" s="1126">
        <f>IF(J196=$U$4,$V$4,IF(J196=$U$5,$V$5,IF(J196=$U$6,$V$6,IF(J196=$U$7,$V$7,IF(J196=$U$8,$V$8,0)))))</f>
        <v>2</v>
      </c>
      <c r="L196" s="1122">
        <f>I196*K196</f>
        <v>6</v>
      </c>
      <c r="M196" s="251"/>
      <c r="N196" s="1158"/>
      <c r="O196" s="1160"/>
    </row>
    <row r="197" spans="1:15" x14ac:dyDescent="0.25">
      <c r="A197" s="1113"/>
      <c r="B197" s="1116"/>
      <c r="C197" s="1120"/>
      <c r="D197" s="1116"/>
      <c r="E197" s="127" t="s">
        <v>957</v>
      </c>
      <c r="F197" s="128" t="s">
        <v>176</v>
      </c>
      <c r="G197" s="1116"/>
      <c r="H197" s="1128"/>
      <c r="I197" s="1126"/>
      <c r="J197" s="1116"/>
      <c r="K197" s="1126"/>
      <c r="L197" s="1123"/>
      <c r="M197" s="251"/>
      <c r="N197" s="1158"/>
      <c r="O197" s="1160"/>
    </row>
    <row r="198" spans="1:15" x14ac:dyDescent="0.25">
      <c r="A198" s="1113"/>
      <c r="B198" s="1116"/>
      <c r="C198" s="1120"/>
      <c r="D198" s="1116"/>
      <c r="E198" s="125" t="s">
        <v>781</v>
      </c>
      <c r="F198" s="126" t="s">
        <v>176</v>
      </c>
      <c r="G198" s="1116"/>
      <c r="H198" s="1128"/>
      <c r="I198" s="1126"/>
      <c r="J198" s="1116"/>
      <c r="K198" s="1126"/>
      <c r="L198" s="1123"/>
      <c r="M198" s="251"/>
      <c r="N198" s="1158"/>
      <c r="O198" s="1160"/>
    </row>
    <row r="199" spans="1:15" x14ac:dyDescent="0.25">
      <c r="A199" s="1113"/>
      <c r="B199" s="1116"/>
      <c r="C199" s="1120"/>
      <c r="D199" s="1116"/>
      <c r="E199" s="127"/>
      <c r="F199" s="128"/>
      <c r="G199" s="1116"/>
      <c r="H199" s="1128"/>
      <c r="I199" s="1126"/>
      <c r="J199" s="1116"/>
      <c r="K199" s="1126"/>
      <c r="L199" s="1123"/>
      <c r="M199" s="251"/>
      <c r="N199" s="1158"/>
      <c r="O199" s="1160"/>
    </row>
    <row r="200" spans="1:15" x14ac:dyDescent="0.25">
      <c r="A200" s="1113"/>
      <c r="B200" s="1116"/>
      <c r="C200" s="1120"/>
      <c r="D200" s="1116"/>
      <c r="E200" s="125"/>
      <c r="F200" s="126"/>
      <c r="G200" s="1116"/>
      <c r="H200" s="1128"/>
      <c r="I200" s="1126"/>
      <c r="J200" s="1116"/>
      <c r="K200" s="1126"/>
      <c r="L200" s="1123"/>
      <c r="M200" s="251"/>
      <c r="N200" s="1158"/>
      <c r="O200" s="1160"/>
    </row>
    <row r="201" spans="1:15" x14ac:dyDescent="0.25">
      <c r="A201" s="1113"/>
      <c r="B201" s="1116"/>
      <c r="C201" s="1120"/>
      <c r="D201" s="1116"/>
      <c r="E201" s="127"/>
      <c r="F201" s="128"/>
      <c r="G201" s="1116"/>
      <c r="H201" s="1128"/>
      <c r="I201" s="1126"/>
      <c r="J201" s="1116"/>
      <c r="K201" s="1126"/>
      <c r="L201" s="1123"/>
      <c r="M201" s="251"/>
      <c r="N201" s="1158"/>
      <c r="O201" s="1160"/>
    </row>
    <row r="202" spans="1:15" x14ac:dyDescent="0.25">
      <c r="A202" s="1113"/>
      <c r="B202" s="1116"/>
      <c r="C202" s="1120"/>
      <c r="D202" s="1116"/>
      <c r="E202" s="125"/>
      <c r="F202" s="126"/>
      <c r="G202" s="1116"/>
      <c r="H202" s="1128"/>
      <c r="I202" s="1126"/>
      <c r="J202" s="1116"/>
      <c r="K202" s="1126"/>
      <c r="L202" s="1123"/>
      <c r="M202" s="251"/>
      <c r="N202" s="1158"/>
      <c r="O202" s="1160"/>
    </row>
    <row r="203" spans="1:15" ht="15.75" thickBot="1" x14ac:dyDescent="0.3">
      <c r="A203" s="1114"/>
      <c r="B203" s="1117"/>
      <c r="C203" s="1121"/>
      <c r="D203" s="1117"/>
      <c r="E203" s="129"/>
      <c r="F203" s="130"/>
      <c r="G203" s="1117"/>
      <c r="H203" s="1129"/>
      <c r="I203" s="1127"/>
      <c r="J203" s="1117"/>
      <c r="K203" s="1127"/>
      <c r="L203" s="1124"/>
      <c r="M203" s="251"/>
      <c r="N203" s="1158"/>
      <c r="O203" s="1160"/>
    </row>
    <row r="204" spans="1:15" ht="15" customHeight="1" x14ac:dyDescent="0.25">
      <c r="A204" s="1115">
        <v>24</v>
      </c>
      <c r="B204" s="1118" t="s">
        <v>782</v>
      </c>
      <c r="C204" s="1119" t="s">
        <v>546</v>
      </c>
      <c r="D204" s="1118" t="s">
        <v>7</v>
      </c>
      <c r="E204" s="131" t="s">
        <v>958</v>
      </c>
      <c r="F204" s="132"/>
      <c r="G204" s="1116" t="s">
        <v>602</v>
      </c>
      <c r="H204" s="1128" t="s">
        <v>50</v>
      </c>
      <c r="I204" s="1125">
        <f>IF(H204=$R$4,$S$4,IF(H204=$R$5,$S$5,IF(H204=$R$6,$S$6,IF(H204=$R$7,$S$7,IF(H204=$R$8,$S$8,0)))))</f>
        <v>3</v>
      </c>
      <c r="J204" s="1116" t="s">
        <v>46</v>
      </c>
      <c r="K204" s="1126">
        <f>IF(J204=$U$4,$V$4,IF(J204=$U$5,$V$5,IF(J204=$U$6,$V$6,IF(J204=$U$7,$V$7,IF(J204=$U$8,$V$8,0)))))</f>
        <v>2</v>
      </c>
      <c r="L204" s="1122">
        <f>I204*K204</f>
        <v>6</v>
      </c>
      <c r="M204" s="251"/>
      <c r="N204" s="1158"/>
      <c r="O204" s="1160"/>
    </row>
    <row r="205" spans="1:15" x14ac:dyDescent="0.25">
      <c r="A205" s="1113"/>
      <c r="B205" s="1116"/>
      <c r="C205" s="1120"/>
      <c r="D205" s="1116"/>
      <c r="E205" s="127" t="s">
        <v>959</v>
      </c>
      <c r="F205" s="128"/>
      <c r="G205" s="1116"/>
      <c r="H205" s="1128"/>
      <c r="I205" s="1126"/>
      <c r="J205" s="1116"/>
      <c r="K205" s="1126"/>
      <c r="L205" s="1123"/>
      <c r="M205" s="251"/>
      <c r="N205" s="1158"/>
      <c r="O205" s="1160"/>
    </row>
    <row r="206" spans="1:15" x14ac:dyDescent="0.25">
      <c r="A206" s="1113"/>
      <c r="B206" s="1116"/>
      <c r="C206" s="1120"/>
      <c r="D206" s="1116"/>
      <c r="E206" s="125" t="s">
        <v>576</v>
      </c>
      <c r="F206" s="126"/>
      <c r="G206" s="1116"/>
      <c r="H206" s="1128"/>
      <c r="I206" s="1126"/>
      <c r="J206" s="1116"/>
      <c r="K206" s="1126"/>
      <c r="L206" s="1123"/>
      <c r="M206" s="251"/>
      <c r="N206" s="1158"/>
      <c r="O206" s="1160"/>
    </row>
    <row r="207" spans="1:15" x14ac:dyDescent="0.25">
      <c r="A207" s="1113"/>
      <c r="B207" s="1116"/>
      <c r="C207" s="1120"/>
      <c r="D207" s="1116"/>
      <c r="E207" s="127"/>
      <c r="F207" s="128"/>
      <c r="G207" s="1116"/>
      <c r="H207" s="1128"/>
      <c r="I207" s="1126"/>
      <c r="J207" s="1116"/>
      <c r="K207" s="1126"/>
      <c r="L207" s="1123"/>
      <c r="M207" s="251"/>
      <c r="N207" s="1158"/>
      <c r="O207" s="1160"/>
    </row>
    <row r="208" spans="1:15" x14ac:dyDescent="0.25">
      <c r="A208" s="1113"/>
      <c r="B208" s="1116"/>
      <c r="C208" s="1120"/>
      <c r="D208" s="1116"/>
      <c r="E208" s="125"/>
      <c r="F208" s="126"/>
      <c r="G208" s="1116"/>
      <c r="H208" s="1128"/>
      <c r="I208" s="1126"/>
      <c r="J208" s="1116"/>
      <c r="K208" s="1126"/>
      <c r="L208" s="1123"/>
      <c r="M208" s="251"/>
      <c r="N208" s="1158"/>
      <c r="O208" s="1160"/>
    </row>
    <row r="209" spans="1:15" x14ac:dyDescent="0.25">
      <c r="A209" s="1113"/>
      <c r="B209" s="1116"/>
      <c r="C209" s="1120"/>
      <c r="D209" s="1116"/>
      <c r="E209" s="127"/>
      <c r="F209" s="128"/>
      <c r="G209" s="1116"/>
      <c r="H209" s="1128"/>
      <c r="I209" s="1126"/>
      <c r="J209" s="1116"/>
      <c r="K209" s="1126"/>
      <c r="L209" s="1123"/>
      <c r="M209" s="251"/>
      <c r="N209" s="1158"/>
      <c r="O209" s="1160"/>
    </row>
    <row r="210" spans="1:15" x14ac:dyDescent="0.25">
      <c r="A210" s="1113"/>
      <c r="B210" s="1116"/>
      <c r="C210" s="1120"/>
      <c r="D210" s="1116"/>
      <c r="E210" s="125"/>
      <c r="F210" s="126"/>
      <c r="G210" s="1116"/>
      <c r="H210" s="1128"/>
      <c r="I210" s="1126"/>
      <c r="J210" s="1116"/>
      <c r="K210" s="1126"/>
      <c r="L210" s="1123"/>
      <c r="M210" s="251"/>
      <c r="N210" s="1158"/>
      <c r="O210" s="1160"/>
    </row>
    <row r="211" spans="1:15" ht="15.75" thickBot="1" x14ac:dyDescent="0.3">
      <c r="A211" s="1114"/>
      <c r="B211" s="1117"/>
      <c r="C211" s="1121"/>
      <c r="D211" s="1117"/>
      <c r="E211" s="129"/>
      <c r="F211" s="130"/>
      <c r="G211" s="1117"/>
      <c r="H211" s="1129"/>
      <c r="I211" s="1127"/>
      <c r="J211" s="1117"/>
      <c r="K211" s="1127"/>
      <c r="L211" s="1124"/>
      <c r="M211" s="251"/>
      <c r="N211" s="1158"/>
      <c r="O211" s="1160"/>
    </row>
    <row r="212" spans="1:15" ht="27.75" customHeight="1" x14ac:dyDescent="0.25">
      <c r="A212" s="1113">
        <v>25</v>
      </c>
      <c r="B212" s="1118" t="s">
        <v>960</v>
      </c>
      <c r="C212" s="1119" t="s">
        <v>961</v>
      </c>
      <c r="D212" s="1118" t="s">
        <v>7</v>
      </c>
      <c r="E212" s="131" t="s">
        <v>962</v>
      </c>
      <c r="F212" s="132" t="s">
        <v>176</v>
      </c>
      <c r="G212" s="1116" t="s">
        <v>633</v>
      </c>
      <c r="H212" s="1128" t="s">
        <v>474</v>
      </c>
      <c r="I212" s="1125">
        <f>IF(H212=$R$4,$S$4,IF(H212=$R$5,$S$5,IF(H212=$R$6,$S$6,IF(H212=$R$7,$S$7,IF(H212=$R$8,$S$8,0)))))</f>
        <v>2</v>
      </c>
      <c r="J212" s="1116" t="s">
        <v>47</v>
      </c>
      <c r="K212" s="1126">
        <f>IF(J212=$U$4,$V$4,IF(J212=$U$5,$V$5,IF(J212=$U$6,$V$6,IF(J212=$U$7,$V$7,IF(J212=$U$8,$V$8,0)))))</f>
        <v>3</v>
      </c>
      <c r="L212" s="1122">
        <f>I212*K212</f>
        <v>6</v>
      </c>
      <c r="M212" s="251"/>
      <c r="N212" s="1158"/>
      <c r="O212" s="1160"/>
    </row>
    <row r="213" spans="1:15" x14ac:dyDescent="0.25">
      <c r="A213" s="1113"/>
      <c r="B213" s="1116"/>
      <c r="C213" s="1120"/>
      <c r="D213" s="1116"/>
      <c r="E213" s="127" t="s">
        <v>577</v>
      </c>
      <c r="F213" s="128" t="s">
        <v>176</v>
      </c>
      <c r="G213" s="1116"/>
      <c r="H213" s="1128"/>
      <c r="I213" s="1126"/>
      <c r="J213" s="1116"/>
      <c r="K213" s="1126"/>
      <c r="L213" s="1123"/>
      <c r="M213" s="251"/>
      <c r="N213" s="1158"/>
      <c r="O213" s="1160"/>
    </row>
    <row r="214" spans="1:15" ht="21.75" customHeight="1" x14ac:dyDescent="0.25">
      <c r="A214" s="1113"/>
      <c r="B214" s="1116"/>
      <c r="C214" s="1120"/>
      <c r="D214" s="1116"/>
      <c r="E214" s="125" t="s">
        <v>783</v>
      </c>
      <c r="F214" s="126" t="s">
        <v>176</v>
      </c>
      <c r="G214" s="1116"/>
      <c r="H214" s="1128"/>
      <c r="I214" s="1126"/>
      <c r="J214" s="1116"/>
      <c r="K214" s="1126"/>
      <c r="L214" s="1123"/>
      <c r="M214" s="251"/>
      <c r="N214" s="1158"/>
      <c r="O214" s="1160"/>
    </row>
    <row r="215" spans="1:15" ht="35.25" customHeight="1" x14ac:dyDescent="0.25">
      <c r="A215" s="1113"/>
      <c r="B215" s="1116"/>
      <c r="C215" s="1120"/>
      <c r="D215" s="1116"/>
      <c r="E215" s="352" t="s">
        <v>784</v>
      </c>
      <c r="F215" s="128" t="s">
        <v>176</v>
      </c>
      <c r="G215" s="1116"/>
      <c r="H215" s="1128"/>
      <c r="I215" s="1126"/>
      <c r="J215" s="1116"/>
      <c r="K215" s="1126"/>
      <c r="L215" s="1123"/>
      <c r="M215" s="251"/>
      <c r="N215" s="1158"/>
      <c r="O215" s="1160"/>
    </row>
    <row r="216" spans="1:15" x14ac:dyDescent="0.25">
      <c r="A216" s="1113"/>
      <c r="B216" s="1116"/>
      <c r="C216" s="1120"/>
      <c r="D216" s="1116"/>
      <c r="E216" s="125" t="s">
        <v>603</v>
      </c>
      <c r="F216" s="126" t="s">
        <v>176</v>
      </c>
      <c r="G216" s="1116"/>
      <c r="H216" s="1128"/>
      <c r="I216" s="1126"/>
      <c r="J216" s="1116"/>
      <c r="K216" s="1126"/>
      <c r="L216" s="1123"/>
      <c r="M216" s="251"/>
      <c r="N216" s="1158"/>
      <c r="O216" s="1160"/>
    </row>
    <row r="217" spans="1:15" x14ac:dyDescent="0.25">
      <c r="A217" s="1113"/>
      <c r="B217" s="1116"/>
      <c r="C217" s="1120"/>
      <c r="D217" s="1116"/>
      <c r="E217" s="127"/>
      <c r="F217" s="128"/>
      <c r="G217" s="1116"/>
      <c r="H217" s="1128"/>
      <c r="I217" s="1126"/>
      <c r="J217" s="1116"/>
      <c r="K217" s="1126"/>
      <c r="L217" s="1123"/>
      <c r="M217" s="251"/>
      <c r="N217" s="1158"/>
      <c r="O217" s="1160"/>
    </row>
    <row r="218" spans="1:15" x14ac:dyDescent="0.25">
      <c r="A218" s="1113"/>
      <c r="B218" s="1116"/>
      <c r="C218" s="1120"/>
      <c r="D218" s="1116"/>
      <c r="E218" s="125"/>
      <c r="F218" s="126"/>
      <c r="G218" s="1116"/>
      <c r="H218" s="1128"/>
      <c r="I218" s="1126"/>
      <c r="J218" s="1116"/>
      <c r="K218" s="1126"/>
      <c r="L218" s="1123"/>
      <c r="M218" s="251"/>
      <c r="N218" s="1158"/>
      <c r="O218" s="1160"/>
    </row>
    <row r="219" spans="1:15" ht="15.75" thickBot="1" x14ac:dyDescent="0.3">
      <c r="A219" s="1114"/>
      <c r="B219" s="1117"/>
      <c r="C219" s="1121"/>
      <c r="D219" s="1117"/>
      <c r="E219" s="129"/>
      <c r="F219" s="130"/>
      <c r="G219" s="1117"/>
      <c r="H219" s="1129"/>
      <c r="I219" s="1127"/>
      <c r="J219" s="1117"/>
      <c r="K219" s="1127"/>
      <c r="L219" s="1124"/>
      <c r="M219" s="251"/>
      <c r="N219" s="1158"/>
      <c r="O219" s="1160"/>
    </row>
    <row r="220" spans="1:15" ht="15" customHeight="1" x14ac:dyDescent="0.25">
      <c r="A220" s="1115">
        <v>26</v>
      </c>
      <c r="B220" s="1118" t="s">
        <v>963</v>
      </c>
      <c r="C220" s="1119" t="s">
        <v>964</v>
      </c>
      <c r="D220" s="1118" t="s">
        <v>7</v>
      </c>
      <c r="E220" s="131" t="s">
        <v>965</v>
      </c>
      <c r="F220" s="132" t="s">
        <v>176</v>
      </c>
      <c r="G220" s="1116" t="s">
        <v>602</v>
      </c>
      <c r="H220" s="1128" t="s">
        <v>50</v>
      </c>
      <c r="I220" s="1125">
        <f>IF(H220=$R$4,$S$4,IF(H220=$R$5,$S$5,IF(H220=$R$6,$S$6,IF(H220=$R$7,$S$7,IF(H220=$R$8,$S$8,0)))))</f>
        <v>3</v>
      </c>
      <c r="J220" s="1116" t="s">
        <v>46</v>
      </c>
      <c r="K220" s="1126">
        <f>IF(J220=$U$4,$V$4,IF(J220=$U$5,$V$5,IF(J220=$U$6,$V$6,IF(J220=$U$7,$V$7,IF(J220=$U$8,$V$8,0)))))</f>
        <v>2</v>
      </c>
      <c r="L220" s="1122">
        <f>I220*K220</f>
        <v>6</v>
      </c>
      <c r="M220" s="251"/>
      <c r="N220" s="1158"/>
      <c r="O220" s="1160"/>
    </row>
    <row r="221" spans="1:15" x14ac:dyDescent="0.25">
      <c r="A221" s="1113"/>
      <c r="B221" s="1116"/>
      <c r="C221" s="1120"/>
      <c r="D221" s="1116"/>
      <c r="E221" s="127" t="s">
        <v>966</v>
      </c>
      <c r="F221" s="128" t="s">
        <v>176</v>
      </c>
      <c r="G221" s="1116"/>
      <c r="H221" s="1128"/>
      <c r="I221" s="1126"/>
      <c r="J221" s="1116"/>
      <c r="K221" s="1126"/>
      <c r="L221" s="1123"/>
      <c r="M221" s="251"/>
      <c r="N221" s="1158"/>
      <c r="O221" s="1160"/>
    </row>
    <row r="222" spans="1:15" x14ac:dyDescent="0.25">
      <c r="A222" s="1113"/>
      <c r="B222" s="1116"/>
      <c r="C222" s="1120"/>
      <c r="D222" s="1116"/>
      <c r="E222" s="125" t="s">
        <v>967</v>
      </c>
      <c r="F222" s="126" t="s">
        <v>176</v>
      </c>
      <c r="G222" s="1116"/>
      <c r="H222" s="1128"/>
      <c r="I222" s="1126"/>
      <c r="J222" s="1116"/>
      <c r="K222" s="1126"/>
      <c r="L222" s="1123"/>
      <c r="M222" s="251"/>
      <c r="N222" s="1158"/>
      <c r="O222" s="1160"/>
    </row>
    <row r="223" spans="1:15" x14ac:dyDescent="0.25">
      <c r="A223" s="1113"/>
      <c r="B223" s="1116"/>
      <c r="C223" s="1120"/>
      <c r="D223" s="1116"/>
      <c r="E223" s="127" t="s">
        <v>578</v>
      </c>
      <c r="F223" s="128" t="s">
        <v>176</v>
      </c>
      <c r="G223" s="1116"/>
      <c r="H223" s="1128"/>
      <c r="I223" s="1126"/>
      <c r="J223" s="1116"/>
      <c r="K223" s="1126"/>
      <c r="L223" s="1123"/>
      <c r="M223" s="251"/>
      <c r="N223" s="1158"/>
      <c r="O223" s="1160"/>
    </row>
    <row r="224" spans="1:15" x14ac:dyDescent="0.25">
      <c r="A224" s="1113"/>
      <c r="B224" s="1116"/>
      <c r="C224" s="1120"/>
      <c r="D224" s="1116"/>
      <c r="E224" s="125" t="s">
        <v>787</v>
      </c>
      <c r="F224" s="126" t="s">
        <v>176</v>
      </c>
      <c r="G224" s="1116"/>
      <c r="H224" s="1128"/>
      <c r="I224" s="1126"/>
      <c r="J224" s="1116"/>
      <c r="K224" s="1126"/>
      <c r="L224" s="1123"/>
      <c r="M224" s="251"/>
      <c r="N224" s="1158"/>
      <c r="O224" s="1160"/>
    </row>
    <row r="225" spans="1:15" x14ac:dyDescent="0.25">
      <c r="A225" s="1113"/>
      <c r="B225" s="1116"/>
      <c r="C225" s="1120"/>
      <c r="D225" s="1116"/>
      <c r="E225" s="127" t="s">
        <v>968</v>
      </c>
      <c r="F225" s="128" t="s">
        <v>176</v>
      </c>
      <c r="G225" s="1116"/>
      <c r="H225" s="1128"/>
      <c r="I225" s="1126"/>
      <c r="J225" s="1116"/>
      <c r="K225" s="1126"/>
      <c r="L225" s="1123"/>
      <c r="M225" s="251"/>
      <c r="N225" s="1158"/>
      <c r="O225" s="1160"/>
    </row>
    <row r="226" spans="1:15" x14ac:dyDescent="0.25">
      <c r="A226" s="1113"/>
      <c r="B226" s="1116"/>
      <c r="C226" s="1120"/>
      <c r="D226" s="1116"/>
      <c r="E226" s="125" t="s">
        <v>785</v>
      </c>
      <c r="F226" s="126" t="s">
        <v>176</v>
      </c>
      <c r="G226" s="1116"/>
      <c r="H226" s="1128"/>
      <c r="I226" s="1126"/>
      <c r="J226" s="1116"/>
      <c r="K226" s="1126"/>
      <c r="L226" s="1123"/>
      <c r="M226" s="251"/>
      <c r="N226" s="1158"/>
      <c r="O226" s="1160"/>
    </row>
    <row r="227" spans="1:15" ht="24" customHeight="1" thickBot="1" x14ac:dyDescent="0.3">
      <c r="A227" s="1114"/>
      <c r="B227" s="1117"/>
      <c r="C227" s="1121"/>
      <c r="D227" s="1117"/>
      <c r="E227" s="129" t="s">
        <v>786</v>
      </c>
      <c r="F227" s="130" t="s">
        <v>176</v>
      </c>
      <c r="G227" s="1117"/>
      <c r="H227" s="1129"/>
      <c r="I227" s="1127"/>
      <c r="J227" s="1117"/>
      <c r="K227" s="1127"/>
      <c r="L227" s="1124"/>
      <c r="M227" s="251"/>
      <c r="N227" s="1158"/>
      <c r="O227" s="1160"/>
    </row>
    <row r="228" spans="1:15" ht="15" customHeight="1" x14ac:dyDescent="0.25">
      <c r="A228" s="1115">
        <v>27</v>
      </c>
      <c r="B228" s="1118" t="s">
        <v>789</v>
      </c>
      <c r="C228" s="1119" t="s">
        <v>790</v>
      </c>
      <c r="D228" s="1118" t="s">
        <v>239</v>
      </c>
      <c r="E228" s="131" t="s">
        <v>970</v>
      </c>
      <c r="F228" s="132" t="s">
        <v>176</v>
      </c>
      <c r="G228" s="1116" t="s">
        <v>685</v>
      </c>
      <c r="H228" s="1128" t="s">
        <v>38</v>
      </c>
      <c r="I228" s="1125">
        <f>IF(H228=$R$4,$S$4,IF(H228=$R$5,$S$5,IF(H228=$R$6,$S$6,IF(H228=$R$7,$S$7,IF(H228=$R$8,$S$8,0)))))</f>
        <v>5</v>
      </c>
      <c r="J228" s="1116" t="s">
        <v>48</v>
      </c>
      <c r="K228" s="1126">
        <f>IF(J228=$U$4,$V$4,IF(J228=$U$5,$V$5,IF(J228=$U$6,$V$6,IF(J228=$U$7,$V$7,IF(J228=$U$8,$V$8,0)))))</f>
        <v>4</v>
      </c>
      <c r="L228" s="1122">
        <f>I228*K228</f>
        <v>20</v>
      </c>
      <c r="M228" s="251"/>
      <c r="N228" s="1158"/>
      <c r="O228" s="1160"/>
    </row>
    <row r="229" spans="1:15" ht="37.5" customHeight="1" x14ac:dyDescent="0.25">
      <c r="A229" s="1113"/>
      <c r="B229" s="1116"/>
      <c r="C229" s="1120"/>
      <c r="D229" s="1116"/>
      <c r="E229" s="127" t="s">
        <v>791</v>
      </c>
      <c r="F229" s="128" t="s">
        <v>176</v>
      </c>
      <c r="G229" s="1116"/>
      <c r="H229" s="1128"/>
      <c r="I229" s="1126"/>
      <c r="J229" s="1116"/>
      <c r="K229" s="1126"/>
      <c r="L229" s="1123"/>
      <c r="M229" s="251"/>
      <c r="N229" s="1158"/>
      <c r="O229" s="1160"/>
    </row>
    <row r="230" spans="1:15" x14ac:dyDescent="0.25">
      <c r="A230" s="1113"/>
      <c r="B230" s="1116"/>
      <c r="C230" s="1120"/>
      <c r="D230" s="1116"/>
      <c r="E230" s="125" t="s">
        <v>604</v>
      </c>
      <c r="F230" s="126" t="s">
        <v>176</v>
      </c>
      <c r="G230" s="1116"/>
      <c r="H230" s="1128"/>
      <c r="I230" s="1126"/>
      <c r="J230" s="1116"/>
      <c r="K230" s="1126"/>
      <c r="L230" s="1123"/>
      <c r="M230" s="251"/>
      <c r="N230" s="1158"/>
      <c r="O230" s="1160"/>
    </row>
    <row r="231" spans="1:15" x14ac:dyDescent="0.25">
      <c r="A231" s="1113"/>
      <c r="B231" s="1116"/>
      <c r="C231" s="1120"/>
      <c r="D231" s="1116"/>
      <c r="E231" s="127"/>
      <c r="F231" s="128"/>
      <c r="G231" s="1116"/>
      <c r="H231" s="1128"/>
      <c r="I231" s="1126"/>
      <c r="J231" s="1116"/>
      <c r="K231" s="1126"/>
      <c r="L231" s="1123"/>
      <c r="M231" s="251"/>
      <c r="N231" s="1158"/>
      <c r="O231" s="1160"/>
    </row>
    <row r="232" spans="1:15" x14ac:dyDescent="0.25">
      <c r="A232" s="1113"/>
      <c r="B232" s="1116"/>
      <c r="C232" s="1120"/>
      <c r="D232" s="1116"/>
      <c r="E232" s="125"/>
      <c r="F232" s="126"/>
      <c r="G232" s="1116"/>
      <c r="H232" s="1128"/>
      <c r="I232" s="1126"/>
      <c r="J232" s="1116"/>
      <c r="K232" s="1126"/>
      <c r="L232" s="1123"/>
      <c r="M232" s="251"/>
      <c r="N232" s="1158"/>
      <c r="O232" s="1160"/>
    </row>
    <row r="233" spans="1:15" x14ac:dyDescent="0.25">
      <c r="A233" s="1113"/>
      <c r="B233" s="1116"/>
      <c r="C233" s="1120"/>
      <c r="D233" s="1116"/>
      <c r="E233" s="127"/>
      <c r="F233" s="128"/>
      <c r="G233" s="1116"/>
      <c r="H233" s="1128"/>
      <c r="I233" s="1126"/>
      <c r="J233" s="1116"/>
      <c r="K233" s="1126"/>
      <c r="L233" s="1123"/>
      <c r="M233" s="251"/>
      <c r="N233" s="1158"/>
      <c r="O233" s="1160"/>
    </row>
    <row r="234" spans="1:15" x14ac:dyDescent="0.25">
      <c r="A234" s="1113"/>
      <c r="B234" s="1116"/>
      <c r="C234" s="1120"/>
      <c r="D234" s="1116"/>
      <c r="E234" s="125"/>
      <c r="F234" s="126"/>
      <c r="G234" s="1116"/>
      <c r="H234" s="1128"/>
      <c r="I234" s="1126"/>
      <c r="J234" s="1116"/>
      <c r="K234" s="1126"/>
      <c r="L234" s="1123"/>
      <c r="M234" s="251"/>
      <c r="N234" s="1158"/>
      <c r="O234" s="1160"/>
    </row>
    <row r="235" spans="1:15" ht="15.75" thickBot="1" x14ac:dyDescent="0.3">
      <c r="A235" s="1114"/>
      <c r="B235" s="1117"/>
      <c r="C235" s="1121"/>
      <c r="D235" s="1117"/>
      <c r="E235" s="129"/>
      <c r="F235" s="130"/>
      <c r="G235" s="1117"/>
      <c r="H235" s="1129"/>
      <c r="I235" s="1127"/>
      <c r="J235" s="1117"/>
      <c r="K235" s="1127"/>
      <c r="L235" s="1124"/>
      <c r="M235" s="251"/>
      <c r="N235" s="1158"/>
      <c r="O235" s="1160"/>
    </row>
    <row r="236" spans="1:15" ht="15" customHeight="1" x14ac:dyDescent="0.25">
      <c r="A236" s="1113">
        <v>28</v>
      </c>
      <c r="B236" s="1118" t="s">
        <v>969</v>
      </c>
      <c r="C236" s="1119" t="s">
        <v>547</v>
      </c>
      <c r="D236" s="1118" t="s">
        <v>18</v>
      </c>
      <c r="E236" s="643" t="s">
        <v>579</v>
      </c>
      <c r="F236" s="132" t="s">
        <v>176</v>
      </c>
      <c r="G236" s="1110" t="s">
        <v>602</v>
      </c>
      <c r="H236" s="1128" t="s">
        <v>50</v>
      </c>
      <c r="I236" s="1125">
        <f>IF(H236=$R$4,$S$4,IF(H236=$R$5,$S$5,IF(H236=$R$6,$S$6,IF(H236=$R$7,$S$7,IF(H236=$R$8,$S$8,0)))))</f>
        <v>3</v>
      </c>
      <c r="J236" s="1116" t="s">
        <v>48</v>
      </c>
      <c r="K236" s="1126">
        <f>IF(J236=$U$4,$V$4,IF(J236=$U$5,$V$5,IF(J236=$U$6,$V$6,IF(J236=$U$7,$V$7,IF(J236=$U$8,$V$8,0)))))</f>
        <v>4</v>
      </c>
      <c r="L236" s="1122">
        <f>I236*K236</f>
        <v>12</v>
      </c>
      <c r="M236" s="251"/>
      <c r="N236" s="1158"/>
      <c r="O236" s="1160"/>
    </row>
    <row r="237" spans="1:15" x14ac:dyDescent="0.25">
      <c r="A237" s="1113"/>
      <c r="B237" s="1116"/>
      <c r="C237" s="1120"/>
      <c r="D237" s="1116"/>
      <c r="E237" s="352" t="s">
        <v>580</v>
      </c>
      <c r="F237" s="128" t="s">
        <v>176</v>
      </c>
      <c r="G237" s="1111"/>
      <c r="H237" s="1128"/>
      <c r="I237" s="1126"/>
      <c r="J237" s="1116"/>
      <c r="K237" s="1126"/>
      <c r="L237" s="1123"/>
      <c r="M237" s="251"/>
      <c r="N237" s="1158"/>
      <c r="O237" s="1160"/>
    </row>
    <row r="238" spans="1:15" x14ac:dyDescent="0.25">
      <c r="A238" s="1113"/>
      <c r="B238" s="1116"/>
      <c r="C238" s="1120"/>
      <c r="D238" s="1116"/>
      <c r="E238" s="644" t="s">
        <v>581</v>
      </c>
      <c r="F238" s="126" t="s">
        <v>176</v>
      </c>
      <c r="G238" s="1111"/>
      <c r="H238" s="1128"/>
      <c r="I238" s="1126"/>
      <c r="J238" s="1116"/>
      <c r="K238" s="1126"/>
      <c r="L238" s="1123"/>
      <c r="M238" s="251"/>
      <c r="N238" s="1158"/>
      <c r="O238" s="1160"/>
    </row>
    <row r="239" spans="1:15" ht="45" customHeight="1" x14ac:dyDescent="0.25">
      <c r="A239" s="1113"/>
      <c r="B239" s="1116"/>
      <c r="C239" s="1120"/>
      <c r="D239" s="1116"/>
      <c r="E239" s="352" t="s">
        <v>582</v>
      </c>
      <c r="F239" s="128" t="s">
        <v>176</v>
      </c>
      <c r="G239" s="1111" t="s">
        <v>670</v>
      </c>
      <c r="H239" s="1128"/>
      <c r="I239" s="1126"/>
      <c r="J239" s="1116"/>
      <c r="K239" s="1126"/>
      <c r="L239" s="1123"/>
      <c r="M239" s="251"/>
      <c r="N239" s="1158"/>
      <c r="O239" s="1160"/>
    </row>
    <row r="240" spans="1:15" ht="23.25" x14ac:dyDescent="0.25">
      <c r="A240" s="1113"/>
      <c r="B240" s="1116"/>
      <c r="C240" s="1120"/>
      <c r="D240" s="1116"/>
      <c r="E240" s="125" t="s">
        <v>788</v>
      </c>
      <c r="F240" s="126" t="s">
        <v>176</v>
      </c>
      <c r="G240" s="1111"/>
      <c r="H240" s="1128"/>
      <c r="I240" s="1126"/>
      <c r="J240" s="1116"/>
      <c r="K240" s="1126"/>
      <c r="L240" s="1123"/>
      <c r="M240" s="251"/>
      <c r="N240" s="1158"/>
      <c r="O240" s="1160"/>
    </row>
    <row r="241" spans="1:15" x14ac:dyDescent="0.25">
      <c r="A241" s="1113"/>
      <c r="B241" s="1116"/>
      <c r="C241" s="1120"/>
      <c r="D241" s="1116"/>
      <c r="E241" s="127"/>
      <c r="F241" s="128"/>
      <c r="G241" s="1111" t="s">
        <v>676</v>
      </c>
      <c r="H241" s="1128"/>
      <c r="I241" s="1126"/>
      <c r="J241" s="1116"/>
      <c r="K241" s="1126"/>
      <c r="L241" s="1123"/>
      <c r="M241" s="251"/>
      <c r="N241" s="1158"/>
      <c r="O241" s="1160"/>
    </row>
    <row r="242" spans="1:15" x14ac:dyDescent="0.25">
      <c r="A242" s="1113"/>
      <c r="B242" s="1116"/>
      <c r="C242" s="1120"/>
      <c r="D242" s="1116"/>
      <c r="E242" s="125"/>
      <c r="F242" s="126"/>
      <c r="G242" s="1111"/>
      <c r="H242" s="1128"/>
      <c r="I242" s="1126"/>
      <c r="J242" s="1116"/>
      <c r="K242" s="1126"/>
      <c r="L242" s="1123"/>
      <c r="M242" s="251"/>
      <c r="N242" s="1158"/>
      <c r="O242" s="1160"/>
    </row>
    <row r="243" spans="1:15" ht="15.75" thickBot="1" x14ac:dyDescent="0.3">
      <c r="A243" s="1114"/>
      <c r="B243" s="1117"/>
      <c r="C243" s="1121"/>
      <c r="D243" s="1117"/>
      <c r="E243" s="129"/>
      <c r="F243" s="130"/>
      <c r="G243" s="1112"/>
      <c r="H243" s="1129"/>
      <c r="I243" s="1127"/>
      <c r="J243" s="1117"/>
      <c r="K243" s="1127"/>
      <c r="L243" s="1124"/>
      <c r="M243" s="251"/>
      <c r="N243" s="1158"/>
      <c r="O243" s="1160"/>
    </row>
    <row r="244" spans="1:15" ht="15" customHeight="1" x14ac:dyDescent="0.25">
      <c r="A244" s="1115">
        <v>29</v>
      </c>
      <c r="B244" s="1118"/>
      <c r="C244" s="1119"/>
      <c r="D244" s="1118"/>
      <c r="E244" s="619"/>
      <c r="F244" s="132"/>
      <c r="G244" s="1110"/>
      <c r="H244" s="1128"/>
      <c r="I244" s="1125">
        <f>IF(H244=$R$4,$S$4,IF(H244=$R$5,$S$5,IF(H244=$R$6,$S$6,IF(H244=$R$7,$S$7,IF(H244=$R$8,$S$8,0)))))</f>
        <v>0</v>
      </c>
      <c r="J244" s="1116"/>
      <c r="K244" s="1126">
        <f>IF(J244=$U$4,$V$4,IF(J244=$U$5,$V$5,IF(J244=$U$6,$V$6,IF(J244=$U$7,$V$7,IF(J244=$U$8,$V$8,0)))))</f>
        <v>0</v>
      </c>
      <c r="L244" s="1122">
        <f>I244*K244</f>
        <v>0</v>
      </c>
      <c r="M244" s="251"/>
      <c r="N244" s="1158"/>
      <c r="O244" s="1160"/>
    </row>
    <row r="245" spans="1:15" ht="25.5" customHeight="1" x14ac:dyDescent="0.25">
      <c r="A245" s="1113"/>
      <c r="B245" s="1116"/>
      <c r="C245" s="1120"/>
      <c r="D245" s="1116"/>
      <c r="E245" s="352"/>
      <c r="F245" s="128"/>
      <c r="G245" s="1111"/>
      <c r="H245" s="1128"/>
      <c r="I245" s="1126"/>
      <c r="J245" s="1116"/>
      <c r="K245" s="1126"/>
      <c r="L245" s="1123"/>
      <c r="M245" s="251"/>
      <c r="N245" s="1158"/>
      <c r="O245" s="1160"/>
    </row>
    <row r="246" spans="1:15" ht="35.25" customHeight="1" x14ac:dyDescent="0.25">
      <c r="A246" s="1113"/>
      <c r="B246" s="1116"/>
      <c r="C246" s="1120"/>
      <c r="D246" s="1116"/>
      <c r="E246" s="620"/>
      <c r="F246" s="126"/>
      <c r="G246" s="1111"/>
      <c r="H246" s="1128"/>
      <c r="I246" s="1126"/>
      <c r="J246" s="1116"/>
      <c r="K246" s="1126"/>
      <c r="L246" s="1123"/>
      <c r="M246" s="251"/>
      <c r="N246" s="1158"/>
      <c r="O246" s="1160"/>
    </row>
    <row r="247" spans="1:15" x14ac:dyDescent="0.25">
      <c r="A247" s="1113"/>
      <c r="B247" s="1116"/>
      <c r="C247" s="1120"/>
      <c r="D247" s="1116"/>
      <c r="E247" s="352"/>
      <c r="F247" s="128"/>
      <c r="G247" s="1111"/>
      <c r="H247" s="1128"/>
      <c r="I247" s="1126"/>
      <c r="J247" s="1116"/>
      <c r="K247" s="1126"/>
      <c r="L247" s="1123"/>
      <c r="M247" s="251"/>
      <c r="N247" s="1158"/>
      <c r="O247" s="1160"/>
    </row>
    <row r="248" spans="1:15" x14ac:dyDescent="0.25">
      <c r="A248" s="1113"/>
      <c r="B248" s="1116"/>
      <c r="C248" s="1120"/>
      <c r="D248" s="1116"/>
      <c r="E248" s="125"/>
      <c r="F248" s="126"/>
      <c r="G248" s="647"/>
      <c r="H248" s="1128"/>
      <c r="I248" s="1126"/>
      <c r="J248" s="1116"/>
      <c r="K248" s="1126"/>
      <c r="L248" s="1123"/>
      <c r="M248" s="251"/>
      <c r="N248" s="1158"/>
      <c r="O248" s="1160"/>
    </row>
    <row r="249" spans="1:15" x14ac:dyDescent="0.25">
      <c r="A249" s="1113"/>
      <c r="B249" s="1116"/>
      <c r="C249" s="1120"/>
      <c r="D249" s="1116"/>
      <c r="E249" s="127"/>
      <c r="F249" s="128"/>
      <c r="G249" s="1111"/>
      <c r="H249" s="1128"/>
      <c r="I249" s="1126"/>
      <c r="J249" s="1116"/>
      <c r="K249" s="1126"/>
      <c r="L249" s="1123"/>
      <c r="M249" s="251"/>
      <c r="N249" s="1158"/>
      <c r="O249" s="1160"/>
    </row>
    <row r="250" spans="1:15" x14ac:dyDescent="0.25">
      <c r="A250" s="1113"/>
      <c r="B250" s="1116"/>
      <c r="C250" s="1120"/>
      <c r="D250" s="1116"/>
      <c r="E250" s="125"/>
      <c r="F250" s="126"/>
      <c r="G250" s="1111"/>
      <c r="H250" s="1128"/>
      <c r="I250" s="1126"/>
      <c r="J250" s="1116"/>
      <c r="K250" s="1126"/>
      <c r="L250" s="1123"/>
      <c r="M250" s="251"/>
      <c r="N250" s="1158"/>
      <c r="O250" s="1160"/>
    </row>
    <row r="251" spans="1:15" ht="15.75" thickBot="1" x14ac:dyDescent="0.3">
      <c r="A251" s="1114"/>
      <c r="B251" s="1117"/>
      <c r="C251" s="1121"/>
      <c r="D251" s="1117"/>
      <c r="E251" s="129"/>
      <c r="F251" s="130"/>
      <c r="G251" s="1112"/>
      <c r="H251" s="1129"/>
      <c r="I251" s="1127"/>
      <c r="J251" s="1117"/>
      <c r="K251" s="1127"/>
      <c r="L251" s="1124"/>
      <c r="M251" s="251"/>
      <c r="N251" s="1158"/>
      <c r="O251" s="1160"/>
    </row>
    <row r="252" spans="1:15" ht="30" customHeight="1" x14ac:dyDescent="0.25">
      <c r="A252" s="1115">
        <v>30</v>
      </c>
      <c r="B252" s="1118"/>
      <c r="C252" s="1119"/>
      <c r="D252" s="1118"/>
      <c r="E252" s="131"/>
      <c r="F252" s="132"/>
      <c r="G252" s="1116"/>
      <c r="H252" s="1128"/>
      <c r="I252" s="1125">
        <f>IF(H252=$R$4,$S$4,IF(H252=$R$5,$S$5,IF(H252=$R$6,$S$6,IF(H252=$R$7,$S$7,IF(H252=$R$8,$S$8,0)))))</f>
        <v>0</v>
      </c>
      <c r="J252" s="1116"/>
      <c r="K252" s="1126">
        <f>IF(J252=$U$4,$V$4,IF(J252=$U$5,$V$5,IF(J252=$U$6,$V$6,IF(J252=$U$7,$V$7,IF(J252=$U$8,$V$8,0)))))</f>
        <v>0</v>
      </c>
      <c r="L252" s="1122">
        <f>I252*K252</f>
        <v>0</v>
      </c>
      <c r="M252" s="251"/>
      <c r="N252" s="1158"/>
      <c r="O252" s="1160"/>
    </row>
    <row r="253" spans="1:15" x14ac:dyDescent="0.25">
      <c r="A253" s="1113"/>
      <c r="B253" s="1116"/>
      <c r="C253" s="1120"/>
      <c r="D253" s="1116"/>
      <c r="E253" s="127"/>
      <c r="F253" s="128"/>
      <c r="G253" s="1116"/>
      <c r="H253" s="1128"/>
      <c r="I253" s="1126"/>
      <c r="J253" s="1116"/>
      <c r="K253" s="1126"/>
      <c r="L253" s="1123"/>
      <c r="M253" s="251"/>
      <c r="N253" s="1158"/>
      <c r="O253" s="1160"/>
    </row>
    <row r="254" spans="1:15" x14ac:dyDescent="0.25">
      <c r="A254" s="1113"/>
      <c r="B254" s="1116"/>
      <c r="C254" s="1120"/>
      <c r="D254" s="1116"/>
      <c r="E254" s="125"/>
      <c r="F254" s="126"/>
      <c r="G254" s="1116"/>
      <c r="H254" s="1128"/>
      <c r="I254" s="1126"/>
      <c r="J254" s="1116"/>
      <c r="K254" s="1126"/>
      <c r="L254" s="1123"/>
      <c r="M254" s="251"/>
      <c r="N254" s="1158"/>
      <c r="O254" s="1160"/>
    </row>
    <row r="255" spans="1:15" x14ac:dyDescent="0.25">
      <c r="A255" s="1113"/>
      <c r="B255" s="1116"/>
      <c r="C255" s="1120"/>
      <c r="D255" s="1116"/>
      <c r="E255" s="127"/>
      <c r="F255" s="128"/>
      <c r="G255" s="1116"/>
      <c r="H255" s="1128"/>
      <c r="I255" s="1126"/>
      <c r="J255" s="1116"/>
      <c r="K255" s="1126"/>
      <c r="L255" s="1123"/>
      <c r="M255" s="251"/>
      <c r="N255" s="1158"/>
      <c r="O255" s="1160"/>
    </row>
    <row r="256" spans="1:15" x14ac:dyDescent="0.25">
      <c r="A256" s="1113"/>
      <c r="B256" s="1116"/>
      <c r="C256" s="1120"/>
      <c r="D256" s="1116"/>
      <c r="E256" s="125"/>
      <c r="F256" s="126"/>
      <c r="G256" s="1116"/>
      <c r="H256" s="1128"/>
      <c r="I256" s="1126"/>
      <c r="J256" s="1116"/>
      <c r="K256" s="1126"/>
      <c r="L256" s="1123"/>
      <c r="M256" s="251"/>
      <c r="N256" s="1158"/>
      <c r="O256" s="1160"/>
    </row>
    <row r="257" spans="1:15" x14ac:dyDescent="0.25">
      <c r="A257" s="1113"/>
      <c r="B257" s="1116"/>
      <c r="C257" s="1120"/>
      <c r="D257" s="1116"/>
      <c r="E257" s="127"/>
      <c r="F257" s="128"/>
      <c r="G257" s="1116"/>
      <c r="H257" s="1128"/>
      <c r="I257" s="1126"/>
      <c r="J257" s="1116"/>
      <c r="K257" s="1126"/>
      <c r="L257" s="1123"/>
      <c r="M257" s="251"/>
      <c r="N257" s="1158"/>
      <c r="O257" s="1160"/>
    </row>
    <row r="258" spans="1:15" x14ac:dyDescent="0.25">
      <c r="A258" s="1113"/>
      <c r="B258" s="1116"/>
      <c r="C258" s="1120"/>
      <c r="D258" s="1116"/>
      <c r="E258" s="125"/>
      <c r="F258" s="126"/>
      <c r="G258" s="1116"/>
      <c r="H258" s="1128"/>
      <c r="I258" s="1126"/>
      <c r="J258" s="1116"/>
      <c r="K258" s="1126"/>
      <c r="L258" s="1123"/>
      <c r="M258" s="251"/>
      <c r="N258" s="1158"/>
      <c r="O258" s="1160"/>
    </row>
    <row r="259" spans="1:15" ht="15.75" thickBot="1" x14ac:dyDescent="0.3">
      <c r="A259" s="1114"/>
      <c r="B259" s="1117"/>
      <c r="C259" s="1121"/>
      <c r="D259" s="1117"/>
      <c r="E259" s="129"/>
      <c r="F259" s="130"/>
      <c r="G259" s="1117"/>
      <c r="H259" s="1129"/>
      <c r="I259" s="1127"/>
      <c r="J259" s="1117"/>
      <c r="K259" s="1127"/>
      <c r="L259" s="1124"/>
      <c r="M259" s="251"/>
      <c r="N259" s="1158"/>
      <c r="O259" s="1160"/>
    </row>
    <row r="260" spans="1:15" x14ac:dyDescent="0.25">
      <c r="A260" s="1113">
        <v>31</v>
      </c>
      <c r="B260" s="1118"/>
      <c r="C260" s="1119"/>
      <c r="D260" s="1118"/>
      <c r="E260" s="131"/>
      <c r="F260" s="132"/>
      <c r="G260" s="1116"/>
      <c r="H260" s="1128"/>
      <c r="I260" s="1125">
        <f>IF(H260=$R$4,$S$4,IF(H260=$R$5,$S$5,IF(H260=$R$6,$S$6,IF(H260=$R$7,$S$7,IF(H260=$R$8,$S$8,0)))))</f>
        <v>0</v>
      </c>
      <c r="J260" s="1116"/>
      <c r="K260" s="1126">
        <f>IF(J260=$U$4,$V$4,IF(J260=$U$5,$V$5,IF(J260=$U$6,$V$6,IF(J260=$U$7,$V$7,IF(J260=$U$8,$V$8,0)))))</f>
        <v>0</v>
      </c>
      <c r="L260" s="1122">
        <f>I260*K260</f>
        <v>0</v>
      </c>
      <c r="M260" s="251"/>
      <c r="N260" s="1158"/>
      <c r="O260" s="1160"/>
    </row>
    <row r="261" spans="1:15" x14ac:dyDescent="0.25">
      <c r="A261" s="1113"/>
      <c r="B261" s="1116"/>
      <c r="C261" s="1120"/>
      <c r="D261" s="1116"/>
      <c r="E261" s="127"/>
      <c r="F261" s="128"/>
      <c r="G261" s="1116"/>
      <c r="H261" s="1128"/>
      <c r="I261" s="1126"/>
      <c r="J261" s="1116"/>
      <c r="K261" s="1126"/>
      <c r="L261" s="1123"/>
      <c r="M261" s="251"/>
      <c r="N261" s="1158"/>
      <c r="O261" s="1160"/>
    </row>
    <row r="262" spans="1:15" x14ac:dyDescent="0.25">
      <c r="A262" s="1113"/>
      <c r="B262" s="1116"/>
      <c r="C262" s="1120"/>
      <c r="D262" s="1116"/>
      <c r="E262" s="125"/>
      <c r="F262" s="126"/>
      <c r="G262" s="1116"/>
      <c r="H262" s="1128"/>
      <c r="I262" s="1126"/>
      <c r="J262" s="1116"/>
      <c r="K262" s="1126"/>
      <c r="L262" s="1123"/>
      <c r="M262" s="251"/>
      <c r="N262" s="1158"/>
      <c r="O262" s="1160"/>
    </row>
    <row r="263" spans="1:15" x14ac:dyDescent="0.25">
      <c r="A263" s="1113"/>
      <c r="B263" s="1116"/>
      <c r="C263" s="1120"/>
      <c r="D263" s="1116"/>
      <c r="E263" s="127"/>
      <c r="F263" s="128"/>
      <c r="G263" s="1116"/>
      <c r="H263" s="1128"/>
      <c r="I263" s="1126"/>
      <c r="J263" s="1116"/>
      <c r="K263" s="1126"/>
      <c r="L263" s="1123"/>
      <c r="M263" s="251"/>
      <c r="N263" s="1158"/>
      <c r="O263" s="1160"/>
    </row>
    <row r="264" spans="1:15" x14ac:dyDescent="0.25">
      <c r="A264" s="1113"/>
      <c r="B264" s="1116"/>
      <c r="C264" s="1120"/>
      <c r="D264" s="1116"/>
      <c r="E264" s="125"/>
      <c r="F264" s="126"/>
      <c r="G264" s="1116"/>
      <c r="H264" s="1128"/>
      <c r="I264" s="1126"/>
      <c r="J264" s="1116"/>
      <c r="K264" s="1126"/>
      <c r="L264" s="1123"/>
      <c r="M264" s="251"/>
      <c r="N264" s="1158"/>
      <c r="O264" s="1160"/>
    </row>
    <row r="265" spans="1:15" x14ac:dyDescent="0.25">
      <c r="A265" s="1113"/>
      <c r="B265" s="1116"/>
      <c r="C265" s="1120"/>
      <c r="D265" s="1116"/>
      <c r="E265" s="127"/>
      <c r="F265" s="128"/>
      <c r="G265" s="1116"/>
      <c r="H265" s="1128"/>
      <c r="I265" s="1126"/>
      <c r="J265" s="1116"/>
      <c r="K265" s="1126"/>
      <c r="L265" s="1123"/>
      <c r="M265" s="251"/>
      <c r="N265" s="1158"/>
      <c r="O265" s="1160"/>
    </row>
    <row r="266" spans="1:15" x14ac:dyDescent="0.25">
      <c r="A266" s="1113"/>
      <c r="B266" s="1116"/>
      <c r="C266" s="1120"/>
      <c r="D266" s="1116"/>
      <c r="E266" s="125"/>
      <c r="F266" s="126"/>
      <c r="G266" s="1116"/>
      <c r="H266" s="1128"/>
      <c r="I266" s="1126"/>
      <c r="J266" s="1116"/>
      <c r="K266" s="1126"/>
      <c r="L266" s="1123"/>
      <c r="M266" s="251"/>
      <c r="N266" s="1158"/>
      <c r="O266" s="1160"/>
    </row>
    <row r="267" spans="1:15" ht="15.75" thickBot="1" x14ac:dyDescent="0.3">
      <c r="A267" s="1114"/>
      <c r="B267" s="1117"/>
      <c r="C267" s="1121"/>
      <c r="D267" s="1117"/>
      <c r="E267" s="129"/>
      <c r="F267" s="130"/>
      <c r="G267" s="1117"/>
      <c r="H267" s="1129"/>
      <c r="I267" s="1127"/>
      <c r="J267" s="1117"/>
      <c r="K267" s="1127"/>
      <c r="L267" s="1124"/>
      <c r="M267" s="251"/>
      <c r="N267" s="1158"/>
      <c r="O267" s="1160"/>
    </row>
    <row r="268" spans="1:15" x14ac:dyDescent="0.25">
      <c r="A268" s="1115">
        <v>32</v>
      </c>
      <c r="B268" s="1118"/>
      <c r="C268" s="1119"/>
      <c r="D268" s="1118"/>
      <c r="E268" s="131"/>
      <c r="F268" s="132"/>
      <c r="G268" s="1116"/>
      <c r="H268" s="1128"/>
      <c r="I268" s="1125">
        <f>IF(H268=$R$4,$S$4,IF(H268=$R$5,$S$5,IF(H268=$R$6,$S$6,IF(H268=$R$7,$S$7,IF(H268=$R$8,$S$8,0)))))</f>
        <v>0</v>
      </c>
      <c r="J268" s="1116"/>
      <c r="K268" s="1126">
        <f>IF(J268=$U$4,$V$4,IF(J268=$U$5,$V$5,IF(J268=$U$6,$V$6,IF(J268=$U$7,$V$7,IF(J268=$U$8,$V$8,0)))))</f>
        <v>0</v>
      </c>
      <c r="L268" s="1122">
        <f>I268*K268</f>
        <v>0</v>
      </c>
      <c r="M268" s="251"/>
      <c r="N268" s="1158"/>
      <c r="O268" s="1160"/>
    </row>
    <row r="269" spans="1:15" x14ac:dyDescent="0.25">
      <c r="A269" s="1113"/>
      <c r="B269" s="1116"/>
      <c r="C269" s="1120"/>
      <c r="D269" s="1116"/>
      <c r="E269" s="127"/>
      <c r="F269" s="128"/>
      <c r="G269" s="1116"/>
      <c r="H269" s="1128"/>
      <c r="I269" s="1126"/>
      <c r="J269" s="1116"/>
      <c r="K269" s="1126"/>
      <c r="L269" s="1123"/>
      <c r="M269" s="251"/>
      <c r="N269" s="1158"/>
      <c r="O269" s="1160"/>
    </row>
    <row r="270" spans="1:15" x14ac:dyDescent="0.25">
      <c r="A270" s="1113"/>
      <c r="B270" s="1116"/>
      <c r="C270" s="1120"/>
      <c r="D270" s="1116"/>
      <c r="E270" s="125"/>
      <c r="F270" s="126"/>
      <c r="G270" s="1116"/>
      <c r="H270" s="1128"/>
      <c r="I270" s="1126"/>
      <c r="J270" s="1116"/>
      <c r="K270" s="1126"/>
      <c r="L270" s="1123"/>
      <c r="M270" s="251"/>
      <c r="N270" s="1158"/>
      <c r="O270" s="1160"/>
    </row>
    <row r="271" spans="1:15" x14ac:dyDescent="0.25">
      <c r="A271" s="1113"/>
      <c r="B271" s="1116"/>
      <c r="C271" s="1120"/>
      <c r="D271" s="1116"/>
      <c r="E271" s="127"/>
      <c r="F271" s="128"/>
      <c r="G271" s="1116"/>
      <c r="H271" s="1128"/>
      <c r="I271" s="1126"/>
      <c r="J271" s="1116"/>
      <c r="K271" s="1126"/>
      <c r="L271" s="1123"/>
      <c r="M271" s="251"/>
      <c r="N271" s="1158"/>
      <c r="O271" s="1160"/>
    </row>
    <row r="272" spans="1:15" x14ac:dyDescent="0.25">
      <c r="A272" s="1113"/>
      <c r="B272" s="1116"/>
      <c r="C272" s="1120"/>
      <c r="D272" s="1116"/>
      <c r="E272" s="125"/>
      <c r="F272" s="126"/>
      <c r="G272" s="1116"/>
      <c r="H272" s="1128"/>
      <c r="I272" s="1126"/>
      <c r="J272" s="1116"/>
      <c r="K272" s="1126"/>
      <c r="L272" s="1123"/>
      <c r="M272" s="251"/>
      <c r="N272" s="1158"/>
      <c r="O272" s="1160"/>
    </row>
    <row r="273" spans="1:15" x14ac:dyDescent="0.25">
      <c r="A273" s="1113"/>
      <c r="B273" s="1116"/>
      <c r="C273" s="1120"/>
      <c r="D273" s="1116"/>
      <c r="E273" s="127"/>
      <c r="F273" s="128"/>
      <c r="G273" s="1116"/>
      <c r="H273" s="1128"/>
      <c r="I273" s="1126"/>
      <c r="J273" s="1116"/>
      <c r="K273" s="1126"/>
      <c r="L273" s="1123"/>
      <c r="M273" s="251"/>
      <c r="N273" s="1158"/>
      <c r="O273" s="1160"/>
    </row>
    <row r="274" spans="1:15" x14ac:dyDescent="0.25">
      <c r="A274" s="1113"/>
      <c r="B274" s="1116"/>
      <c r="C274" s="1120"/>
      <c r="D274" s="1116"/>
      <c r="E274" s="125"/>
      <c r="F274" s="126"/>
      <c r="G274" s="1116"/>
      <c r="H274" s="1128"/>
      <c r="I274" s="1126"/>
      <c r="J274" s="1116"/>
      <c r="K274" s="1126"/>
      <c r="L274" s="1123"/>
      <c r="M274" s="251"/>
      <c r="N274" s="1158"/>
      <c r="O274" s="1160"/>
    </row>
    <row r="275" spans="1:15" ht="15.75" thickBot="1" x14ac:dyDescent="0.3">
      <c r="A275" s="1114"/>
      <c r="B275" s="1117"/>
      <c r="C275" s="1121"/>
      <c r="D275" s="1117"/>
      <c r="E275" s="129"/>
      <c r="F275" s="130"/>
      <c r="G275" s="1117"/>
      <c r="H275" s="1129"/>
      <c r="I275" s="1127"/>
      <c r="J275" s="1117"/>
      <c r="K275" s="1127"/>
      <c r="L275" s="1124"/>
      <c r="M275" s="251"/>
      <c r="N275" s="1158"/>
      <c r="O275" s="1160"/>
    </row>
    <row r="276" spans="1:15" x14ac:dyDescent="0.25">
      <c r="A276" s="1115">
        <v>33</v>
      </c>
      <c r="B276" s="1118"/>
      <c r="C276" s="1119"/>
      <c r="D276" s="1118"/>
      <c r="E276" s="131"/>
      <c r="F276" s="132"/>
      <c r="G276" s="1116"/>
      <c r="H276" s="1128"/>
      <c r="I276" s="1125">
        <f>IF(H276=$R$4,$S$4,IF(H276=$R$5,$S$5,IF(H276=$R$6,$S$6,IF(H276=$R$7,$S$7,IF(H276=$R$8,$S$8,0)))))</f>
        <v>0</v>
      </c>
      <c r="J276" s="1116"/>
      <c r="K276" s="1126">
        <f>IF(J276=$U$4,$V$4,IF(J276=$U$5,$V$5,IF(J276=$U$6,$V$6,IF(J276=$U$7,$V$7,IF(J276=$U$8,$V$8,0)))))</f>
        <v>0</v>
      </c>
      <c r="L276" s="1122">
        <f>I276*K276</f>
        <v>0</v>
      </c>
      <c r="M276" s="251"/>
      <c r="N276" s="1158"/>
      <c r="O276" s="1160"/>
    </row>
    <row r="277" spans="1:15" x14ac:dyDescent="0.25">
      <c r="A277" s="1113"/>
      <c r="B277" s="1116"/>
      <c r="C277" s="1120"/>
      <c r="D277" s="1116"/>
      <c r="E277" s="127"/>
      <c r="F277" s="128"/>
      <c r="G277" s="1116"/>
      <c r="H277" s="1128"/>
      <c r="I277" s="1126"/>
      <c r="J277" s="1116"/>
      <c r="K277" s="1126"/>
      <c r="L277" s="1123"/>
      <c r="M277" s="251"/>
      <c r="N277" s="1158"/>
      <c r="O277" s="1160"/>
    </row>
    <row r="278" spans="1:15" x14ac:dyDescent="0.25">
      <c r="A278" s="1113"/>
      <c r="B278" s="1116"/>
      <c r="C278" s="1120"/>
      <c r="D278" s="1116"/>
      <c r="E278" s="125"/>
      <c r="F278" s="126"/>
      <c r="G278" s="1116"/>
      <c r="H278" s="1128"/>
      <c r="I278" s="1126"/>
      <c r="J278" s="1116"/>
      <c r="K278" s="1126"/>
      <c r="L278" s="1123"/>
      <c r="M278" s="251"/>
      <c r="N278" s="1158"/>
      <c r="O278" s="1160"/>
    </row>
    <row r="279" spans="1:15" x14ac:dyDescent="0.25">
      <c r="A279" s="1113"/>
      <c r="B279" s="1116"/>
      <c r="C279" s="1120"/>
      <c r="D279" s="1116"/>
      <c r="E279" s="127"/>
      <c r="F279" s="128"/>
      <c r="G279" s="1116"/>
      <c r="H279" s="1128"/>
      <c r="I279" s="1126"/>
      <c r="J279" s="1116"/>
      <c r="K279" s="1126"/>
      <c r="L279" s="1123"/>
      <c r="M279" s="251"/>
      <c r="N279" s="1158"/>
      <c r="O279" s="1160"/>
    </row>
    <row r="280" spans="1:15" x14ac:dyDescent="0.25">
      <c r="A280" s="1113"/>
      <c r="B280" s="1116"/>
      <c r="C280" s="1120"/>
      <c r="D280" s="1116"/>
      <c r="E280" s="125"/>
      <c r="F280" s="126"/>
      <c r="G280" s="1116"/>
      <c r="H280" s="1128"/>
      <c r="I280" s="1126"/>
      <c r="J280" s="1116"/>
      <c r="K280" s="1126"/>
      <c r="L280" s="1123"/>
      <c r="M280" s="251"/>
      <c r="N280" s="1158"/>
      <c r="O280" s="1160"/>
    </row>
    <row r="281" spans="1:15" x14ac:dyDescent="0.25">
      <c r="A281" s="1113"/>
      <c r="B281" s="1116"/>
      <c r="C281" s="1120"/>
      <c r="D281" s="1116"/>
      <c r="E281" s="127"/>
      <c r="F281" s="128"/>
      <c r="G281" s="1116"/>
      <c r="H281" s="1128"/>
      <c r="I281" s="1126"/>
      <c r="J281" s="1116"/>
      <c r="K281" s="1126"/>
      <c r="L281" s="1123"/>
      <c r="M281" s="251"/>
      <c r="N281" s="1158"/>
      <c r="O281" s="1160"/>
    </row>
    <row r="282" spans="1:15" x14ac:dyDescent="0.25">
      <c r="A282" s="1113"/>
      <c r="B282" s="1116"/>
      <c r="C282" s="1120"/>
      <c r="D282" s="1116"/>
      <c r="E282" s="125"/>
      <c r="F282" s="126"/>
      <c r="G282" s="1116"/>
      <c r="H282" s="1128"/>
      <c r="I282" s="1126"/>
      <c r="J282" s="1116"/>
      <c r="K282" s="1126"/>
      <c r="L282" s="1123"/>
      <c r="M282" s="251"/>
      <c r="N282" s="1158"/>
      <c r="O282" s="1160"/>
    </row>
    <row r="283" spans="1:15" ht="15.75" thickBot="1" x14ac:dyDescent="0.3">
      <c r="A283" s="1114"/>
      <c r="B283" s="1117"/>
      <c r="C283" s="1121"/>
      <c r="D283" s="1117"/>
      <c r="E283" s="129"/>
      <c r="F283" s="130"/>
      <c r="G283" s="1117"/>
      <c r="H283" s="1129"/>
      <c r="I283" s="1127"/>
      <c r="J283" s="1117"/>
      <c r="K283" s="1127"/>
      <c r="L283" s="1124"/>
      <c r="M283" s="251"/>
      <c r="N283" s="1158"/>
      <c r="O283" s="1160"/>
    </row>
    <row r="284" spans="1:15" x14ac:dyDescent="0.25">
      <c r="A284" s="1113">
        <v>34</v>
      </c>
      <c r="B284" s="1118"/>
      <c r="C284" s="1119"/>
      <c r="D284" s="1118"/>
      <c r="E284" s="131"/>
      <c r="F284" s="132"/>
      <c r="G284" s="1116"/>
      <c r="H284" s="1128"/>
      <c r="I284" s="1125">
        <f>IF(H284=$R$4,$S$4,IF(H284=$R$5,$S$5,IF(H284=$R$6,$S$6,IF(H284=$R$7,$S$7,IF(H284=$R$8,$S$8,0)))))</f>
        <v>0</v>
      </c>
      <c r="J284" s="1116"/>
      <c r="K284" s="1126">
        <f>IF(J284=$U$4,$V$4,IF(J284=$U$5,$V$5,IF(J284=$U$6,$V$6,IF(J284=$U$7,$V$7,IF(J284=$U$8,$V$8,0)))))</f>
        <v>0</v>
      </c>
      <c r="L284" s="1122">
        <f>I284*K284</f>
        <v>0</v>
      </c>
      <c r="M284" s="251"/>
      <c r="N284" s="1158"/>
      <c r="O284" s="1160"/>
    </row>
    <row r="285" spans="1:15" x14ac:dyDescent="0.25">
      <c r="A285" s="1113"/>
      <c r="B285" s="1116"/>
      <c r="C285" s="1120"/>
      <c r="D285" s="1116"/>
      <c r="E285" s="127"/>
      <c r="F285" s="128"/>
      <c r="G285" s="1116"/>
      <c r="H285" s="1128"/>
      <c r="I285" s="1126"/>
      <c r="J285" s="1116"/>
      <c r="K285" s="1126"/>
      <c r="L285" s="1123"/>
      <c r="M285" s="251"/>
      <c r="N285" s="1158"/>
      <c r="O285" s="1160"/>
    </row>
    <row r="286" spans="1:15" x14ac:dyDescent="0.25">
      <c r="A286" s="1113"/>
      <c r="B286" s="1116"/>
      <c r="C286" s="1120"/>
      <c r="D286" s="1116"/>
      <c r="E286" s="125"/>
      <c r="F286" s="126"/>
      <c r="G286" s="1116"/>
      <c r="H286" s="1128"/>
      <c r="I286" s="1126"/>
      <c r="J286" s="1116"/>
      <c r="K286" s="1126"/>
      <c r="L286" s="1123"/>
      <c r="M286" s="251"/>
      <c r="N286" s="1158"/>
      <c r="O286" s="1160"/>
    </row>
    <row r="287" spans="1:15" x14ac:dyDescent="0.25">
      <c r="A287" s="1113"/>
      <c r="B287" s="1116"/>
      <c r="C287" s="1120"/>
      <c r="D287" s="1116"/>
      <c r="E287" s="127"/>
      <c r="F287" s="128"/>
      <c r="G287" s="1116"/>
      <c r="H287" s="1128"/>
      <c r="I287" s="1126"/>
      <c r="J287" s="1116"/>
      <c r="K287" s="1126"/>
      <c r="L287" s="1123"/>
      <c r="M287" s="251"/>
      <c r="N287" s="1158"/>
      <c r="O287" s="1160"/>
    </row>
    <row r="288" spans="1:15" x14ac:dyDescent="0.25">
      <c r="A288" s="1113"/>
      <c r="B288" s="1116"/>
      <c r="C288" s="1120"/>
      <c r="D288" s="1116"/>
      <c r="E288" s="125"/>
      <c r="F288" s="126"/>
      <c r="G288" s="1116"/>
      <c r="H288" s="1128"/>
      <c r="I288" s="1126"/>
      <c r="J288" s="1116"/>
      <c r="K288" s="1126"/>
      <c r="L288" s="1123"/>
      <c r="M288" s="251"/>
      <c r="N288" s="1158"/>
      <c r="O288" s="1160"/>
    </row>
    <row r="289" spans="1:15" x14ac:dyDescent="0.25">
      <c r="A289" s="1113"/>
      <c r="B289" s="1116"/>
      <c r="C289" s="1120"/>
      <c r="D289" s="1116"/>
      <c r="E289" s="127"/>
      <c r="F289" s="128"/>
      <c r="G289" s="1116"/>
      <c r="H289" s="1128"/>
      <c r="I289" s="1126"/>
      <c r="J289" s="1116"/>
      <c r="K289" s="1126"/>
      <c r="L289" s="1123"/>
      <c r="M289" s="251"/>
      <c r="N289" s="1158"/>
      <c r="O289" s="1160"/>
    </row>
    <row r="290" spans="1:15" x14ac:dyDescent="0.25">
      <c r="A290" s="1113"/>
      <c r="B290" s="1116"/>
      <c r="C290" s="1120"/>
      <c r="D290" s="1116"/>
      <c r="E290" s="125"/>
      <c r="F290" s="126"/>
      <c r="G290" s="1116"/>
      <c r="H290" s="1128"/>
      <c r="I290" s="1126"/>
      <c r="J290" s="1116"/>
      <c r="K290" s="1126"/>
      <c r="L290" s="1123"/>
      <c r="M290" s="251"/>
      <c r="N290" s="1158"/>
      <c r="O290" s="1160"/>
    </row>
    <row r="291" spans="1:15" ht="15.75" thickBot="1" x14ac:dyDescent="0.3">
      <c r="A291" s="1114"/>
      <c r="B291" s="1117"/>
      <c r="C291" s="1121"/>
      <c r="D291" s="1117"/>
      <c r="E291" s="129"/>
      <c r="F291" s="130"/>
      <c r="G291" s="1117"/>
      <c r="H291" s="1129"/>
      <c r="I291" s="1127"/>
      <c r="J291" s="1117"/>
      <c r="K291" s="1127"/>
      <c r="L291" s="1124"/>
      <c r="M291" s="251"/>
      <c r="N291" s="1158"/>
      <c r="O291" s="1160"/>
    </row>
    <row r="292" spans="1:15" x14ac:dyDescent="0.25">
      <c r="A292" s="1115">
        <v>35</v>
      </c>
      <c r="B292" s="1118"/>
      <c r="C292" s="1119"/>
      <c r="D292" s="1118"/>
      <c r="E292" s="131"/>
      <c r="F292" s="132"/>
      <c r="G292" s="1116"/>
      <c r="H292" s="1128"/>
      <c r="I292" s="1125">
        <f>IF(H292=$R$4,$S$4,IF(H292=$R$5,$S$5,IF(H292=$R$6,$S$6,IF(H292=$R$7,$S$7,IF(H292=$R$8,$S$8,0)))))</f>
        <v>0</v>
      </c>
      <c r="J292" s="1116"/>
      <c r="K292" s="1126">
        <f>IF(J292=$U$4,$V$4,IF(J292=$U$5,$V$5,IF(J292=$U$6,$V$6,IF(J292=$U$7,$V$7,IF(J292=$U$8,$V$8,0)))))</f>
        <v>0</v>
      </c>
      <c r="L292" s="1122">
        <f>I292*K292</f>
        <v>0</v>
      </c>
      <c r="M292" s="251"/>
      <c r="N292" s="1158"/>
      <c r="O292" s="1160"/>
    </row>
    <row r="293" spans="1:15" x14ac:dyDescent="0.25">
      <c r="A293" s="1113"/>
      <c r="B293" s="1116"/>
      <c r="C293" s="1120"/>
      <c r="D293" s="1116"/>
      <c r="E293" s="127"/>
      <c r="F293" s="128"/>
      <c r="G293" s="1116"/>
      <c r="H293" s="1128"/>
      <c r="I293" s="1126"/>
      <c r="J293" s="1116"/>
      <c r="K293" s="1126"/>
      <c r="L293" s="1123"/>
      <c r="M293" s="251"/>
      <c r="N293" s="1158"/>
      <c r="O293" s="1160"/>
    </row>
    <row r="294" spans="1:15" x14ac:dyDescent="0.25">
      <c r="A294" s="1113"/>
      <c r="B294" s="1116"/>
      <c r="C294" s="1120"/>
      <c r="D294" s="1116"/>
      <c r="E294" s="125"/>
      <c r="F294" s="126"/>
      <c r="G294" s="1116"/>
      <c r="H294" s="1128"/>
      <c r="I294" s="1126"/>
      <c r="J294" s="1116"/>
      <c r="K294" s="1126"/>
      <c r="L294" s="1123"/>
      <c r="M294" s="251"/>
      <c r="N294" s="1158"/>
      <c r="O294" s="1160"/>
    </row>
    <row r="295" spans="1:15" x14ac:dyDescent="0.25">
      <c r="A295" s="1113"/>
      <c r="B295" s="1116"/>
      <c r="C295" s="1120"/>
      <c r="D295" s="1116"/>
      <c r="E295" s="127"/>
      <c r="F295" s="128"/>
      <c r="G295" s="1116"/>
      <c r="H295" s="1128"/>
      <c r="I295" s="1126"/>
      <c r="J295" s="1116"/>
      <c r="K295" s="1126"/>
      <c r="L295" s="1123"/>
      <c r="M295" s="251"/>
      <c r="N295" s="1158"/>
      <c r="O295" s="1160"/>
    </row>
    <row r="296" spans="1:15" x14ac:dyDescent="0.25">
      <c r="A296" s="1113"/>
      <c r="B296" s="1116"/>
      <c r="C296" s="1120"/>
      <c r="D296" s="1116"/>
      <c r="E296" s="125"/>
      <c r="F296" s="126"/>
      <c r="G296" s="1116"/>
      <c r="H296" s="1128"/>
      <c r="I296" s="1126"/>
      <c r="J296" s="1116"/>
      <c r="K296" s="1126"/>
      <c r="L296" s="1123"/>
      <c r="M296" s="251"/>
      <c r="N296" s="1158"/>
      <c r="O296" s="1160"/>
    </row>
    <row r="297" spans="1:15" x14ac:dyDescent="0.25">
      <c r="A297" s="1113"/>
      <c r="B297" s="1116"/>
      <c r="C297" s="1120"/>
      <c r="D297" s="1116"/>
      <c r="E297" s="127"/>
      <c r="F297" s="128"/>
      <c r="G297" s="1116"/>
      <c r="H297" s="1128"/>
      <c r="I297" s="1126"/>
      <c r="J297" s="1116"/>
      <c r="K297" s="1126"/>
      <c r="L297" s="1123"/>
      <c r="M297" s="251"/>
      <c r="N297" s="1158"/>
      <c r="O297" s="1160"/>
    </row>
    <row r="298" spans="1:15" x14ac:dyDescent="0.25">
      <c r="A298" s="1113"/>
      <c r="B298" s="1116"/>
      <c r="C298" s="1120"/>
      <c r="D298" s="1116"/>
      <c r="E298" s="125"/>
      <c r="F298" s="126"/>
      <c r="G298" s="1116"/>
      <c r="H298" s="1128"/>
      <c r="I298" s="1126"/>
      <c r="J298" s="1116"/>
      <c r="K298" s="1126"/>
      <c r="L298" s="1123"/>
      <c r="M298" s="251"/>
      <c r="N298" s="1158"/>
      <c r="O298" s="1160"/>
    </row>
    <row r="299" spans="1:15" ht="15.75" thickBot="1" x14ac:dyDescent="0.3">
      <c r="A299" s="1114"/>
      <c r="B299" s="1117"/>
      <c r="C299" s="1121"/>
      <c r="D299" s="1117"/>
      <c r="E299" s="129"/>
      <c r="F299" s="130"/>
      <c r="G299" s="1117"/>
      <c r="H299" s="1129"/>
      <c r="I299" s="1127"/>
      <c r="J299" s="1117"/>
      <c r="K299" s="1127"/>
      <c r="L299" s="1124"/>
      <c r="M299" s="251"/>
      <c r="N299" s="1158"/>
      <c r="O299" s="1160"/>
    </row>
    <row r="300" spans="1:15" x14ac:dyDescent="0.25">
      <c r="A300" s="1115">
        <v>36</v>
      </c>
      <c r="B300" s="1118"/>
      <c r="C300" s="1119"/>
      <c r="D300" s="1118"/>
      <c r="E300" s="131"/>
      <c r="F300" s="132"/>
      <c r="G300" s="1116"/>
      <c r="H300" s="1128"/>
      <c r="I300" s="1125">
        <f>IF(H300=$R$4,$S$4,IF(H300=$R$5,$S$5,IF(H300=$R$6,$S$6,IF(H300=$R$7,$S$7,IF(H300=$R$8,$S$8,0)))))</f>
        <v>0</v>
      </c>
      <c r="J300" s="1116"/>
      <c r="K300" s="1126">
        <f>IF(J300=$U$4,$V$4,IF(J300=$U$5,$V$5,IF(J300=$U$6,$V$6,IF(J300=$U$7,$V$7,IF(J300=$U$8,$V$8,0)))))</f>
        <v>0</v>
      </c>
      <c r="L300" s="1122">
        <f>I300*K300</f>
        <v>0</v>
      </c>
      <c r="M300" s="251"/>
      <c r="N300" s="1158"/>
      <c r="O300" s="1160"/>
    </row>
    <row r="301" spans="1:15" x14ac:dyDescent="0.25">
      <c r="A301" s="1113"/>
      <c r="B301" s="1116"/>
      <c r="C301" s="1120"/>
      <c r="D301" s="1116"/>
      <c r="E301" s="127"/>
      <c r="F301" s="128"/>
      <c r="G301" s="1116"/>
      <c r="H301" s="1128"/>
      <c r="I301" s="1126"/>
      <c r="J301" s="1116"/>
      <c r="K301" s="1126"/>
      <c r="L301" s="1123"/>
      <c r="M301" s="251"/>
      <c r="N301" s="1158"/>
      <c r="O301" s="1160"/>
    </row>
    <row r="302" spans="1:15" x14ac:dyDescent="0.25">
      <c r="A302" s="1113"/>
      <c r="B302" s="1116"/>
      <c r="C302" s="1120"/>
      <c r="D302" s="1116"/>
      <c r="E302" s="125"/>
      <c r="F302" s="126"/>
      <c r="G302" s="1116"/>
      <c r="H302" s="1128"/>
      <c r="I302" s="1126"/>
      <c r="J302" s="1116"/>
      <c r="K302" s="1126"/>
      <c r="L302" s="1123"/>
      <c r="M302" s="251"/>
      <c r="N302" s="1158"/>
      <c r="O302" s="1160"/>
    </row>
    <row r="303" spans="1:15" x14ac:dyDescent="0.25">
      <c r="A303" s="1113"/>
      <c r="B303" s="1116"/>
      <c r="C303" s="1120"/>
      <c r="D303" s="1116"/>
      <c r="E303" s="127"/>
      <c r="F303" s="128"/>
      <c r="G303" s="1116"/>
      <c r="H303" s="1128"/>
      <c r="I303" s="1126"/>
      <c r="J303" s="1116"/>
      <c r="K303" s="1126"/>
      <c r="L303" s="1123"/>
      <c r="M303" s="251"/>
      <c r="N303" s="1158"/>
      <c r="O303" s="1160"/>
    </row>
    <row r="304" spans="1:15" x14ac:dyDescent="0.25">
      <c r="A304" s="1113"/>
      <c r="B304" s="1116"/>
      <c r="C304" s="1120"/>
      <c r="D304" s="1116"/>
      <c r="E304" s="125"/>
      <c r="F304" s="126"/>
      <c r="G304" s="1116"/>
      <c r="H304" s="1128"/>
      <c r="I304" s="1126"/>
      <c r="J304" s="1116"/>
      <c r="K304" s="1126"/>
      <c r="L304" s="1123"/>
      <c r="M304" s="251"/>
      <c r="N304" s="1158"/>
      <c r="O304" s="1160"/>
    </row>
    <row r="305" spans="1:15" x14ac:dyDescent="0.25">
      <c r="A305" s="1113"/>
      <c r="B305" s="1116"/>
      <c r="C305" s="1120"/>
      <c r="D305" s="1116"/>
      <c r="E305" s="127"/>
      <c r="F305" s="128"/>
      <c r="G305" s="1116"/>
      <c r="H305" s="1128"/>
      <c r="I305" s="1126"/>
      <c r="J305" s="1116"/>
      <c r="K305" s="1126"/>
      <c r="L305" s="1123"/>
      <c r="M305" s="251"/>
      <c r="N305" s="1158"/>
      <c r="O305" s="1160"/>
    </row>
    <row r="306" spans="1:15" x14ac:dyDescent="0.25">
      <c r="A306" s="1113"/>
      <c r="B306" s="1116"/>
      <c r="C306" s="1120"/>
      <c r="D306" s="1116"/>
      <c r="E306" s="125"/>
      <c r="F306" s="126"/>
      <c r="G306" s="1116"/>
      <c r="H306" s="1128"/>
      <c r="I306" s="1126"/>
      <c r="J306" s="1116"/>
      <c r="K306" s="1126"/>
      <c r="L306" s="1123"/>
      <c r="M306" s="251"/>
      <c r="N306" s="1158"/>
      <c r="O306" s="1160"/>
    </row>
    <row r="307" spans="1:15" ht="15.75" thickBot="1" x14ac:dyDescent="0.3">
      <c r="A307" s="1114"/>
      <c r="B307" s="1117"/>
      <c r="C307" s="1121"/>
      <c r="D307" s="1117"/>
      <c r="E307" s="129"/>
      <c r="F307" s="130"/>
      <c r="G307" s="1117"/>
      <c r="H307" s="1129"/>
      <c r="I307" s="1127"/>
      <c r="J307" s="1117"/>
      <c r="K307" s="1127"/>
      <c r="L307" s="1124"/>
      <c r="M307" s="251"/>
      <c r="N307" s="1158"/>
      <c r="O307" s="1160"/>
    </row>
    <row r="308" spans="1:15" x14ac:dyDescent="0.25">
      <c r="A308" s="1113">
        <v>37</v>
      </c>
      <c r="B308" s="1118"/>
      <c r="C308" s="1119"/>
      <c r="D308" s="1118"/>
      <c r="E308" s="131"/>
      <c r="F308" s="132"/>
      <c r="G308" s="1116"/>
      <c r="H308" s="1128"/>
      <c r="I308" s="1125">
        <f>IF(H308=$R$4,$S$4,IF(H308=$R$5,$S$5,IF(H308=$R$6,$S$6,IF(H308=$R$7,$S$7,IF(H308=$R$8,$S$8,0)))))</f>
        <v>0</v>
      </c>
      <c r="J308" s="1116"/>
      <c r="K308" s="1126">
        <f>IF(J308=$U$4,$V$4,IF(J308=$U$5,$V$5,IF(J308=$U$6,$V$6,IF(J308=$U$7,$V$7,IF(J308=$U$8,$V$8,0)))))</f>
        <v>0</v>
      </c>
      <c r="L308" s="1122">
        <f>I308*K308</f>
        <v>0</v>
      </c>
      <c r="M308" s="251"/>
      <c r="N308" s="1158"/>
      <c r="O308" s="1160"/>
    </row>
    <row r="309" spans="1:15" x14ac:dyDescent="0.25">
      <c r="A309" s="1113"/>
      <c r="B309" s="1116"/>
      <c r="C309" s="1120"/>
      <c r="D309" s="1116"/>
      <c r="E309" s="127"/>
      <c r="F309" s="128"/>
      <c r="G309" s="1116"/>
      <c r="H309" s="1128"/>
      <c r="I309" s="1126"/>
      <c r="J309" s="1116"/>
      <c r="K309" s="1126"/>
      <c r="L309" s="1123"/>
      <c r="M309" s="251"/>
      <c r="N309" s="1158"/>
      <c r="O309" s="1160"/>
    </row>
    <row r="310" spans="1:15" x14ac:dyDescent="0.25">
      <c r="A310" s="1113"/>
      <c r="B310" s="1116"/>
      <c r="C310" s="1120"/>
      <c r="D310" s="1116"/>
      <c r="E310" s="125"/>
      <c r="F310" s="126"/>
      <c r="G310" s="1116"/>
      <c r="H310" s="1128"/>
      <c r="I310" s="1126"/>
      <c r="J310" s="1116"/>
      <c r="K310" s="1126"/>
      <c r="L310" s="1123"/>
      <c r="M310" s="251"/>
      <c r="N310" s="1158"/>
      <c r="O310" s="1160"/>
    </row>
    <row r="311" spans="1:15" x14ac:dyDescent="0.25">
      <c r="A311" s="1113"/>
      <c r="B311" s="1116"/>
      <c r="C311" s="1120"/>
      <c r="D311" s="1116"/>
      <c r="E311" s="127"/>
      <c r="F311" s="128"/>
      <c r="G311" s="1116"/>
      <c r="H311" s="1128"/>
      <c r="I311" s="1126"/>
      <c r="J311" s="1116"/>
      <c r="K311" s="1126"/>
      <c r="L311" s="1123"/>
      <c r="M311" s="251"/>
      <c r="N311" s="1158"/>
      <c r="O311" s="1160"/>
    </row>
    <row r="312" spans="1:15" x14ac:dyDescent="0.25">
      <c r="A312" s="1113"/>
      <c r="B312" s="1116"/>
      <c r="C312" s="1120"/>
      <c r="D312" s="1116"/>
      <c r="E312" s="125"/>
      <c r="F312" s="126"/>
      <c r="G312" s="1116"/>
      <c r="H312" s="1128"/>
      <c r="I312" s="1126"/>
      <c r="J312" s="1116"/>
      <c r="K312" s="1126"/>
      <c r="L312" s="1123"/>
      <c r="M312" s="251"/>
      <c r="N312" s="1158"/>
      <c r="O312" s="1160"/>
    </row>
    <row r="313" spans="1:15" x14ac:dyDescent="0.25">
      <c r="A313" s="1113"/>
      <c r="B313" s="1116"/>
      <c r="C313" s="1120"/>
      <c r="D313" s="1116"/>
      <c r="E313" s="127"/>
      <c r="F313" s="128"/>
      <c r="G313" s="1116"/>
      <c r="H313" s="1128"/>
      <c r="I313" s="1126"/>
      <c r="J313" s="1116"/>
      <c r="K313" s="1126"/>
      <c r="L313" s="1123"/>
      <c r="M313" s="251"/>
      <c r="N313" s="1158"/>
      <c r="O313" s="1160"/>
    </row>
    <row r="314" spans="1:15" x14ac:dyDescent="0.25">
      <c r="A314" s="1113"/>
      <c r="B314" s="1116"/>
      <c r="C314" s="1120"/>
      <c r="D314" s="1116"/>
      <c r="E314" s="125"/>
      <c r="F314" s="126"/>
      <c r="G314" s="1116"/>
      <c r="H314" s="1128"/>
      <c r="I314" s="1126"/>
      <c r="J314" s="1116"/>
      <c r="K314" s="1126"/>
      <c r="L314" s="1123"/>
      <c r="M314" s="251"/>
      <c r="N314" s="1158"/>
      <c r="O314" s="1160"/>
    </row>
    <row r="315" spans="1:15" ht="15.75" thickBot="1" x14ac:dyDescent="0.3">
      <c r="A315" s="1114"/>
      <c r="B315" s="1117"/>
      <c r="C315" s="1121"/>
      <c r="D315" s="1117"/>
      <c r="E315" s="129"/>
      <c r="F315" s="130"/>
      <c r="G315" s="1117"/>
      <c r="H315" s="1129"/>
      <c r="I315" s="1127"/>
      <c r="J315" s="1117"/>
      <c r="K315" s="1127"/>
      <c r="L315" s="1124"/>
      <c r="M315" s="251"/>
      <c r="N315" s="1158"/>
      <c r="O315" s="1160"/>
    </row>
    <row r="316" spans="1:15" x14ac:dyDescent="0.25">
      <c r="A316" s="1115">
        <v>38</v>
      </c>
      <c r="B316" s="1118"/>
      <c r="C316" s="1119"/>
      <c r="D316" s="1118"/>
      <c r="E316" s="131"/>
      <c r="F316" s="132"/>
      <c r="G316" s="1116"/>
      <c r="H316" s="1128"/>
      <c r="I316" s="1125">
        <f>IF(H316=$R$4,$S$4,IF(H316=$R$5,$S$5,IF(H316=$R$6,$S$6,IF(H316=$R$7,$S$7,IF(H316=$R$8,$S$8,0)))))</f>
        <v>0</v>
      </c>
      <c r="J316" s="1116"/>
      <c r="K316" s="1126">
        <f>IF(J316=$U$4,$V$4,IF(J316=$U$5,$V$5,IF(J316=$U$6,$V$6,IF(J316=$U$7,$V$7,IF(J316=$U$8,$V$8,0)))))</f>
        <v>0</v>
      </c>
      <c r="L316" s="1122">
        <f>I316*K316</f>
        <v>0</v>
      </c>
      <c r="M316" s="251"/>
      <c r="N316" s="1158"/>
      <c r="O316" s="1160"/>
    </row>
    <row r="317" spans="1:15" x14ac:dyDescent="0.25">
      <c r="A317" s="1113"/>
      <c r="B317" s="1116"/>
      <c r="C317" s="1120"/>
      <c r="D317" s="1116"/>
      <c r="E317" s="127"/>
      <c r="F317" s="128"/>
      <c r="G317" s="1116"/>
      <c r="H317" s="1128"/>
      <c r="I317" s="1126"/>
      <c r="J317" s="1116"/>
      <c r="K317" s="1126"/>
      <c r="L317" s="1123"/>
      <c r="M317" s="251"/>
      <c r="N317" s="1158"/>
      <c r="O317" s="1160"/>
    </row>
    <row r="318" spans="1:15" x14ac:dyDescent="0.25">
      <c r="A318" s="1113"/>
      <c r="B318" s="1116"/>
      <c r="C318" s="1120"/>
      <c r="D318" s="1116"/>
      <c r="E318" s="125"/>
      <c r="F318" s="126"/>
      <c r="G318" s="1116"/>
      <c r="H318" s="1128"/>
      <c r="I318" s="1126"/>
      <c r="J318" s="1116"/>
      <c r="K318" s="1126"/>
      <c r="L318" s="1123"/>
      <c r="M318" s="251"/>
      <c r="N318" s="1158"/>
      <c r="O318" s="1160"/>
    </row>
    <row r="319" spans="1:15" x14ac:dyDescent="0.25">
      <c r="A319" s="1113"/>
      <c r="B319" s="1116"/>
      <c r="C319" s="1120"/>
      <c r="D319" s="1116"/>
      <c r="E319" s="127"/>
      <c r="F319" s="128"/>
      <c r="G319" s="1116"/>
      <c r="H319" s="1128"/>
      <c r="I319" s="1126"/>
      <c r="J319" s="1116"/>
      <c r="K319" s="1126"/>
      <c r="L319" s="1123"/>
      <c r="M319" s="251"/>
      <c r="N319" s="1158"/>
      <c r="O319" s="1160"/>
    </row>
    <row r="320" spans="1:15" x14ac:dyDescent="0.25">
      <c r="A320" s="1113"/>
      <c r="B320" s="1116"/>
      <c r="C320" s="1120"/>
      <c r="D320" s="1116"/>
      <c r="E320" s="125"/>
      <c r="F320" s="126"/>
      <c r="G320" s="1116"/>
      <c r="H320" s="1128"/>
      <c r="I320" s="1126"/>
      <c r="J320" s="1116"/>
      <c r="K320" s="1126"/>
      <c r="L320" s="1123"/>
      <c r="M320" s="251"/>
      <c r="N320" s="1158"/>
      <c r="O320" s="1160"/>
    </row>
    <row r="321" spans="1:15" x14ac:dyDescent="0.25">
      <c r="A321" s="1113"/>
      <c r="B321" s="1116"/>
      <c r="C321" s="1120"/>
      <c r="D321" s="1116"/>
      <c r="E321" s="127"/>
      <c r="F321" s="128"/>
      <c r="G321" s="1116"/>
      <c r="H321" s="1128"/>
      <c r="I321" s="1126"/>
      <c r="J321" s="1116"/>
      <c r="K321" s="1126"/>
      <c r="L321" s="1123"/>
      <c r="M321" s="251"/>
      <c r="N321" s="1158"/>
      <c r="O321" s="1160"/>
    </row>
    <row r="322" spans="1:15" x14ac:dyDescent="0.25">
      <c r="A322" s="1113"/>
      <c r="B322" s="1116"/>
      <c r="C322" s="1120"/>
      <c r="D322" s="1116"/>
      <c r="E322" s="125"/>
      <c r="F322" s="126"/>
      <c r="G322" s="1116"/>
      <c r="H322" s="1128"/>
      <c r="I322" s="1126"/>
      <c r="J322" s="1116"/>
      <c r="K322" s="1126"/>
      <c r="L322" s="1123"/>
      <c r="M322" s="251"/>
      <c r="N322" s="1158"/>
      <c r="O322" s="1160"/>
    </row>
    <row r="323" spans="1:15" ht="15.75" thickBot="1" x14ac:dyDescent="0.3">
      <c r="A323" s="1114"/>
      <c r="B323" s="1117"/>
      <c r="C323" s="1121"/>
      <c r="D323" s="1117"/>
      <c r="E323" s="129"/>
      <c r="F323" s="130"/>
      <c r="G323" s="1117"/>
      <c r="H323" s="1129"/>
      <c r="I323" s="1127"/>
      <c r="J323" s="1117"/>
      <c r="K323" s="1127"/>
      <c r="L323" s="1124"/>
      <c r="M323" s="251"/>
      <c r="N323" s="1158"/>
      <c r="O323" s="1160"/>
    </row>
    <row r="324" spans="1:15" x14ac:dyDescent="0.25">
      <c r="A324" s="1115">
        <v>39</v>
      </c>
      <c r="B324" s="1118"/>
      <c r="C324" s="1119"/>
      <c r="D324" s="1118"/>
      <c r="E324" s="131"/>
      <c r="F324" s="132"/>
      <c r="G324" s="1116"/>
      <c r="H324" s="1128"/>
      <c r="I324" s="1125">
        <f>IF(H324=$R$4,$S$4,IF(H324=$R$5,$S$5,IF(H324=$R$6,$S$6,IF(H324=$R$7,$S$7,IF(H324=$R$8,$S$8,0)))))</f>
        <v>0</v>
      </c>
      <c r="J324" s="1116"/>
      <c r="K324" s="1126">
        <f>IF(J324=$U$4,$V$4,IF(J324=$U$5,$V$5,IF(J324=$U$6,$V$6,IF(J324=$U$7,$V$7,IF(J324=$U$8,$V$8,0)))))</f>
        <v>0</v>
      </c>
      <c r="L324" s="1122">
        <f>I324*K324</f>
        <v>0</v>
      </c>
      <c r="M324" s="251"/>
      <c r="N324" s="1158"/>
      <c r="O324" s="1160"/>
    </row>
    <row r="325" spans="1:15" x14ac:dyDescent="0.25">
      <c r="A325" s="1113"/>
      <c r="B325" s="1116"/>
      <c r="C325" s="1120"/>
      <c r="D325" s="1116"/>
      <c r="E325" s="127"/>
      <c r="F325" s="128"/>
      <c r="G325" s="1116"/>
      <c r="H325" s="1128"/>
      <c r="I325" s="1126"/>
      <c r="J325" s="1116"/>
      <c r="K325" s="1126"/>
      <c r="L325" s="1123"/>
      <c r="M325" s="251"/>
      <c r="N325" s="1158"/>
      <c r="O325" s="1160"/>
    </row>
    <row r="326" spans="1:15" x14ac:dyDescent="0.25">
      <c r="A326" s="1113"/>
      <c r="B326" s="1116"/>
      <c r="C326" s="1120"/>
      <c r="D326" s="1116"/>
      <c r="E326" s="125"/>
      <c r="F326" s="126"/>
      <c r="G326" s="1116"/>
      <c r="H326" s="1128"/>
      <c r="I326" s="1126"/>
      <c r="J326" s="1116"/>
      <c r="K326" s="1126"/>
      <c r="L326" s="1123"/>
      <c r="M326" s="251"/>
      <c r="N326" s="1158"/>
      <c r="O326" s="1160"/>
    </row>
    <row r="327" spans="1:15" x14ac:dyDescent="0.25">
      <c r="A327" s="1113"/>
      <c r="B327" s="1116"/>
      <c r="C327" s="1120"/>
      <c r="D327" s="1116"/>
      <c r="E327" s="127"/>
      <c r="F327" s="128"/>
      <c r="G327" s="1116"/>
      <c r="H327" s="1128"/>
      <c r="I327" s="1126"/>
      <c r="J327" s="1116"/>
      <c r="K327" s="1126"/>
      <c r="L327" s="1123"/>
      <c r="M327" s="251"/>
      <c r="N327" s="1158"/>
      <c r="O327" s="1160"/>
    </row>
    <row r="328" spans="1:15" x14ac:dyDescent="0.25">
      <c r="A328" s="1113"/>
      <c r="B328" s="1116"/>
      <c r="C328" s="1120"/>
      <c r="D328" s="1116"/>
      <c r="E328" s="125"/>
      <c r="F328" s="126"/>
      <c r="G328" s="1116"/>
      <c r="H328" s="1128"/>
      <c r="I328" s="1126"/>
      <c r="J328" s="1116"/>
      <c r="K328" s="1126"/>
      <c r="L328" s="1123"/>
      <c r="M328" s="251"/>
      <c r="N328" s="1158"/>
      <c r="O328" s="1160"/>
    </row>
    <row r="329" spans="1:15" x14ac:dyDescent="0.25">
      <c r="A329" s="1113"/>
      <c r="B329" s="1116"/>
      <c r="C329" s="1120"/>
      <c r="D329" s="1116"/>
      <c r="E329" s="127"/>
      <c r="F329" s="128"/>
      <c r="G329" s="1116"/>
      <c r="H329" s="1128"/>
      <c r="I329" s="1126"/>
      <c r="J329" s="1116"/>
      <c r="K329" s="1126"/>
      <c r="L329" s="1123"/>
      <c r="M329" s="251"/>
      <c r="N329" s="1158"/>
      <c r="O329" s="1160"/>
    </row>
    <row r="330" spans="1:15" x14ac:dyDescent="0.25">
      <c r="A330" s="1113"/>
      <c r="B330" s="1116"/>
      <c r="C330" s="1120"/>
      <c r="D330" s="1116"/>
      <c r="E330" s="125"/>
      <c r="F330" s="126"/>
      <c r="G330" s="1116"/>
      <c r="H330" s="1128"/>
      <c r="I330" s="1126"/>
      <c r="J330" s="1116"/>
      <c r="K330" s="1126"/>
      <c r="L330" s="1123"/>
      <c r="M330" s="251"/>
      <c r="N330" s="1158"/>
      <c r="O330" s="1160"/>
    </row>
    <row r="331" spans="1:15" ht="15.75" thickBot="1" x14ac:dyDescent="0.3">
      <c r="A331" s="1114"/>
      <c r="B331" s="1117"/>
      <c r="C331" s="1121"/>
      <c r="D331" s="1117"/>
      <c r="E331" s="129"/>
      <c r="F331" s="130"/>
      <c r="G331" s="1117"/>
      <c r="H331" s="1129"/>
      <c r="I331" s="1127"/>
      <c r="J331" s="1117"/>
      <c r="K331" s="1127"/>
      <c r="L331" s="1124"/>
      <c r="M331" s="251"/>
      <c r="N331" s="1158"/>
      <c r="O331" s="1160"/>
    </row>
    <row r="332" spans="1:15" x14ac:dyDescent="0.25">
      <c r="A332" s="1113">
        <v>40</v>
      </c>
      <c r="B332" s="1118"/>
      <c r="C332" s="1119"/>
      <c r="D332" s="1118"/>
      <c r="E332" s="131"/>
      <c r="F332" s="132"/>
      <c r="G332" s="1116"/>
      <c r="H332" s="1128"/>
      <c r="I332" s="1125">
        <f>IF(H332=$R$4,$S$4,IF(H332=$R$5,$S$5,IF(H332=$R$6,$S$6,IF(H332=$R$7,$S$7,IF(H332=$R$8,$S$8,0)))))</f>
        <v>0</v>
      </c>
      <c r="J332" s="1116"/>
      <c r="K332" s="1126">
        <f>IF(J332=$U$4,$V$4,IF(J332=$U$5,$V$5,IF(J332=$U$6,$V$6,IF(J332=$U$7,$V$7,IF(J332=$U$8,$V$8,0)))))</f>
        <v>0</v>
      </c>
      <c r="L332" s="1122">
        <f>I332*K332</f>
        <v>0</v>
      </c>
      <c r="M332" s="251"/>
      <c r="N332" s="1158"/>
      <c r="O332" s="1160"/>
    </row>
    <row r="333" spans="1:15" x14ac:dyDescent="0.25">
      <c r="A333" s="1113"/>
      <c r="B333" s="1116"/>
      <c r="C333" s="1120"/>
      <c r="D333" s="1116"/>
      <c r="E333" s="127"/>
      <c r="F333" s="128"/>
      <c r="G333" s="1116"/>
      <c r="H333" s="1128"/>
      <c r="I333" s="1126"/>
      <c r="J333" s="1116"/>
      <c r="K333" s="1126"/>
      <c r="L333" s="1123"/>
      <c r="M333" s="251"/>
      <c r="N333" s="1158"/>
      <c r="O333" s="1160"/>
    </row>
    <row r="334" spans="1:15" x14ac:dyDescent="0.25">
      <c r="A334" s="1113"/>
      <c r="B334" s="1116"/>
      <c r="C334" s="1120"/>
      <c r="D334" s="1116"/>
      <c r="E334" s="125"/>
      <c r="F334" s="126"/>
      <c r="G334" s="1116"/>
      <c r="H334" s="1128"/>
      <c r="I334" s="1126"/>
      <c r="J334" s="1116"/>
      <c r="K334" s="1126"/>
      <c r="L334" s="1123"/>
      <c r="M334" s="251"/>
      <c r="N334" s="1158"/>
      <c r="O334" s="1160"/>
    </row>
    <row r="335" spans="1:15" x14ac:dyDescent="0.25">
      <c r="A335" s="1113"/>
      <c r="B335" s="1116"/>
      <c r="C335" s="1120"/>
      <c r="D335" s="1116"/>
      <c r="E335" s="127"/>
      <c r="F335" s="128"/>
      <c r="G335" s="1116"/>
      <c r="H335" s="1128"/>
      <c r="I335" s="1126"/>
      <c r="J335" s="1116"/>
      <c r="K335" s="1126"/>
      <c r="L335" s="1123"/>
      <c r="M335" s="251"/>
      <c r="N335" s="1158"/>
      <c r="O335" s="1160"/>
    </row>
    <row r="336" spans="1:15" x14ac:dyDescent="0.25">
      <c r="A336" s="1113"/>
      <c r="B336" s="1116"/>
      <c r="C336" s="1120"/>
      <c r="D336" s="1116"/>
      <c r="E336" s="125"/>
      <c r="F336" s="126"/>
      <c r="G336" s="1116"/>
      <c r="H336" s="1128"/>
      <c r="I336" s="1126"/>
      <c r="J336" s="1116"/>
      <c r="K336" s="1126"/>
      <c r="L336" s="1123"/>
      <c r="M336" s="251"/>
      <c r="N336" s="1158"/>
      <c r="O336" s="1160"/>
    </row>
    <row r="337" spans="1:15" x14ac:dyDescent="0.25">
      <c r="A337" s="1113"/>
      <c r="B337" s="1116"/>
      <c r="C337" s="1120"/>
      <c r="D337" s="1116"/>
      <c r="E337" s="127"/>
      <c r="F337" s="128"/>
      <c r="G337" s="1116"/>
      <c r="H337" s="1128"/>
      <c r="I337" s="1126"/>
      <c r="J337" s="1116"/>
      <c r="K337" s="1126"/>
      <c r="L337" s="1123"/>
      <c r="M337" s="251"/>
      <c r="N337" s="1158"/>
      <c r="O337" s="1160"/>
    </row>
    <row r="338" spans="1:15" x14ac:dyDescent="0.25">
      <c r="A338" s="1113"/>
      <c r="B338" s="1116"/>
      <c r="C338" s="1120"/>
      <c r="D338" s="1116"/>
      <c r="E338" s="125"/>
      <c r="F338" s="126"/>
      <c r="G338" s="1116"/>
      <c r="H338" s="1128"/>
      <c r="I338" s="1126"/>
      <c r="J338" s="1116"/>
      <c r="K338" s="1126"/>
      <c r="L338" s="1123"/>
      <c r="M338" s="251"/>
      <c r="N338" s="1158"/>
      <c r="O338" s="1160"/>
    </row>
    <row r="339" spans="1:15" ht="15.75" thickBot="1" x14ac:dyDescent="0.3">
      <c r="A339" s="1114"/>
      <c r="B339" s="1117"/>
      <c r="C339" s="1121"/>
      <c r="D339" s="1117"/>
      <c r="E339" s="129"/>
      <c r="F339" s="130"/>
      <c r="G339" s="1117"/>
      <c r="H339" s="1129"/>
      <c r="I339" s="1127"/>
      <c r="J339" s="1117"/>
      <c r="K339" s="1127"/>
      <c r="L339" s="1124"/>
      <c r="M339" s="251"/>
      <c r="N339" s="1158"/>
      <c r="O339" s="1160"/>
    </row>
    <row r="340" spans="1:15" x14ac:dyDescent="0.25">
      <c r="A340" s="1115">
        <v>41</v>
      </c>
      <c r="B340" s="1118"/>
      <c r="C340" s="1119"/>
      <c r="D340" s="1118"/>
      <c r="E340" s="131"/>
      <c r="F340" s="132"/>
      <c r="G340" s="1116"/>
      <c r="H340" s="1128"/>
      <c r="I340" s="1125">
        <f>IF(H340=$R$4,$S$4,IF(H340=$R$5,$S$5,IF(H340=$R$6,$S$6,IF(H340=$R$7,$S$7,IF(H340=$R$8,$S$8,0)))))</f>
        <v>0</v>
      </c>
      <c r="J340" s="1116"/>
      <c r="K340" s="1126">
        <f>IF(J340=$U$4,$V$4,IF(J340=$U$5,$V$5,IF(J340=$U$6,$V$6,IF(J340=$U$7,$V$7,IF(J340=$U$8,$V$8,0)))))</f>
        <v>0</v>
      </c>
      <c r="L340" s="1122">
        <f>I340*K340</f>
        <v>0</v>
      </c>
      <c r="M340" s="251"/>
      <c r="N340" s="1158"/>
      <c r="O340" s="1160"/>
    </row>
    <row r="341" spans="1:15" x14ac:dyDescent="0.25">
      <c r="A341" s="1113"/>
      <c r="B341" s="1116"/>
      <c r="C341" s="1120"/>
      <c r="D341" s="1116"/>
      <c r="E341" s="127"/>
      <c r="F341" s="128"/>
      <c r="G341" s="1116"/>
      <c r="H341" s="1128"/>
      <c r="I341" s="1126"/>
      <c r="J341" s="1116"/>
      <c r="K341" s="1126"/>
      <c r="L341" s="1123"/>
      <c r="M341" s="251"/>
      <c r="N341" s="1158"/>
      <c r="O341" s="1160"/>
    </row>
    <row r="342" spans="1:15" x14ac:dyDescent="0.25">
      <c r="A342" s="1113"/>
      <c r="B342" s="1116"/>
      <c r="C342" s="1120"/>
      <c r="D342" s="1116"/>
      <c r="E342" s="125"/>
      <c r="F342" s="126"/>
      <c r="G342" s="1116"/>
      <c r="H342" s="1128"/>
      <c r="I342" s="1126"/>
      <c r="J342" s="1116"/>
      <c r="K342" s="1126"/>
      <c r="L342" s="1123"/>
      <c r="M342" s="251"/>
      <c r="N342" s="1158"/>
      <c r="O342" s="1160"/>
    </row>
    <row r="343" spans="1:15" x14ac:dyDescent="0.25">
      <c r="A343" s="1113"/>
      <c r="B343" s="1116"/>
      <c r="C343" s="1120"/>
      <c r="D343" s="1116"/>
      <c r="E343" s="127"/>
      <c r="F343" s="128"/>
      <c r="G343" s="1116"/>
      <c r="H343" s="1128"/>
      <c r="I343" s="1126"/>
      <c r="J343" s="1116"/>
      <c r="K343" s="1126"/>
      <c r="L343" s="1123"/>
      <c r="M343" s="251"/>
      <c r="N343" s="1158"/>
      <c r="O343" s="1160"/>
    </row>
    <row r="344" spans="1:15" x14ac:dyDescent="0.25">
      <c r="A344" s="1113"/>
      <c r="B344" s="1116"/>
      <c r="C344" s="1120"/>
      <c r="D344" s="1116"/>
      <c r="E344" s="125"/>
      <c r="F344" s="126"/>
      <c r="G344" s="1116"/>
      <c r="H344" s="1128"/>
      <c r="I344" s="1126"/>
      <c r="J344" s="1116"/>
      <c r="K344" s="1126"/>
      <c r="L344" s="1123"/>
      <c r="M344" s="251"/>
      <c r="N344" s="1158"/>
      <c r="O344" s="1160"/>
    </row>
    <row r="345" spans="1:15" x14ac:dyDescent="0.25">
      <c r="A345" s="1113"/>
      <c r="B345" s="1116"/>
      <c r="C345" s="1120"/>
      <c r="D345" s="1116"/>
      <c r="E345" s="127"/>
      <c r="F345" s="128"/>
      <c r="G345" s="1116"/>
      <c r="H345" s="1128"/>
      <c r="I345" s="1126"/>
      <c r="J345" s="1116"/>
      <c r="K345" s="1126"/>
      <c r="L345" s="1123"/>
      <c r="M345" s="251"/>
      <c r="N345" s="1158"/>
      <c r="O345" s="1160"/>
    </row>
    <row r="346" spans="1:15" x14ac:dyDescent="0.25">
      <c r="A346" s="1113"/>
      <c r="B346" s="1116"/>
      <c r="C346" s="1120"/>
      <c r="D346" s="1116"/>
      <c r="E346" s="125"/>
      <c r="F346" s="126"/>
      <c r="G346" s="1116"/>
      <c r="H346" s="1128"/>
      <c r="I346" s="1126"/>
      <c r="J346" s="1116"/>
      <c r="K346" s="1126"/>
      <c r="L346" s="1123"/>
      <c r="M346" s="251"/>
      <c r="N346" s="1158"/>
      <c r="O346" s="1160"/>
    </row>
    <row r="347" spans="1:15" ht="15.75" thickBot="1" x14ac:dyDescent="0.3">
      <c r="A347" s="1114"/>
      <c r="B347" s="1117"/>
      <c r="C347" s="1121"/>
      <c r="D347" s="1117"/>
      <c r="E347" s="129"/>
      <c r="F347" s="130"/>
      <c r="G347" s="1117"/>
      <c r="H347" s="1129"/>
      <c r="I347" s="1127"/>
      <c r="J347" s="1117"/>
      <c r="K347" s="1127"/>
      <c r="L347" s="1124"/>
      <c r="M347" s="251"/>
      <c r="N347" s="1158"/>
      <c r="O347" s="1160"/>
    </row>
    <row r="348" spans="1:15" x14ac:dyDescent="0.25">
      <c r="A348" s="1115">
        <v>42</v>
      </c>
      <c r="B348" s="1118"/>
      <c r="C348" s="1119"/>
      <c r="D348" s="1118"/>
      <c r="E348" s="131"/>
      <c r="F348" s="132"/>
      <c r="G348" s="1116"/>
      <c r="H348" s="1128"/>
      <c r="I348" s="1125">
        <f>IF(H348=$R$4,$S$4,IF(H348=$R$5,$S$5,IF(H348=$R$6,$S$6,IF(H348=$R$7,$S$7,IF(H348=$R$8,$S$8,0)))))</f>
        <v>0</v>
      </c>
      <c r="J348" s="1116"/>
      <c r="K348" s="1126">
        <f>IF(J348=$U$4,$V$4,IF(J348=$U$5,$V$5,IF(J348=$U$6,$V$6,IF(J348=$U$7,$V$7,IF(J348=$U$8,$V$8,0)))))</f>
        <v>0</v>
      </c>
      <c r="L348" s="1122">
        <f>I348*K348</f>
        <v>0</v>
      </c>
      <c r="M348" s="251"/>
      <c r="N348" s="1158"/>
      <c r="O348" s="1160"/>
    </row>
    <row r="349" spans="1:15" x14ac:dyDescent="0.25">
      <c r="A349" s="1113"/>
      <c r="B349" s="1116"/>
      <c r="C349" s="1120"/>
      <c r="D349" s="1116"/>
      <c r="E349" s="127"/>
      <c r="F349" s="128"/>
      <c r="G349" s="1116"/>
      <c r="H349" s="1128"/>
      <c r="I349" s="1126"/>
      <c r="J349" s="1116"/>
      <c r="K349" s="1126"/>
      <c r="L349" s="1123"/>
      <c r="M349" s="251"/>
      <c r="N349" s="1158"/>
      <c r="O349" s="1160"/>
    </row>
    <row r="350" spans="1:15" x14ac:dyDescent="0.25">
      <c r="A350" s="1113"/>
      <c r="B350" s="1116"/>
      <c r="C350" s="1120"/>
      <c r="D350" s="1116"/>
      <c r="E350" s="125"/>
      <c r="F350" s="126"/>
      <c r="G350" s="1116"/>
      <c r="H350" s="1128"/>
      <c r="I350" s="1126"/>
      <c r="J350" s="1116"/>
      <c r="K350" s="1126"/>
      <c r="L350" s="1123"/>
      <c r="M350" s="251"/>
      <c r="N350" s="1158"/>
      <c r="O350" s="1160"/>
    </row>
    <row r="351" spans="1:15" x14ac:dyDescent="0.25">
      <c r="A351" s="1113"/>
      <c r="B351" s="1116"/>
      <c r="C351" s="1120"/>
      <c r="D351" s="1116"/>
      <c r="E351" s="127"/>
      <c r="F351" s="128"/>
      <c r="G351" s="1116"/>
      <c r="H351" s="1128"/>
      <c r="I351" s="1126"/>
      <c r="J351" s="1116"/>
      <c r="K351" s="1126"/>
      <c r="L351" s="1123"/>
      <c r="M351" s="251"/>
      <c r="N351" s="1158"/>
      <c r="O351" s="1160"/>
    </row>
    <row r="352" spans="1:15" x14ac:dyDescent="0.25">
      <c r="A352" s="1113"/>
      <c r="B352" s="1116"/>
      <c r="C352" s="1120"/>
      <c r="D352" s="1116"/>
      <c r="E352" s="125"/>
      <c r="F352" s="126"/>
      <c r="G352" s="1116"/>
      <c r="H352" s="1128"/>
      <c r="I352" s="1126"/>
      <c r="J352" s="1116"/>
      <c r="K352" s="1126"/>
      <c r="L352" s="1123"/>
      <c r="M352" s="251"/>
      <c r="N352" s="1158"/>
      <c r="O352" s="1160"/>
    </row>
    <row r="353" spans="1:15" x14ac:dyDescent="0.25">
      <c r="A353" s="1113"/>
      <c r="B353" s="1116"/>
      <c r="C353" s="1120"/>
      <c r="D353" s="1116"/>
      <c r="E353" s="127"/>
      <c r="F353" s="128"/>
      <c r="G353" s="1116"/>
      <c r="H353" s="1128"/>
      <c r="I353" s="1126"/>
      <c r="J353" s="1116"/>
      <c r="K353" s="1126"/>
      <c r="L353" s="1123"/>
      <c r="M353" s="251"/>
      <c r="N353" s="1158"/>
      <c r="O353" s="1160"/>
    </row>
    <row r="354" spans="1:15" x14ac:dyDescent="0.25">
      <c r="A354" s="1113"/>
      <c r="B354" s="1116"/>
      <c r="C354" s="1120"/>
      <c r="D354" s="1116"/>
      <c r="E354" s="125"/>
      <c r="F354" s="126"/>
      <c r="G354" s="1116"/>
      <c r="H354" s="1128"/>
      <c r="I354" s="1126"/>
      <c r="J354" s="1116"/>
      <c r="K354" s="1126"/>
      <c r="L354" s="1123"/>
      <c r="M354" s="251"/>
      <c r="N354" s="1158"/>
      <c r="O354" s="1160"/>
    </row>
    <row r="355" spans="1:15" ht="15.75" thickBot="1" x14ac:dyDescent="0.3">
      <c r="A355" s="1114"/>
      <c r="B355" s="1117"/>
      <c r="C355" s="1121"/>
      <c r="D355" s="1117"/>
      <c r="E355" s="129"/>
      <c r="F355" s="130"/>
      <c r="G355" s="1117"/>
      <c r="H355" s="1129"/>
      <c r="I355" s="1127"/>
      <c r="J355" s="1117"/>
      <c r="K355" s="1127"/>
      <c r="L355" s="1124"/>
      <c r="M355" s="251"/>
      <c r="N355" s="1158"/>
      <c r="O355" s="1160"/>
    </row>
    <row r="356" spans="1:15" x14ac:dyDescent="0.25">
      <c r="A356" s="1113">
        <v>43</v>
      </c>
      <c r="B356" s="1118"/>
      <c r="C356" s="1119"/>
      <c r="D356" s="1118"/>
      <c r="E356" s="131"/>
      <c r="F356" s="132"/>
      <c r="G356" s="1116"/>
      <c r="H356" s="1128"/>
      <c r="I356" s="1125">
        <f>IF(H356=$R$4,$S$4,IF(H356=$R$5,$S$5,IF(H356=$R$6,$S$6,IF(H356=$R$7,$S$7,IF(H356=$R$8,$S$8,0)))))</f>
        <v>0</v>
      </c>
      <c r="J356" s="1116"/>
      <c r="K356" s="1126">
        <f>IF(J356=$U$4,$V$4,IF(J356=$U$5,$V$5,IF(J356=$U$6,$V$6,IF(J356=$U$7,$V$7,IF(J356=$U$8,$V$8,0)))))</f>
        <v>0</v>
      </c>
      <c r="L356" s="1122">
        <f>I356*K356</f>
        <v>0</v>
      </c>
      <c r="M356" s="251"/>
      <c r="N356" s="1158"/>
      <c r="O356" s="1160"/>
    </row>
    <row r="357" spans="1:15" x14ac:dyDescent="0.25">
      <c r="A357" s="1113"/>
      <c r="B357" s="1116"/>
      <c r="C357" s="1120"/>
      <c r="D357" s="1116"/>
      <c r="E357" s="127"/>
      <c r="F357" s="128"/>
      <c r="G357" s="1116"/>
      <c r="H357" s="1128"/>
      <c r="I357" s="1126"/>
      <c r="J357" s="1116"/>
      <c r="K357" s="1126"/>
      <c r="L357" s="1123"/>
      <c r="M357" s="251"/>
      <c r="N357" s="1158"/>
      <c r="O357" s="1160"/>
    </row>
    <row r="358" spans="1:15" x14ac:dyDescent="0.25">
      <c r="A358" s="1113"/>
      <c r="B358" s="1116"/>
      <c r="C358" s="1120"/>
      <c r="D358" s="1116"/>
      <c r="E358" s="125"/>
      <c r="F358" s="126"/>
      <c r="G358" s="1116"/>
      <c r="H358" s="1128"/>
      <c r="I358" s="1126"/>
      <c r="J358" s="1116"/>
      <c r="K358" s="1126"/>
      <c r="L358" s="1123"/>
      <c r="M358" s="251"/>
      <c r="N358" s="1158"/>
      <c r="O358" s="1160"/>
    </row>
    <row r="359" spans="1:15" x14ac:dyDescent="0.25">
      <c r="A359" s="1113"/>
      <c r="B359" s="1116"/>
      <c r="C359" s="1120"/>
      <c r="D359" s="1116"/>
      <c r="E359" s="127"/>
      <c r="F359" s="128"/>
      <c r="G359" s="1116"/>
      <c r="H359" s="1128"/>
      <c r="I359" s="1126"/>
      <c r="J359" s="1116"/>
      <c r="K359" s="1126"/>
      <c r="L359" s="1123"/>
      <c r="M359" s="251"/>
      <c r="N359" s="1158"/>
      <c r="O359" s="1160"/>
    </row>
    <row r="360" spans="1:15" x14ac:dyDescent="0.25">
      <c r="A360" s="1113"/>
      <c r="B360" s="1116"/>
      <c r="C360" s="1120"/>
      <c r="D360" s="1116"/>
      <c r="E360" s="125"/>
      <c r="F360" s="126"/>
      <c r="G360" s="1116"/>
      <c r="H360" s="1128"/>
      <c r="I360" s="1126"/>
      <c r="J360" s="1116"/>
      <c r="K360" s="1126"/>
      <c r="L360" s="1123"/>
      <c r="M360" s="251"/>
      <c r="N360" s="1158"/>
      <c r="O360" s="1160"/>
    </row>
    <row r="361" spans="1:15" x14ac:dyDescent="0.25">
      <c r="A361" s="1113"/>
      <c r="B361" s="1116"/>
      <c r="C361" s="1120"/>
      <c r="D361" s="1116"/>
      <c r="E361" s="127"/>
      <c r="F361" s="128"/>
      <c r="G361" s="1116"/>
      <c r="H361" s="1128"/>
      <c r="I361" s="1126"/>
      <c r="J361" s="1116"/>
      <c r="K361" s="1126"/>
      <c r="L361" s="1123"/>
      <c r="M361" s="251"/>
      <c r="N361" s="1158"/>
      <c r="O361" s="1160"/>
    </row>
    <row r="362" spans="1:15" x14ac:dyDescent="0.25">
      <c r="A362" s="1113"/>
      <c r="B362" s="1116"/>
      <c r="C362" s="1120"/>
      <c r="D362" s="1116"/>
      <c r="E362" s="125"/>
      <c r="F362" s="126"/>
      <c r="G362" s="1116"/>
      <c r="H362" s="1128"/>
      <c r="I362" s="1126"/>
      <c r="J362" s="1116"/>
      <c r="K362" s="1126"/>
      <c r="L362" s="1123"/>
      <c r="M362" s="251"/>
      <c r="N362" s="1158"/>
      <c r="O362" s="1160"/>
    </row>
    <row r="363" spans="1:15" ht="15.75" thickBot="1" x14ac:dyDescent="0.3">
      <c r="A363" s="1114"/>
      <c r="B363" s="1117"/>
      <c r="C363" s="1121"/>
      <c r="D363" s="1117"/>
      <c r="E363" s="129"/>
      <c r="F363" s="130"/>
      <c r="G363" s="1117"/>
      <c r="H363" s="1129"/>
      <c r="I363" s="1127"/>
      <c r="J363" s="1117"/>
      <c r="K363" s="1127"/>
      <c r="L363" s="1124"/>
      <c r="M363" s="251"/>
      <c r="N363" s="1158"/>
      <c r="O363" s="1160"/>
    </row>
    <row r="364" spans="1:15" x14ac:dyDescent="0.25">
      <c r="A364" s="1115">
        <v>44</v>
      </c>
      <c r="B364" s="1118"/>
      <c r="C364" s="1119"/>
      <c r="D364" s="1118"/>
      <c r="E364" s="131"/>
      <c r="F364" s="132"/>
      <c r="G364" s="1116"/>
      <c r="H364" s="1128"/>
      <c r="I364" s="1125">
        <f>IF(H364=$R$4,$S$4,IF(H364=$R$5,$S$5,IF(H364=$R$6,$S$6,IF(H364=$R$7,$S$7,IF(H364=$R$8,$S$8,0)))))</f>
        <v>0</v>
      </c>
      <c r="J364" s="1116"/>
      <c r="K364" s="1126">
        <f>IF(J364=$U$4,$V$4,IF(J364=$U$5,$V$5,IF(J364=$U$6,$V$6,IF(J364=$U$7,$V$7,IF(J364=$U$8,$V$8,0)))))</f>
        <v>0</v>
      </c>
      <c r="L364" s="1122">
        <f>I364*K364</f>
        <v>0</v>
      </c>
      <c r="M364" s="251"/>
      <c r="N364" s="1158"/>
      <c r="O364" s="1160"/>
    </row>
    <row r="365" spans="1:15" x14ac:dyDescent="0.25">
      <c r="A365" s="1113"/>
      <c r="B365" s="1116"/>
      <c r="C365" s="1120"/>
      <c r="D365" s="1116"/>
      <c r="E365" s="127"/>
      <c r="F365" s="128"/>
      <c r="G365" s="1116"/>
      <c r="H365" s="1128"/>
      <c r="I365" s="1126"/>
      <c r="J365" s="1116"/>
      <c r="K365" s="1126"/>
      <c r="L365" s="1123"/>
      <c r="M365" s="251"/>
      <c r="N365" s="1158"/>
      <c r="O365" s="1160"/>
    </row>
    <row r="366" spans="1:15" x14ac:dyDescent="0.25">
      <c r="A366" s="1113"/>
      <c r="B366" s="1116"/>
      <c r="C366" s="1120"/>
      <c r="D366" s="1116"/>
      <c r="E366" s="125"/>
      <c r="F366" s="126"/>
      <c r="G366" s="1116"/>
      <c r="H366" s="1128"/>
      <c r="I366" s="1126"/>
      <c r="J366" s="1116"/>
      <c r="K366" s="1126"/>
      <c r="L366" s="1123"/>
      <c r="M366" s="251"/>
      <c r="N366" s="1158"/>
      <c r="O366" s="1160"/>
    </row>
    <row r="367" spans="1:15" x14ac:dyDescent="0.25">
      <c r="A367" s="1113"/>
      <c r="B367" s="1116"/>
      <c r="C367" s="1120"/>
      <c r="D367" s="1116"/>
      <c r="E367" s="127"/>
      <c r="F367" s="128"/>
      <c r="G367" s="1116"/>
      <c r="H367" s="1128"/>
      <c r="I367" s="1126"/>
      <c r="J367" s="1116"/>
      <c r="K367" s="1126"/>
      <c r="L367" s="1123"/>
      <c r="M367" s="251"/>
      <c r="N367" s="1158"/>
      <c r="O367" s="1160"/>
    </row>
    <row r="368" spans="1:15" x14ac:dyDescent="0.25">
      <c r="A368" s="1113"/>
      <c r="B368" s="1116"/>
      <c r="C368" s="1120"/>
      <c r="D368" s="1116"/>
      <c r="E368" s="125"/>
      <c r="F368" s="126"/>
      <c r="G368" s="1116"/>
      <c r="H368" s="1128"/>
      <c r="I368" s="1126"/>
      <c r="J368" s="1116"/>
      <c r="K368" s="1126"/>
      <c r="L368" s="1123"/>
      <c r="M368" s="251"/>
      <c r="N368" s="1158"/>
      <c r="O368" s="1160"/>
    </row>
    <row r="369" spans="1:15" x14ac:dyDescent="0.25">
      <c r="A369" s="1113"/>
      <c r="B369" s="1116"/>
      <c r="C369" s="1120"/>
      <c r="D369" s="1116"/>
      <c r="E369" s="127"/>
      <c r="F369" s="128"/>
      <c r="G369" s="1116"/>
      <c r="H369" s="1128"/>
      <c r="I369" s="1126"/>
      <c r="J369" s="1116"/>
      <c r="K369" s="1126"/>
      <c r="L369" s="1123"/>
      <c r="M369" s="251"/>
      <c r="N369" s="1158"/>
      <c r="O369" s="1160"/>
    </row>
    <row r="370" spans="1:15" x14ac:dyDescent="0.25">
      <c r="A370" s="1113"/>
      <c r="B370" s="1116"/>
      <c r="C370" s="1120"/>
      <c r="D370" s="1116"/>
      <c r="E370" s="125"/>
      <c r="F370" s="126"/>
      <c r="G370" s="1116"/>
      <c r="H370" s="1128"/>
      <c r="I370" s="1126"/>
      <c r="J370" s="1116"/>
      <c r="K370" s="1126"/>
      <c r="L370" s="1123"/>
      <c r="M370" s="251"/>
      <c r="N370" s="1158"/>
      <c r="O370" s="1160"/>
    </row>
    <row r="371" spans="1:15" ht="15.75" thickBot="1" x14ac:dyDescent="0.3">
      <c r="A371" s="1114"/>
      <c r="B371" s="1117"/>
      <c r="C371" s="1121"/>
      <c r="D371" s="1117"/>
      <c r="E371" s="129"/>
      <c r="F371" s="130"/>
      <c r="G371" s="1117"/>
      <c r="H371" s="1129"/>
      <c r="I371" s="1127"/>
      <c r="J371" s="1117"/>
      <c r="K371" s="1127"/>
      <c r="L371" s="1124"/>
      <c r="M371" s="251"/>
      <c r="N371" s="1158"/>
      <c r="O371" s="1160"/>
    </row>
    <row r="372" spans="1:15" x14ac:dyDescent="0.25">
      <c r="A372" s="1115">
        <v>45</v>
      </c>
      <c r="B372" s="1118"/>
      <c r="C372" s="1119"/>
      <c r="D372" s="1118"/>
      <c r="E372" s="131"/>
      <c r="F372" s="132"/>
      <c r="G372" s="1116"/>
      <c r="H372" s="1128"/>
      <c r="I372" s="1125">
        <f>IF(H372=$R$4,$S$4,IF(H372=$R$5,$S$5,IF(H372=$R$6,$S$6,IF(H372=$R$7,$S$7,IF(H372=$R$8,$S$8,0)))))</f>
        <v>0</v>
      </c>
      <c r="J372" s="1116"/>
      <c r="K372" s="1126">
        <f>IF(J372=$U$4,$V$4,IF(J372=$U$5,$V$5,IF(J372=$U$6,$V$6,IF(J372=$U$7,$V$7,IF(J372=$U$8,$V$8,0)))))</f>
        <v>0</v>
      </c>
      <c r="L372" s="1122">
        <f>I372*K372</f>
        <v>0</v>
      </c>
      <c r="M372" s="251"/>
      <c r="N372" s="1158"/>
      <c r="O372" s="1160"/>
    </row>
    <row r="373" spans="1:15" x14ac:dyDescent="0.25">
      <c r="A373" s="1113"/>
      <c r="B373" s="1116"/>
      <c r="C373" s="1120"/>
      <c r="D373" s="1116"/>
      <c r="E373" s="127"/>
      <c r="F373" s="128"/>
      <c r="G373" s="1116"/>
      <c r="H373" s="1128"/>
      <c r="I373" s="1126"/>
      <c r="J373" s="1116"/>
      <c r="K373" s="1126"/>
      <c r="L373" s="1123"/>
      <c r="M373" s="251"/>
      <c r="N373" s="1158"/>
      <c r="O373" s="1160"/>
    </row>
    <row r="374" spans="1:15" x14ac:dyDescent="0.25">
      <c r="A374" s="1113"/>
      <c r="B374" s="1116"/>
      <c r="C374" s="1120"/>
      <c r="D374" s="1116"/>
      <c r="E374" s="125"/>
      <c r="F374" s="126"/>
      <c r="G374" s="1116"/>
      <c r="H374" s="1128"/>
      <c r="I374" s="1126"/>
      <c r="J374" s="1116"/>
      <c r="K374" s="1126"/>
      <c r="L374" s="1123"/>
      <c r="M374" s="251"/>
      <c r="N374" s="1158"/>
      <c r="O374" s="1160"/>
    </row>
    <row r="375" spans="1:15" x14ac:dyDescent="0.25">
      <c r="A375" s="1113"/>
      <c r="B375" s="1116"/>
      <c r="C375" s="1120"/>
      <c r="D375" s="1116"/>
      <c r="E375" s="127"/>
      <c r="F375" s="128"/>
      <c r="G375" s="1116"/>
      <c r="H375" s="1128"/>
      <c r="I375" s="1126"/>
      <c r="J375" s="1116"/>
      <c r="K375" s="1126"/>
      <c r="L375" s="1123"/>
      <c r="M375" s="251"/>
      <c r="N375" s="1158"/>
      <c r="O375" s="1160"/>
    </row>
    <row r="376" spans="1:15" x14ac:dyDescent="0.25">
      <c r="A376" s="1113"/>
      <c r="B376" s="1116"/>
      <c r="C376" s="1120"/>
      <c r="D376" s="1116"/>
      <c r="E376" s="125"/>
      <c r="F376" s="126"/>
      <c r="G376" s="1116"/>
      <c r="H376" s="1128"/>
      <c r="I376" s="1126"/>
      <c r="J376" s="1116"/>
      <c r="K376" s="1126"/>
      <c r="L376" s="1123"/>
      <c r="M376" s="251"/>
      <c r="N376" s="1158"/>
      <c r="O376" s="1160"/>
    </row>
    <row r="377" spans="1:15" x14ac:dyDescent="0.25">
      <c r="A377" s="1113"/>
      <c r="B377" s="1116"/>
      <c r="C377" s="1120"/>
      <c r="D377" s="1116"/>
      <c r="E377" s="127"/>
      <c r="F377" s="128"/>
      <c r="G377" s="1116"/>
      <c r="H377" s="1128"/>
      <c r="I377" s="1126"/>
      <c r="J377" s="1116"/>
      <c r="K377" s="1126"/>
      <c r="L377" s="1123"/>
      <c r="M377" s="251"/>
      <c r="N377" s="1158"/>
      <c r="O377" s="1160"/>
    </row>
    <row r="378" spans="1:15" x14ac:dyDescent="0.25">
      <c r="A378" s="1113"/>
      <c r="B378" s="1116"/>
      <c r="C378" s="1120"/>
      <c r="D378" s="1116"/>
      <c r="E378" s="125"/>
      <c r="F378" s="126"/>
      <c r="G378" s="1116"/>
      <c r="H378" s="1128"/>
      <c r="I378" s="1126"/>
      <c r="J378" s="1116"/>
      <c r="K378" s="1126"/>
      <c r="L378" s="1123"/>
      <c r="M378" s="251"/>
      <c r="N378" s="1158"/>
      <c r="O378" s="1160"/>
    </row>
    <row r="379" spans="1:15" ht="15.75" thickBot="1" x14ac:dyDescent="0.3">
      <c r="A379" s="1114"/>
      <c r="B379" s="1117"/>
      <c r="C379" s="1121"/>
      <c r="D379" s="1117"/>
      <c r="E379" s="129"/>
      <c r="F379" s="130"/>
      <c r="G379" s="1117"/>
      <c r="H379" s="1129"/>
      <c r="I379" s="1127"/>
      <c r="J379" s="1117"/>
      <c r="K379" s="1127"/>
      <c r="L379" s="1124"/>
      <c r="M379" s="251"/>
      <c r="N379" s="1158"/>
      <c r="O379" s="1160"/>
    </row>
    <row r="380" spans="1:15" x14ac:dyDescent="0.25">
      <c r="A380" s="1113">
        <v>46</v>
      </c>
      <c r="B380" s="1118"/>
      <c r="C380" s="1119"/>
      <c r="D380" s="1118"/>
      <c r="E380" s="131"/>
      <c r="F380" s="132"/>
      <c r="G380" s="1116"/>
      <c r="H380" s="1128"/>
      <c r="I380" s="1125">
        <f>IF(H380=$R$4,$S$4,IF(H380=$R$5,$S$5,IF(H380=$R$6,$S$6,IF(H380=$R$7,$S$7,IF(H380=$R$8,$S$8,0)))))</f>
        <v>0</v>
      </c>
      <c r="J380" s="1116"/>
      <c r="K380" s="1126">
        <f>IF(J380=$U$4,$V$4,IF(J380=$U$5,$V$5,IF(J380=$U$6,$V$6,IF(J380=$U$7,$V$7,IF(J380=$U$8,$V$8,0)))))</f>
        <v>0</v>
      </c>
      <c r="L380" s="1122">
        <f>I380*K380</f>
        <v>0</v>
      </c>
      <c r="M380" s="251"/>
      <c r="N380" s="1158"/>
      <c r="O380" s="1160"/>
    </row>
    <row r="381" spans="1:15" x14ac:dyDescent="0.25">
      <c r="A381" s="1113"/>
      <c r="B381" s="1116"/>
      <c r="C381" s="1120"/>
      <c r="D381" s="1116"/>
      <c r="E381" s="127"/>
      <c r="F381" s="128"/>
      <c r="G381" s="1116"/>
      <c r="H381" s="1128"/>
      <c r="I381" s="1126"/>
      <c r="J381" s="1116"/>
      <c r="K381" s="1126"/>
      <c r="L381" s="1123"/>
      <c r="M381" s="251"/>
      <c r="N381" s="1158"/>
      <c r="O381" s="1160"/>
    </row>
    <row r="382" spans="1:15" x14ac:dyDescent="0.25">
      <c r="A382" s="1113"/>
      <c r="B382" s="1116"/>
      <c r="C382" s="1120"/>
      <c r="D382" s="1116"/>
      <c r="E382" s="125"/>
      <c r="F382" s="126"/>
      <c r="G382" s="1116"/>
      <c r="H382" s="1128"/>
      <c r="I382" s="1126"/>
      <c r="J382" s="1116"/>
      <c r="K382" s="1126"/>
      <c r="L382" s="1123"/>
      <c r="M382" s="251"/>
      <c r="N382" s="1158"/>
      <c r="O382" s="1160"/>
    </row>
    <row r="383" spans="1:15" x14ac:dyDescent="0.25">
      <c r="A383" s="1113"/>
      <c r="B383" s="1116"/>
      <c r="C383" s="1120"/>
      <c r="D383" s="1116"/>
      <c r="E383" s="127"/>
      <c r="F383" s="128"/>
      <c r="G383" s="1116"/>
      <c r="H383" s="1128"/>
      <c r="I383" s="1126"/>
      <c r="J383" s="1116"/>
      <c r="K383" s="1126"/>
      <c r="L383" s="1123"/>
      <c r="M383" s="251"/>
      <c r="N383" s="1158"/>
      <c r="O383" s="1160"/>
    </row>
    <row r="384" spans="1:15" x14ac:dyDescent="0.25">
      <c r="A384" s="1113"/>
      <c r="B384" s="1116"/>
      <c r="C384" s="1120"/>
      <c r="D384" s="1116"/>
      <c r="E384" s="125"/>
      <c r="F384" s="126"/>
      <c r="G384" s="1116"/>
      <c r="H384" s="1128"/>
      <c r="I384" s="1126"/>
      <c r="J384" s="1116"/>
      <c r="K384" s="1126"/>
      <c r="L384" s="1123"/>
      <c r="M384" s="251"/>
      <c r="N384" s="1158"/>
      <c r="O384" s="1160"/>
    </row>
    <row r="385" spans="1:15" x14ac:dyDescent="0.25">
      <c r="A385" s="1113"/>
      <c r="B385" s="1116"/>
      <c r="C385" s="1120"/>
      <c r="D385" s="1116"/>
      <c r="E385" s="127"/>
      <c r="F385" s="128"/>
      <c r="G385" s="1116"/>
      <c r="H385" s="1128"/>
      <c r="I385" s="1126"/>
      <c r="J385" s="1116"/>
      <c r="K385" s="1126"/>
      <c r="L385" s="1123"/>
      <c r="M385" s="251"/>
      <c r="N385" s="1158"/>
      <c r="O385" s="1160"/>
    </row>
    <row r="386" spans="1:15" x14ac:dyDescent="0.25">
      <c r="A386" s="1113"/>
      <c r="B386" s="1116"/>
      <c r="C386" s="1120"/>
      <c r="D386" s="1116"/>
      <c r="E386" s="125"/>
      <c r="F386" s="126"/>
      <c r="G386" s="1116"/>
      <c r="H386" s="1128"/>
      <c r="I386" s="1126"/>
      <c r="J386" s="1116"/>
      <c r="K386" s="1126"/>
      <c r="L386" s="1123"/>
      <c r="M386" s="251"/>
      <c r="N386" s="1158"/>
      <c r="O386" s="1160"/>
    </row>
    <row r="387" spans="1:15" ht="15.75" thickBot="1" x14ac:dyDescent="0.3">
      <c r="A387" s="1114"/>
      <c r="B387" s="1117"/>
      <c r="C387" s="1121"/>
      <c r="D387" s="1117"/>
      <c r="E387" s="129"/>
      <c r="F387" s="130"/>
      <c r="G387" s="1117"/>
      <c r="H387" s="1129"/>
      <c r="I387" s="1127"/>
      <c r="J387" s="1117"/>
      <c r="K387" s="1127"/>
      <c r="L387" s="1124"/>
      <c r="M387" s="251"/>
      <c r="N387" s="1158"/>
      <c r="O387" s="1160"/>
    </row>
    <row r="388" spans="1:15" x14ac:dyDescent="0.25">
      <c r="A388" s="1115">
        <v>47</v>
      </c>
      <c r="B388" s="1118"/>
      <c r="C388" s="1119"/>
      <c r="D388" s="1118"/>
      <c r="E388" s="131"/>
      <c r="F388" s="132"/>
      <c r="G388" s="1116"/>
      <c r="H388" s="1128"/>
      <c r="I388" s="1125">
        <f>IF(H388=$R$4,$S$4,IF(H388=$R$5,$S$5,IF(H388=$R$6,$S$6,IF(H388=$R$7,$S$7,IF(H388=$R$8,$S$8,0)))))</f>
        <v>0</v>
      </c>
      <c r="J388" s="1116"/>
      <c r="K388" s="1126">
        <f>IF(J388=$U$4,$V$4,IF(J388=$U$5,$V$5,IF(J388=$U$6,$V$6,IF(J388=$U$7,$V$7,IF(J388=$U$8,$V$8,0)))))</f>
        <v>0</v>
      </c>
      <c r="L388" s="1122">
        <f>I388*K388</f>
        <v>0</v>
      </c>
      <c r="M388" s="251"/>
      <c r="N388" s="1158"/>
      <c r="O388" s="1160"/>
    </row>
    <row r="389" spans="1:15" x14ac:dyDescent="0.25">
      <c r="A389" s="1113"/>
      <c r="B389" s="1116"/>
      <c r="C389" s="1120"/>
      <c r="D389" s="1116"/>
      <c r="E389" s="127"/>
      <c r="F389" s="128"/>
      <c r="G389" s="1116"/>
      <c r="H389" s="1128"/>
      <c r="I389" s="1126"/>
      <c r="J389" s="1116"/>
      <c r="K389" s="1126"/>
      <c r="L389" s="1123"/>
      <c r="M389" s="251"/>
      <c r="N389" s="1158"/>
      <c r="O389" s="1160"/>
    </row>
    <row r="390" spans="1:15" x14ac:dyDescent="0.25">
      <c r="A390" s="1113"/>
      <c r="B390" s="1116"/>
      <c r="C390" s="1120"/>
      <c r="D390" s="1116"/>
      <c r="E390" s="125"/>
      <c r="F390" s="126"/>
      <c r="G390" s="1116"/>
      <c r="H390" s="1128"/>
      <c r="I390" s="1126"/>
      <c r="J390" s="1116"/>
      <c r="K390" s="1126"/>
      <c r="L390" s="1123"/>
      <c r="M390" s="251"/>
      <c r="N390" s="1158"/>
      <c r="O390" s="1160"/>
    </row>
    <row r="391" spans="1:15" x14ac:dyDescent="0.25">
      <c r="A391" s="1113"/>
      <c r="B391" s="1116"/>
      <c r="C391" s="1120"/>
      <c r="D391" s="1116"/>
      <c r="E391" s="127"/>
      <c r="F391" s="128"/>
      <c r="G391" s="1116"/>
      <c r="H391" s="1128"/>
      <c r="I391" s="1126"/>
      <c r="J391" s="1116"/>
      <c r="K391" s="1126"/>
      <c r="L391" s="1123"/>
      <c r="M391" s="251"/>
      <c r="N391" s="1158"/>
      <c r="O391" s="1160"/>
    </row>
    <row r="392" spans="1:15" x14ac:dyDescent="0.25">
      <c r="A392" s="1113"/>
      <c r="B392" s="1116"/>
      <c r="C392" s="1120"/>
      <c r="D392" s="1116"/>
      <c r="E392" s="125"/>
      <c r="F392" s="126"/>
      <c r="G392" s="1116"/>
      <c r="H392" s="1128"/>
      <c r="I392" s="1126"/>
      <c r="J392" s="1116"/>
      <c r="K392" s="1126"/>
      <c r="L392" s="1123"/>
      <c r="M392" s="251"/>
      <c r="N392" s="1158"/>
      <c r="O392" s="1160"/>
    </row>
    <row r="393" spans="1:15" x14ac:dyDescent="0.25">
      <c r="A393" s="1113"/>
      <c r="B393" s="1116"/>
      <c r="C393" s="1120"/>
      <c r="D393" s="1116"/>
      <c r="E393" s="127"/>
      <c r="F393" s="128"/>
      <c r="G393" s="1116"/>
      <c r="H393" s="1128"/>
      <c r="I393" s="1126"/>
      <c r="J393" s="1116"/>
      <c r="K393" s="1126"/>
      <c r="L393" s="1123"/>
      <c r="M393" s="251"/>
      <c r="N393" s="1158"/>
      <c r="O393" s="1160"/>
    </row>
    <row r="394" spans="1:15" x14ac:dyDescent="0.25">
      <c r="A394" s="1113"/>
      <c r="B394" s="1116"/>
      <c r="C394" s="1120"/>
      <c r="D394" s="1116"/>
      <c r="E394" s="125"/>
      <c r="F394" s="126"/>
      <c r="G394" s="1116"/>
      <c r="H394" s="1128"/>
      <c r="I394" s="1126"/>
      <c r="J394" s="1116"/>
      <c r="K394" s="1126"/>
      <c r="L394" s="1123"/>
      <c r="M394" s="251"/>
      <c r="N394" s="1158"/>
      <c r="O394" s="1160"/>
    </row>
    <row r="395" spans="1:15" ht="15.75" thickBot="1" x14ac:dyDescent="0.3">
      <c r="A395" s="1114"/>
      <c r="B395" s="1117"/>
      <c r="C395" s="1121"/>
      <c r="D395" s="1117"/>
      <c r="E395" s="129"/>
      <c r="F395" s="130"/>
      <c r="G395" s="1117"/>
      <c r="H395" s="1129"/>
      <c r="I395" s="1127"/>
      <c r="J395" s="1117"/>
      <c r="K395" s="1127"/>
      <c r="L395" s="1124"/>
      <c r="M395" s="251"/>
      <c r="N395" s="1158"/>
      <c r="O395" s="1160"/>
    </row>
    <row r="396" spans="1:15" x14ac:dyDescent="0.25">
      <c r="A396" s="1115">
        <v>48</v>
      </c>
      <c r="B396" s="1118"/>
      <c r="C396" s="1119"/>
      <c r="D396" s="1118"/>
      <c r="E396" s="131"/>
      <c r="F396" s="132"/>
      <c r="G396" s="1116"/>
      <c r="H396" s="1128"/>
      <c r="I396" s="1125">
        <f>IF(H396=$R$4,$S$4,IF(H396=$R$5,$S$5,IF(H396=$R$6,$S$6,IF(H396=$R$7,$S$7,IF(H396=$R$8,$S$8,0)))))</f>
        <v>0</v>
      </c>
      <c r="J396" s="1116"/>
      <c r="K396" s="1126">
        <f>IF(J396=$U$4,$V$4,IF(J396=$U$5,$V$5,IF(J396=$U$6,$V$6,IF(J396=$U$7,$V$7,IF(J396=$U$8,$V$8,0)))))</f>
        <v>0</v>
      </c>
      <c r="L396" s="1122">
        <f>I396*K396</f>
        <v>0</v>
      </c>
      <c r="M396" s="251"/>
      <c r="N396" s="1158"/>
      <c r="O396" s="1160"/>
    </row>
    <row r="397" spans="1:15" x14ac:dyDescent="0.25">
      <c r="A397" s="1113"/>
      <c r="B397" s="1116"/>
      <c r="C397" s="1120"/>
      <c r="D397" s="1116"/>
      <c r="E397" s="127"/>
      <c r="F397" s="128"/>
      <c r="G397" s="1116"/>
      <c r="H397" s="1128"/>
      <c r="I397" s="1126"/>
      <c r="J397" s="1116"/>
      <c r="K397" s="1126"/>
      <c r="L397" s="1123"/>
      <c r="M397" s="251"/>
      <c r="N397" s="1158"/>
      <c r="O397" s="1160"/>
    </row>
    <row r="398" spans="1:15" x14ac:dyDescent="0.25">
      <c r="A398" s="1113"/>
      <c r="B398" s="1116"/>
      <c r="C398" s="1120"/>
      <c r="D398" s="1116"/>
      <c r="E398" s="125"/>
      <c r="F398" s="126"/>
      <c r="G398" s="1116"/>
      <c r="H398" s="1128"/>
      <c r="I398" s="1126"/>
      <c r="J398" s="1116"/>
      <c r="K398" s="1126"/>
      <c r="L398" s="1123"/>
      <c r="M398" s="251"/>
      <c r="N398" s="1158"/>
      <c r="O398" s="1160"/>
    </row>
    <row r="399" spans="1:15" x14ac:dyDescent="0.25">
      <c r="A399" s="1113"/>
      <c r="B399" s="1116"/>
      <c r="C399" s="1120"/>
      <c r="D399" s="1116"/>
      <c r="E399" s="127"/>
      <c r="F399" s="128"/>
      <c r="G399" s="1116"/>
      <c r="H399" s="1128"/>
      <c r="I399" s="1126"/>
      <c r="J399" s="1116"/>
      <c r="K399" s="1126"/>
      <c r="L399" s="1123"/>
      <c r="M399" s="251"/>
      <c r="N399" s="1158"/>
      <c r="O399" s="1160"/>
    </row>
    <row r="400" spans="1:15" x14ac:dyDescent="0.25">
      <c r="A400" s="1113"/>
      <c r="B400" s="1116"/>
      <c r="C400" s="1120"/>
      <c r="D400" s="1116"/>
      <c r="E400" s="125"/>
      <c r="F400" s="126"/>
      <c r="G400" s="1116"/>
      <c r="H400" s="1128"/>
      <c r="I400" s="1126"/>
      <c r="J400" s="1116"/>
      <c r="K400" s="1126"/>
      <c r="L400" s="1123"/>
      <c r="M400" s="251"/>
      <c r="N400" s="1158"/>
      <c r="O400" s="1160"/>
    </row>
    <row r="401" spans="1:15" x14ac:dyDescent="0.25">
      <c r="A401" s="1113"/>
      <c r="B401" s="1116"/>
      <c r="C401" s="1120"/>
      <c r="D401" s="1116"/>
      <c r="E401" s="127"/>
      <c r="F401" s="128"/>
      <c r="G401" s="1116"/>
      <c r="H401" s="1128"/>
      <c r="I401" s="1126"/>
      <c r="J401" s="1116"/>
      <c r="K401" s="1126"/>
      <c r="L401" s="1123"/>
      <c r="M401" s="251"/>
      <c r="N401" s="1158"/>
      <c r="O401" s="1160"/>
    </row>
    <row r="402" spans="1:15" x14ac:dyDescent="0.25">
      <c r="A402" s="1113"/>
      <c r="B402" s="1116"/>
      <c r="C402" s="1120"/>
      <c r="D402" s="1116"/>
      <c r="E402" s="125"/>
      <c r="F402" s="126"/>
      <c r="G402" s="1116"/>
      <c r="H402" s="1128"/>
      <c r="I402" s="1126"/>
      <c r="J402" s="1116"/>
      <c r="K402" s="1126"/>
      <c r="L402" s="1123"/>
      <c r="M402" s="251"/>
      <c r="N402" s="1158"/>
      <c r="O402" s="1160"/>
    </row>
    <row r="403" spans="1:15" ht="15.75" thickBot="1" x14ac:dyDescent="0.3">
      <c r="A403" s="1114"/>
      <c r="B403" s="1117"/>
      <c r="C403" s="1121"/>
      <c r="D403" s="1117"/>
      <c r="E403" s="129"/>
      <c r="F403" s="130"/>
      <c r="G403" s="1117"/>
      <c r="H403" s="1129"/>
      <c r="I403" s="1127"/>
      <c r="J403" s="1117"/>
      <c r="K403" s="1127"/>
      <c r="L403" s="1124"/>
      <c r="M403" s="251"/>
      <c r="N403" s="1158"/>
      <c r="O403" s="1160"/>
    </row>
    <row r="404" spans="1:15" x14ac:dyDescent="0.25">
      <c r="A404" s="1113">
        <v>49</v>
      </c>
      <c r="B404" s="1118"/>
      <c r="C404" s="1119"/>
      <c r="D404" s="1118"/>
      <c r="E404" s="131"/>
      <c r="F404" s="132"/>
      <c r="G404" s="1116"/>
      <c r="H404" s="1128"/>
      <c r="I404" s="1125">
        <f>IF(H404=$R$4,$S$4,IF(H404=$R$5,$S$5,IF(H404=$R$6,$S$6,IF(H404=$R$7,$S$7,IF(H404=$R$8,$S$8,0)))))</f>
        <v>0</v>
      </c>
      <c r="J404" s="1116"/>
      <c r="K404" s="1126">
        <f>IF(J404=$U$4,$V$4,IF(J404=$U$5,$V$5,IF(J404=$U$6,$V$6,IF(J404=$U$7,$V$7,IF(J404=$U$8,$V$8,0)))))</f>
        <v>0</v>
      </c>
      <c r="L404" s="1122">
        <f>I404*K404</f>
        <v>0</v>
      </c>
      <c r="M404" s="251"/>
      <c r="N404" s="1158"/>
      <c r="O404" s="1160"/>
    </row>
    <row r="405" spans="1:15" x14ac:dyDescent="0.25">
      <c r="A405" s="1113"/>
      <c r="B405" s="1116"/>
      <c r="C405" s="1120"/>
      <c r="D405" s="1116"/>
      <c r="E405" s="127"/>
      <c r="F405" s="128"/>
      <c r="G405" s="1116"/>
      <c r="H405" s="1128"/>
      <c r="I405" s="1126"/>
      <c r="J405" s="1116"/>
      <c r="K405" s="1126"/>
      <c r="L405" s="1123"/>
      <c r="M405" s="251"/>
      <c r="N405" s="1158"/>
      <c r="O405" s="1160"/>
    </row>
    <row r="406" spans="1:15" x14ac:dyDescent="0.25">
      <c r="A406" s="1113"/>
      <c r="B406" s="1116"/>
      <c r="C406" s="1120"/>
      <c r="D406" s="1116"/>
      <c r="E406" s="125"/>
      <c r="F406" s="126"/>
      <c r="G406" s="1116"/>
      <c r="H406" s="1128"/>
      <c r="I406" s="1126"/>
      <c r="J406" s="1116"/>
      <c r="K406" s="1126"/>
      <c r="L406" s="1123"/>
      <c r="M406" s="251"/>
      <c r="N406" s="1158"/>
      <c r="O406" s="1160"/>
    </row>
    <row r="407" spans="1:15" x14ac:dyDescent="0.25">
      <c r="A407" s="1113"/>
      <c r="B407" s="1116"/>
      <c r="C407" s="1120"/>
      <c r="D407" s="1116"/>
      <c r="E407" s="127"/>
      <c r="F407" s="128"/>
      <c r="G407" s="1116"/>
      <c r="H407" s="1128"/>
      <c r="I407" s="1126"/>
      <c r="J407" s="1116"/>
      <c r="K407" s="1126"/>
      <c r="L407" s="1123"/>
      <c r="M407" s="251"/>
      <c r="N407" s="1158"/>
      <c r="O407" s="1160"/>
    </row>
    <row r="408" spans="1:15" x14ac:dyDescent="0.25">
      <c r="A408" s="1113"/>
      <c r="B408" s="1116"/>
      <c r="C408" s="1120"/>
      <c r="D408" s="1116"/>
      <c r="E408" s="125"/>
      <c r="F408" s="126"/>
      <c r="G408" s="1116"/>
      <c r="H408" s="1128"/>
      <c r="I408" s="1126"/>
      <c r="J408" s="1116"/>
      <c r="K408" s="1126"/>
      <c r="L408" s="1123"/>
      <c r="M408" s="251"/>
      <c r="N408" s="1158"/>
      <c r="O408" s="1160"/>
    </row>
    <row r="409" spans="1:15" x14ac:dyDescent="0.25">
      <c r="A409" s="1113"/>
      <c r="B409" s="1116"/>
      <c r="C409" s="1120"/>
      <c r="D409" s="1116"/>
      <c r="E409" s="127"/>
      <c r="F409" s="128"/>
      <c r="G409" s="1116"/>
      <c r="H409" s="1128"/>
      <c r="I409" s="1126"/>
      <c r="J409" s="1116"/>
      <c r="K409" s="1126"/>
      <c r="L409" s="1123"/>
      <c r="M409" s="251"/>
      <c r="N409" s="1158"/>
      <c r="O409" s="1160"/>
    </row>
    <row r="410" spans="1:15" x14ac:dyDescent="0.25">
      <c r="A410" s="1113"/>
      <c r="B410" s="1116"/>
      <c r="C410" s="1120"/>
      <c r="D410" s="1116"/>
      <c r="E410" s="125"/>
      <c r="F410" s="126"/>
      <c r="G410" s="1116"/>
      <c r="H410" s="1128"/>
      <c r="I410" s="1126"/>
      <c r="J410" s="1116"/>
      <c r="K410" s="1126"/>
      <c r="L410" s="1123"/>
      <c r="M410" s="251"/>
      <c r="N410" s="1158"/>
      <c r="O410" s="1160"/>
    </row>
    <row r="411" spans="1:15" ht="15.75" thickBot="1" x14ac:dyDescent="0.3">
      <c r="A411" s="1114"/>
      <c r="B411" s="1117"/>
      <c r="C411" s="1121"/>
      <c r="D411" s="1117"/>
      <c r="E411" s="129"/>
      <c r="F411" s="130"/>
      <c r="G411" s="1117"/>
      <c r="H411" s="1129"/>
      <c r="I411" s="1127"/>
      <c r="J411" s="1117"/>
      <c r="K411" s="1127"/>
      <c r="L411" s="1124"/>
      <c r="M411" s="251"/>
      <c r="N411" s="1158"/>
      <c r="O411" s="1160"/>
    </row>
    <row r="412" spans="1:15" x14ac:dyDescent="0.25">
      <c r="A412" s="1115">
        <v>50</v>
      </c>
      <c r="B412" s="1118"/>
      <c r="C412" s="1119"/>
      <c r="D412" s="1118"/>
      <c r="E412" s="131"/>
      <c r="F412" s="132"/>
      <c r="G412" s="1116"/>
      <c r="H412" s="1128"/>
      <c r="I412" s="1125">
        <f>IF(H412=$R$4,$S$4,IF(H412=$R$5,$S$5,IF(H412=$R$6,$S$6,IF(H412=$R$7,$S$7,IF(H412=$R$8,$S$8,0)))))</f>
        <v>0</v>
      </c>
      <c r="J412" s="1116"/>
      <c r="K412" s="1126">
        <f>IF(J412=$U$4,$V$4,IF(J412=$U$5,$V$5,IF(J412=$U$6,$V$6,IF(J412=$U$7,$V$7,IF(J412=$U$8,$V$8,0)))))</f>
        <v>0</v>
      </c>
      <c r="L412" s="1122">
        <f>I412*K412</f>
        <v>0</v>
      </c>
      <c r="M412" s="251"/>
      <c r="N412" s="1158"/>
      <c r="O412" s="1160"/>
    </row>
    <row r="413" spans="1:15" x14ac:dyDescent="0.25">
      <c r="A413" s="1113"/>
      <c r="B413" s="1116"/>
      <c r="C413" s="1120"/>
      <c r="D413" s="1116"/>
      <c r="E413" s="127"/>
      <c r="F413" s="128"/>
      <c r="G413" s="1116"/>
      <c r="H413" s="1128"/>
      <c r="I413" s="1126"/>
      <c r="J413" s="1116"/>
      <c r="K413" s="1126"/>
      <c r="L413" s="1123"/>
      <c r="M413" s="251"/>
      <c r="N413" s="1158"/>
      <c r="O413" s="1160"/>
    </row>
    <row r="414" spans="1:15" x14ac:dyDescent="0.25">
      <c r="A414" s="1113"/>
      <c r="B414" s="1116"/>
      <c r="C414" s="1120"/>
      <c r="D414" s="1116"/>
      <c r="E414" s="125"/>
      <c r="F414" s="126"/>
      <c r="G414" s="1116"/>
      <c r="H414" s="1128"/>
      <c r="I414" s="1126"/>
      <c r="J414" s="1116"/>
      <c r="K414" s="1126"/>
      <c r="L414" s="1123"/>
      <c r="M414" s="251"/>
      <c r="N414" s="1158"/>
      <c r="O414" s="1160"/>
    </row>
    <row r="415" spans="1:15" x14ac:dyDescent="0.25">
      <c r="A415" s="1113"/>
      <c r="B415" s="1116"/>
      <c r="C415" s="1120"/>
      <c r="D415" s="1116"/>
      <c r="E415" s="127"/>
      <c r="F415" s="128"/>
      <c r="G415" s="1116"/>
      <c r="H415" s="1128"/>
      <c r="I415" s="1126"/>
      <c r="J415" s="1116"/>
      <c r="K415" s="1126"/>
      <c r="L415" s="1123"/>
      <c r="M415" s="251"/>
      <c r="N415" s="1158"/>
      <c r="O415" s="1160"/>
    </row>
    <row r="416" spans="1:15" x14ac:dyDescent="0.25">
      <c r="A416" s="1113"/>
      <c r="B416" s="1116"/>
      <c r="C416" s="1120"/>
      <c r="D416" s="1116"/>
      <c r="E416" s="125"/>
      <c r="F416" s="126"/>
      <c r="G416" s="1116"/>
      <c r="H416" s="1128"/>
      <c r="I416" s="1126"/>
      <c r="J416" s="1116"/>
      <c r="K416" s="1126"/>
      <c r="L416" s="1123"/>
      <c r="M416" s="251"/>
      <c r="N416" s="1158"/>
      <c r="O416" s="1160"/>
    </row>
    <row r="417" spans="1:15" x14ac:dyDescent="0.25">
      <c r="A417" s="1113"/>
      <c r="B417" s="1116"/>
      <c r="C417" s="1120"/>
      <c r="D417" s="1116"/>
      <c r="E417" s="127"/>
      <c r="F417" s="128"/>
      <c r="G417" s="1116"/>
      <c r="H417" s="1128"/>
      <c r="I417" s="1126"/>
      <c r="J417" s="1116"/>
      <c r="K417" s="1126"/>
      <c r="L417" s="1123"/>
      <c r="M417" s="251"/>
      <c r="N417" s="1158"/>
      <c r="O417" s="1160"/>
    </row>
    <row r="418" spans="1:15" x14ac:dyDescent="0.25">
      <c r="A418" s="1113"/>
      <c r="B418" s="1116"/>
      <c r="C418" s="1120"/>
      <c r="D418" s="1116"/>
      <c r="E418" s="125"/>
      <c r="F418" s="126"/>
      <c r="G418" s="1116"/>
      <c r="H418" s="1128"/>
      <c r="I418" s="1126"/>
      <c r="J418" s="1116"/>
      <c r="K418" s="1126"/>
      <c r="L418" s="1123"/>
      <c r="M418" s="251"/>
      <c r="N418" s="1158"/>
      <c r="O418" s="1160"/>
    </row>
    <row r="419" spans="1:15" ht="15.75" thickBot="1" x14ac:dyDescent="0.3">
      <c r="A419" s="1114"/>
      <c r="B419" s="1117"/>
      <c r="C419" s="1121"/>
      <c r="D419" s="1117"/>
      <c r="E419" s="129"/>
      <c r="F419" s="130"/>
      <c r="G419" s="1117"/>
      <c r="H419" s="1129"/>
      <c r="I419" s="1127"/>
      <c r="J419" s="1117"/>
      <c r="K419" s="1127"/>
      <c r="L419" s="1124"/>
      <c r="M419" s="251"/>
      <c r="N419" s="1158"/>
      <c r="O419" s="1160"/>
    </row>
    <row r="420" spans="1:15" x14ac:dyDescent="0.25">
      <c r="A420" s="1115">
        <v>51</v>
      </c>
      <c r="B420" s="1118"/>
      <c r="C420" s="1119"/>
      <c r="D420" s="1118"/>
      <c r="E420" s="131"/>
      <c r="F420" s="132"/>
      <c r="G420" s="1116"/>
      <c r="H420" s="1128"/>
      <c r="I420" s="1125">
        <f>IF(H420=$R$4,$S$4,IF(H420=$R$5,$S$5,IF(H420=$R$6,$S$6,IF(H420=$R$7,$S$7,IF(H420=$R$8,$S$8,0)))))</f>
        <v>0</v>
      </c>
      <c r="J420" s="1116"/>
      <c r="K420" s="1126">
        <f>IF(J420=$U$4,$V$4,IF(J420=$U$5,$V$5,IF(J420=$U$6,$V$6,IF(J420=$U$7,$V$7,IF(J420=$U$8,$V$8,0)))))</f>
        <v>0</v>
      </c>
      <c r="L420" s="1122">
        <f>I420*K420</f>
        <v>0</v>
      </c>
      <c r="M420" s="251"/>
      <c r="N420" s="1158"/>
      <c r="O420" s="1160"/>
    </row>
    <row r="421" spans="1:15" x14ac:dyDescent="0.25">
      <c r="A421" s="1113"/>
      <c r="B421" s="1116"/>
      <c r="C421" s="1120"/>
      <c r="D421" s="1116"/>
      <c r="E421" s="127"/>
      <c r="F421" s="128"/>
      <c r="G421" s="1116"/>
      <c r="H421" s="1128"/>
      <c r="I421" s="1126"/>
      <c r="J421" s="1116"/>
      <c r="K421" s="1126"/>
      <c r="L421" s="1123"/>
      <c r="M421" s="251"/>
      <c r="N421" s="1158"/>
      <c r="O421" s="1160"/>
    </row>
    <row r="422" spans="1:15" x14ac:dyDescent="0.25">
      <c r="A422" s="1113"/>
      <c r="B422" s="1116"/>
      <c r="C422" s="1120"/>
      <c r="D422" s="1116"/>
      <c r="E422" s="125"/>
      <c r="F422" s="126"/>
      <c r="G422" s="1116"/>
      <c r="H422" s="1128"/>
      <c r="I422" s="1126"/>
      <c r="J422" s="1116"/>
      <c r="K422" s="1126"/>
      <c r="L422" s="1123"/>
      <c r="M422" s="251"/>
      <c r="N422" s="1158"/>
      <c r="O422" s="1160"/>
    </row>
    <row r="423" spans="1:15" x14ac:dyDescent="0.25">
      <c r="A423" s="1113"/>
      <c r="B423" s="1116"/>
      <c r="C423" s="1120"/>
      <c r="D423" s="1116"/>
      <c r="E423" s="127"/>
      <c r="F423" s="128"/>
      <c r="G423" s="1116"/>
      <c r="H423" s="1128"/>
      <c r="I423" s="1126"/>
      <c r="J423" s="1116"/>
      <c r="K423" s="1126"/>
      <c r="L423" s="1123"/>
      <c r="M423" s="251"/>
      <c r="N423" s="1158"/>
      <c r="O423" s="1160"/>
    </row>
    <row r="424" spans="1:15" x14ac:dyDescent="0.25">
      <c r="A424" s="1113"/>
      <c r="B424" s="1116"/>
      <c r="C424" s="1120"/>
      <c r="D424" s="1116"/>
      <c r="E424" s="125"/>
      <c r="F424" s="126"/>
      <c r="G424" s="1116"/>
      <c r="H424" s="1128"/>
      <c r="I424" s="1126"/>
      <c r="J424" s="1116"/>
      <c r="K424" s="1126"/>
      <c r="L424" s="1123"/>
      <c r="M424" s="251"/>
      <c r="N424" s="1158"/>
      <c r="O424" s="1160"/>
    </row>
    <row r="425" spans="1:15" x14ac:dyDescent="0.25">
      <c r="A425" s="1113"/>
      <c r="B425" s="1116"/>
      <c r="C425" s="1120"/>
      <c r="D425" s="1116"/>
      <c r="E425" s="127"/>
      <c r="F425" s="128"/>
      <c r="G425" s="1116"/>
      <c r="H425" s="1128"/>
      <c r="I425" s="1126"/>
      <c r="J425" s="1116"/>
      <c r="K425" s="1126"/>
      <c r="L425" s="1123"/>
      <c r="M425" s="251"/>
      <c r="N425" s="1158"/>
      <c r="O425" s="1160"/>
    </row>
    <row r="426" spans="1:15" x14ac:dyDescent="0.25">
      <c r="A426" s="1113"/>
      <c r="B426" s="1116"/>
      <c r="C426" s="1120"/>
      <c r="D426" s="1116"/>
      <c r="E426" s="125"/>
      <c r="F426" s="126"/>
      <c r="G426" s="1116"/>
      <c r="H426" s="1128"/>
      <c r="I426" s="1126"/>
      <c r="J426" s="1116"/>
      <c r="K426" s="1126"/>
      <c r="L426" s="1123"/>
      <c r="M426" s="251"/>
      <c r="N426" s="1158"/>
      <c r="O426" s="1160"/>
    </row>
    <row r="427" spans="1:15" ht="15.75" thickBot="1" x14ac:dyDescent="0.3">
      <c r="A427" s="1114"/>
      <c r="B427" s="1117"/>
      <c r="C427" s="1121"/>
      <c r="D427" s="1117"/>
      <c r="E427" s="129"/>
      <c r="F427" s="130"/>
      <c r="G427" s="1117"/>
      <c r="H427" s="1129"/>
      <c r="I427" s="1127"/>
      <c r="J427" s="1117"/>
      <c r="K427" s="1127"/>
      <c r="L427" s="1124"/>
      <c r="M427" s="251"/>
      <c r="N427" s="1158"/>
      <c r="O427" s="1160"/>
    </row>
    <row r="428" spans="1:15" x14ac:dyDescent="0.25">
      <c r="A428" s="1113">
        <v>52</v>
      </c>
      <c r="B428" s="1118"/>
      <c r="C428" s="1119"/>
      <c r="D428" s="1118"/>
      <c r="E428" s="131"/>
      <c r="F428" s="132"/>
      <c r="G428" s="1116"/>
      <c r="H428" s="1128"/>
      <c r="I428" s="1125">
        <f>IF(H428=$R$4,$S$4,IF(H428=$R$5,$S$5,IF(H428=$R$6,$S$6,IF(H428=$R$7,$S$7,IF(H428=$R$8,$S$8,0)))))</f>
        <v>0</v>
      </c>
      <c r="J428" s="1116"/>
      <c r="K428" s="1126">
        <f>IF(J428=$U$4,$V$4,IF(J428=$U$5,$V$5,IF(J428=$U$6,$V$6,IF(J428=$U$7,$V$7,IF(J428=$U$8,$V$8,0)))))</f>
        <v>0</v>
      </c>
      <c r="L428" s="1122">
        <f>I428*K428</f>
        <v>0</v>
      </c>
      <c r="M428" s="251"/>
      <c r="N428" s="1158"/>
      <c r="O428" s="1160"/>
    </row>
    <row r="429" spans="1:15" x14ac:dyDescent="0.25">
      <c r="A429" s="1113"/>
      <c r="B429" s="1116"/>
      <c r="C429" s="1120"/>
      <c r="D429" s="1116"/>
      <c r="E429" s="127"/>
      <c r="F429" s="128"/>
      <c r="G429" s="1116"/>
      <c r="H429" s="1128"/>
      <c r="I429" s="1126"/>
      <c r="J429" s="1116"/>
      <c r="K429" s="1126"/>
      <c r="L429" s="1123"/>
      <c r="M429" s="251"/>
      <c r="N429" s="1158"/>
      <c r="O429" s="1160"/>
    </row>
    <row r="430" spans="1:15" x14ac:dyDescent="0.25">
      <c r="A430" s="1113"/>
      <c r="B430" s="1116"/>
      <c r="C430" s="1120"/>
      <c r="D430" s="1116"/>
      <c r="E430" s="125"/>
      <c r="F430" s="126"/>
      <c r="G430" s="1116"/>
      <c r="H430" s="1128"/>
      <c r="I430" s="1126"/>
      <c r="J430" s="1116"/>
      <c r="K430" s="1126"/>
      <c r="L430" s="1123"/>
      <c r="M430" s="251"/>
      <c r="N430" s="1158"/>
      <c r="O430" s="1160"/>
    </row>
    <row r="431" spans="1:15" x14ac:dyDescent="0.25">
      <c r="A431" s="1113"/>
      <c r="B431" s="1116"/>
      <c r="C431" s="1120"/>
      <c r="D431" s="1116"/>
      <c r="E431" s="127"/>
      <c r="F431" s="128"/>
      <c r="G431" s="1116"/>
      <c r="H431" s="1128"/>
      <c r="I431" s="1126"/>
      <c r="J431" s="1116"/>
      <c r="K431" s="1126"/>
      <c r="L431" s="1123"/>
      <c r="M431" s="251"/>
      <c r="N431" s="1158"/>
      <c r="O431" s="1160"/>
    </row>
    <row r="432" spans="1:15" x14ac:dyDescent="0.25">
      <c r="A432" s="1113"/>
      <c r="B432" s="1116"/>
      <c r="C432" s="1120"/>
      <c r="D432" s="1116"/>
      <c r="E432" s="125"/>
      <c r="F432" s="126"/>
      <c r="G432" s="1116"/>
      <c r="H432" s="1128"/>
      <c r="I432" s="1126"/>
      <c r="J432" s="1116"/>
      <c r="K432" s="1126"/>
      <c r="L432" s="1123"/>
      <c r="M432" s="251"/>
      <c r="N432" s="1158"/>
      <c r="O432" s="1160"/>
    </row>
    <row r="433" spans="1:15" x14ac:dyDescent="0.25">
      <c r="A433" s="1113"/>
      <c r="B433" s="1116"/>
      <c r="C433" s="1120"/>
      <c r="D433" s="1116"/>
      <c r="E433" s="127"/>
      <c r="F433" s="128"/>
      <c r="G433" s="1116"/>
      <c r="H433" s="1128"/>
      <c r="I433" s="1126"/>
      <c r="J433" s="1116"/>
      <c r="K433" s="1126"/>
      <c r="L433" s="1123"/>
      <c r="M433" s="251"/>
      <c r="N433" s="1158"/>
      <c r="O433" s="1160"/>
    </row>
    <row r="434" spans="1:15" x14ac:dyDescent="0.25">
      <c r="A434" s="1113"/>
      <c r="B434" s="1116"/>
      <c r="C434" s="1120"/>
      <c r="D434" s="1116"/>
      <c r="E434" s="125"/>
      <c r="F434" s="126"/>
      <c r="G434" s="1116"/>
      <c r="H434" s="1128"/>
      <c r="I434" s="1126"/>
      <c r="J434" s="1116"/>
      <c r="K434" s="1126"/>
      <c r="L434" s="1123"/>
      <c r="M434" s="251"/>
      <c r="N434" s="1158"/>
      <c r="O434" s="1160"/>
    </row>
    <row r="435" spans="1:15" ht="15.75" thickBot="1" x14ac:dyDescent="0.3">
      <c r="A435" s="1114"/>
      <c r="B435" s="1117"/>
      <c r="C435" s="1121"/>
      <c r="D435" s="1117"/>
      <c r="E435" s="129"/>
      <c r="F435" s="130"/>
      <c r="G435" s="1117"/>
      <c r="H435" s="1129"/>
      <c r="I435" s="1127"/>
      <c r="J435" s="1117"/>
      <c r="K435" s="1127"/>
      <c r="L435" s="1124"/>
      <c r="M435" s="251"/>
      <c r="N435" s="1158"/>
      <c r="O435" s="1160"/>
    </row>
    <row r="436" spans="1:15" x14ac:dyDescent="0.25">
      <c r="A436" s="1115">
        <v>53</v>
      </c>
      <c r="B436" s="1118"/>
      <c r="C436" s="1119"/>
      <c r="D436" s="1118"/>
      <c r="E436" s="131"/>
      <c r="F436" s="132"/>
      <c r="G436" s="1116"/>
      <c r="H436" s="1128"/>
      <c r="I436" s="1125">
        <f>IF(H436=$R$4,$S$4,IF(H436=$R$5,$S$5,IF(H436=$R$6,$S$6,IF(H436=$R$7,$S$7,IF(H436=$R$8,$S$8,0)))))</f>
        <v>0</v>
      </c>
      <c r="J436" s="1116"/>
      <c r="K436" s="1126">
        <f>IF(J436=$U$4,$V$4,IF(J436=$U$5,$V$5,IF(J436=$U$6,$V$6,IF(J436=$U$7,$V$7,IF(J436=$U$8,$V$8,0)))))</f>
        <v>0</v>
      </c>
      <c r="L436" s="1122">
        <f>I436*K436</f>
        <v>0</v>
      </c>
      <c r="M436" s="251"/>
      <c r="N436" s="1158"/>
      <c r="O436" s="1160"/>
    </row>
    <row r="437" spans="1:15" x14ac:dyDescent="0.25">
      <c r="A437" s="1113"/>
      <c r="B437" s="1116"/>
      <c r="C437" s="1120"/>
      <c r="D437" s="1116"/>
      <c r="E437" s="127"/>
      <c r="F437" s="128"/>
      <c r="G437" s="1116"/>
      <c r="H437" s="1128"/>
      <c r="I437" s="1126"/>
      <c r="J437" s="1116"/>
      <c r="K437" s="1126"/>
      <c r="L437" s="1123"/>
      <c r="M437" s="251"/>
      <c r="N437" s="1158"/>
      <c r="O437" s="1160"/>
    </row>
    <row r="438" spans="1:15" x14ac:dyDescent="0.25">
      <c r="A438" s="1113"/>
      <c r="B438" s="1116"/>
      <c r="C438" s="1120"/>
      <c r="D438" s="1116"/>
      <c r="E438" s="125"/>
      <c r="F438" s="126"/>
      <c r="G438" s="1116"/>
      <c r="H438" s="1128"/>
      <c r="I438" s="1126"/>
      <c r="J438" s="1116"/>
      <c r="K438" s="1126"/>
      <c r="L438" s="1123"/>
      <c r="M438" s="251"/>
      <c r="N438" s="1158"/>
      <c r="O438" s="1160"/>
    </row>
    <row r="439" spans="1:15" x14ac:dyDescent="0.25">
      <c r="A439" s="1113"/>
      <c r="B439" s="1116"/>
      <c r="C439" s="1120"/>
      <c r="D439" s="1116"/>
      <c r="E439" s="127"/>
      <c r="F439" s="128"/>
      <c r="G439" s="1116"/>
      <c r="H439" s="1128"/>
      <c r="I439" s="1126"/>
      <c r="J439" s="1116"/>
      <c r="K439" s="1126"/>
      <c r="L439" s="1123"/>
      <c r="M439" s="251"/>
      <c r="N439" s="1158"/>
      <c r="O439" s="1160"/>
    </row>
    <row r="440" spans="1:15" x14ac:dyDescent="0.25">
      <c r="A440" s="1113"/>
      <c r="B440" s="1116"/>
      <c r="C440" s="1120"/>
      <c r="D440" s="1116"/>
      <c r="E440" s="125"/>
      <c r="F440" s="126"/>
      <c r="G440" s="1116"/>
      <c r="H440" s="1128"/>
      <c r="I440" s="1126"/>
      <c r="J440" s="1116"/>
      <c r="K440" s="1126"/>
      <c r="L440" s="1123"/>
      <c r="M440" s="251"/>
      <c r="N440" s="1158"/>
      <c r="O440" s="1160"/>
    </row>
    <row r="441" spans="1:15" x14ac:dyDescent="0.25">
      <c r="A441" s="1113"/>
      <c r="B441" s="1116"/>
      <c r="C441" s="1120"/>
      <c r="D441" s="1116"/>
      <c r="E441" s="127"/>
      <c r="F441" s="128"/>
      <c r="G441" s="1116"/>
      <c r="H441" s="1128"/>
      <c r="I441" s="1126"/>
      <c r="J441" s="1116"/>
      <c r="K441" s="1126"/>
      <c r="L441" s="1123"/>
      <c r="M441" s="251"/>
      <c r="N441" s="1158"/>
      <c r="O441" s="1160"/>
    </row>
    <row r="442" spans="1:15" x14ac:dyDescent="0.25">
      <c r="A442" s="1113"/>
      <c r="B442" s="1116"/>
      <c r="C442" s="1120"/>
      <c r="D442" s="1116"/>
      <c r="E442" s="125"/>
      <c r="F442" s="126"/>
      <c r="G442" s="1116"/>
      <c r="H442" s="1128"/>
      <c r="I442" s="1126"/>
      <c r="J442" s="1116"/>
      <c r="K442" s="1126"/>
      <c r="L442" s="1123"/>
      <c r="M442" s="251"/>
      <c r="N442" s="1158"/>
      <c r="O442" s="1160"/>
    </row>
    <row r="443" spans="1:15" ht="15.75" thickBot="1" x14ac:dyDescent="0.3">
      <c r="A443" s="1114"/>
      <c r="B443" s="1117"/>
      <c r="C443" s="1121"/>
      <c r="D443" s="1117"/>
      <c r="E443" s="129"/>
      <c r="F443" s="130"/>
      <c r="G443" s="1117"/>
      <c r="H443" s="1129"/>
      <c r="I443" s="1127"/>
      <c r="J443" s="1117"/>
      <c r="K443" s="1127"/>
      <c r="L443" s="1124"/>
      <c r="M443" s="251"/>
      <c r="N443" s="1158"/>
      <c r="O443" s="1160"/>
    </row>
    <row r="444" spans="1:15" x14ac:dyDescent="0.25">
      <c r="A444" s="1115">
        <v>54</v>
      </c>
      <c r="B444" s="1118"/>
      <c r="C444" s="1119"/>
      <c r="D444" s="1118"/>
      <c r="E444" s="131"/>
      <c r="F444" s="132"/>
      <c r="G444" s="1116"/>
      <c r="H444" s="1128"/>
      <c r="I444" s="1125">
        <f>IF(H444=$R$4,$S$4,IF(H444=$R$5,$S$5,IF(H444=$R$6,$S$6,IF(H444=$R$7,$S$7,IF(H444=$R$8,$S$8,0)))))</f>
        <v>0</v>
      </c>
      <c r="J444" s="1116"/>
      <c r="K444" s="1126">
        <f>IF(J444=$U$4,$V$4,IF(J444=$U$5,$V$5,IF(J444=$U$6,$V$6,IF(J444=$U$7,$V$7,IF(J444=$U$8,$V$8,0)))))</f>
        <v>0</v>
      </c>
      <c r="L444" s="1122">
        <f>I444*K444</f>
        <v>0</v>
      </c>
      <c r="M444" s="251"/>
      <c r="N444" s="1158"/>
      <c r="O444" s="1160"/>
    </row>
    <row r="445" spans="1:15" x14ac:dyDescent="0.25">
      <c r="A445" s="1113"/>
      <c r="B445" s="1116"/>
      <c r="C445" s="1120"/>
      <c r="D445" s="1116"/>
      <c r="E445" s="127"/>
      <c r="F445" s="128"/>
      <c r="G445" s="1116"/>
      <c r="H445" s="1128"/>
      <c r="I445" s="1126"/>
      <c r="J445" s="1116"/>
      <c r="K445" s="1126"/>
      <c r="L445" s="1123"/>
      <c r="M445" s="251"/>
      <c r="N445" s="1158"/>
      <c r="O445" s="1160"/>
    </row>
    <row r="446" spans="1:15" x14ac:dyDescent="0.25">
      <c r="A446" s="1113"/>
      <c r="B446" s="1116"/>
      <c r="C446" s="1120"/>
      <c r="D446" s="1116"/>
      <c r="E446" s="125"/>
      <c r="F446" s="126"/>
      <c r="G446" s="1116"/>
      <c r="H446" s="1128"/>
      <c r="I446" s="1126"/>
      <c r="J446" s="1116"/>
      <c r="K446" s="1126"/>
      <c r="L446" s="1123"/>
      <c r="M446" s="251"/>
      <c r="N446" s="1158"/>
      <c r="O446" s="1160"/>
    </row>
    <row r="447" spans="1:15" x14ac:dyDescent="0.25">
      <c r="A447" s="1113"/>
      <c r="B447" s="1116"/>
      <c r="C447" s="1120"/>
      <c r="D447" s="1116"/>
      <c r="E447" s="127"/>
      <c r="F447" s="128"/>
      <c r="G447" s="1116"/>
      <c r="H447" s="1128"/>
      <c r="I447" s="1126"/>
      <c r="J447" s="1116"/>
      <c r="K447" s="1126"/>
      <c r="L447" s="1123"/>
      <c r="M447" s="251"/>
      <c r="N447" s="1158"/>
      <c r="O447" s="1160"/>
    </row>
    <row r="448" spans="1:15" x14ac:dyDescent="0.25">
      <c r="A448" s="1113"/>
      <c r="B448" s="1116"/>
      <c r="C448" s="1120"/>
      <c r="D448" s="1116"/>
      <c r="E448" s="125"/>
      <c r="F448" s="126"/>
      <c r="G448" s="1116"/>
      <c r="H448" s="1128"/>
      <c r="I448" s="1126"/>
      <c r="J448" s="1116"/>
      <c r="K448" s="1126"/>
      <c r="L448" s="1123"/>
      <c r="M448" s="251"/>
      <c r="N448" s="1158"/>
      <c r="O448" s="1160"/>
    </row>
    <row r="449" spans="1:15" x14ac:dyDescent="0.25">
      <c r="A449" s="1113"/>
      <c r="B449" s="1116"/>
      <c r="C449" s="1120"/>
      <c r="D449" s="1116"/>
      <c r="E449" s="127"/>
      <c r="F449" s="128"/>
      <c r="G449" s="1116"/>
      <c r="H449" s="1128"/>
      <c r="I449" s="1126"/>
      <c r="J449" s="1116"/>
      <c r="K449" s="1126"/>
      <c r="L449" s="1123"/>
      <c r="M449" s="251"/>
      <c r="N449" s="1158"/>
      <c r="O449" s="1160"/>
    </row>
    <row r="450" spans="1:15" x14ac:dyDescent="0.25">
      <c r="A450" s="1113"/>
      <c r="B450" s="1116"/>
      <c r="C450" s="1120"/>
      <c r="D450" s="1116"/>
      <c r="E450" s="125"/>
      <c r="F450" s="126"/>
      <c r="G450" s="1116"/>
      <c r="H450" s="1128"/>
      <c r="I450" s="1126"/>
      <c r="J450" s="1116"/>
      <c r="K450" s="1126"/>
      <c r="L450" s="1123"/>
      <c r="M450" s="251"/>
      <c r="N450" s="1158"/>
      <c r="O450" s="1160"/>
    </row>
    <row r="451" spans="1:15" ht="15.75" thickBot="1" x14ac:dyDescent="0.3">
      <c r="A451" s="1114"/>
      <c r="B451" s="1117"/>
      <c r="C451" s="1121"/>
      <c r="D451" s="1117"/>
      <c r="E451" s="129"/>
      <c r="F451" s="130"/>
      <c r="G451" s="1117"/>
      <c r="H451" s="1129"/>
      <c r="I451" s="1127"/>
      <c r="J451" s="1117"/>
      <c r="K451" s="1127"/>
      <c r="L451" s="1124"/>
      <c r="M451" s="251"/>
      <c r="N451" s="1158"/>
      <c r="O451" s="1160"/>
    </row>
    <row r="452" spans="1:15" x14ac:dyDescent="0.25">
      <c r="A452" s="1113">
        <v>55</v>
      </c>
      <c r="B452" s="1118"/>
      <c r="C452" s="1119"/>
      <c r="D452" s="1118"/>
      <c r="E452" s="131"/>
      <c r="F452" s="132"/>
      <c r="G452" s="1116"/>
      <c r="H452" s="1128"/>
      <c r="I452" s="1125">
        <f>IF(H452=$R$4,$S$4,IF(H452=$R$5,$S$5,IF(H452=$R$6,$S$6,IF(H452=$R$7,$S$7,IF(H452=$R$8,$S$8,0)))))</f>
        <v>0</v>
      </c>
      <c r="J452" s="1116"/>
      <c r="K452" s="1126">
        <f>IF(J452=$U$4,$V$4,IF(J452=$U$5,$V$5,IF(J452=$U$6,$V$6,IF(J452=$U$7,$V$7,IF(J452=$U$8,$V$8,0)))))</f>
        <v>0</v>
      </c>
      <c r="L452" s="1122">
        <f>I452*K452</f>
        <v>0</v>
      </c>
      <c r="M452" s="251"/>
      <c r="N452" s="1158"/>
      <c r="O452" s="1160"/>
    </row>
    <row r="453" spans="1:15" x14ac:dyDescent="0.25">
      <c r="A453" s="1113"/>
      <c r="B453" s="1116"/>
      <c r="C453" s="1120"/>
      <c r="D453" s="1116"/>
      <c r="E453" s="127"/>
      <c r="F453" s="128"/>
      <c r="G453" s="1116"/>
      <c r="H453" s="1128"/>
      <c r="I453" s="1126"/>
      <c r="J453" s="1116"/>
      <c r="K453" s="1126"/>
      <c r="L453" s="1123"/>
      <c r="M453" s="251"/>
      <c r="N453" s="1158"/>
      <c r="O453" s="1160"/>
    </row>
    <row r="454" spans="1:15" x14ac:dyDescent="0.25">
      <c r="A454" s="1113"/>
      <c r="B454" s="1116"/>
      <c r="C454" s="1120"/>
      <c r="D454" s="1116"/>
      <c r="E454" s="125"/>
      <c r="F454" s="126"/>
      <c r="G454" s="1116"/>
      <c r="H454" s="1128"/>
      <c r="I454" s="1126"/>
      <c r="J454" s="1116"/>
      <c r="K454" s="1126"/>
      <c r="L454" s="1123"/>
      <c r="M454" s="251"/>
      <c r="N454" s="1158"/>
      <c r="O454" s="1160"/>
    </row>
    <row r="455" spans="1:15" x14ac:dyDescent="0.25">
      <c r="A455" s="1113"/>
      <c r="B455" s="1116"/>
      <c r="C455" s="1120"/>
      <c r="D455" s="1116"/>
      <c r="E455" s="127"/>
      <c r="F455" s="128"/>
      <c r="G455" s="1116"/>
      <c r="H455" s="1128"/>
      <c r="I455" s="1126"/>
      <c r="J455" s="1116"/>
      <c r="K455" s="1126"/>
      <c r="L455" s="1123"/>
      <c r="M455" s="251"/>
      <c r="N455" s="1158"/>
      <c r="O455" s="1160"/>
    </row>
    <row r="456" spans="1:15" x14ac:dyDescent="0.25">
      <c r="A456" s="1113"/>
      <c r="B456" s="1116"/>
      <c r="C456" s="1120"/>
      <c r="D456" s="1116"/>
      <c r="E456" s="125"/>
      <c r="F456" s="126"/>
      <c r="G456" s="1116"/>
      <c r="H456" s="1128"/>
      <c r="I456" s="1126"/>
      <c r="J456" s="1116"/>
      <c r="K456" s="1126"/>
      <c r="L456" s="1123"/>
      <c r="M456" s="251"/>
      <c r="N456" s="1158"/>
      <c r="O456" s="1160"/>
    </row>
    <row r="457" spans="1:15" x14ac:dyDescent="0.25">
      <c r="A457" s="1113"/>
      <c r="B457" s="1116"/>
      <c r="C457" s="1120"/>
      <c r="D457" s="1116"/>
      <c r="E457" s="127"/>
      <c r="F457" s="128"/>
      <c r="G457" s="1116"/>
      <c r="H457" s="1128"/>
      <c r="I457" s="1126"/>
      <c r="J457" s="1116"/>
      <c r="K457" s="1126"/>
      <c r="L457" s="1123"/>
      <c r="M457" s="251"/>
      <c r="N457" s="1158"/>
      <c r="O457" s="1160"/>
    </row>
    <row r="458" spans="1:15" x14ac:dyDescent="0.25">
      <c r="A458" s="1113"/>
      <c r="B458" s="1116"/>
      <c r="C458" s="1120"/>
      <c r="D458" s="1116"/>
      <c r="E458" s="125"/>
      <c r="F458" s="126"/>
      <c r="G458" s="1116"/>
      <c r="H458" s="1128"/>
      <c r="I458" s="1126"/>
      <c r="J458" s="1116"/>
      <c r="K458" s="1126"/>
      <c r="L458" s="1123"/>
      <c r="M458" s="251"/>
      <c r="N458" s="1158"/>
      <c r="O458" s="1160"/>
    </row>
    <row r="459" spans="1:15" ht="15.75" thickBot="1" x14ac:dyDescent="0.3">
      <c r="A459" s="1114"/>
      <c r="B459" s="1117"/>
      <c r="C459" s="1121"/>
      <c r="D459" s="1117"/>
      <c r="E459" s="129"/>
      <c r="F459" s="130"/>
      <c r="G459" s="1117"/>
      <c r="H459" s="1129"/>
      <c r="I459" s="1127"/>
      <c r="J459" s="1117"/>
      <c r="K459" s="1127"/>
      <c r="L459" s="1124"/>
      <c r="M459" s="251"/>
      <c r="N459" s="1158"/>
      <c r="O459" s="1160"/>
    </row>
    <row r="460" spans="1:15" x14ac:dyDescent="0.25">
      <c r="A460" s="1115">
        <v>56</v>
      </c>
      <c r="B460" s="1118"/>
      <c r="C460" s="1119"/>
      <c r="D460" s="1118"/>
      <c r="E460" s="131"/>
      <c r="F460" s="132"/>
      <c r="G460" s="1116"/>
      <c r="H460" s="1128"/>
      <c r="I460" s="1125">
        <f>IF(H460=$R$4,$S$4,IF(H460=$R$5,$S$5,IF(H460=$R$6,$S$6,IF(H460=$R$7,$S$7,IF(H460=$R$8,$S$8,0)))))</f>
        <v>0</v>
      </c>
      <c r="J460" s="1116"/>
      <c r="K460" s="1126">
        <f>IF(J460=$U$4,$V$4,IF(J460=$U$5,$V$5,IF(J460=$U$6,$V$6,IF(J460=$U$7,$V$7,IF(J460=$U$8,$V$8,0)))))</f>
        <v>0</v>
      </c>
      <c r="L460" s="1122">
        <f>I460*K460</f>
        <v>0</v>
      </c>
      <c r="M460" s="251"/>
      <c r="N460" s="1158"/>
      <c r="O460" s="1160"/>
    </row>
    <row r="461" spans="1:15" x14ac:dyDescent="0.25">
      <c r="A461" s="1113"/>
      <c r="B461" s="1116"/>
      <c r="C461" s="1120"/>
      <c r="D461" s="1116"/>
      <c r="E461" s="127"/>
      <c r="F461" s="128"/>
      <c r="G461" s="1116"/>
      <c r="H461" s="1128"/>
      <c r="I461" s="1126"/>
      <c r="J461" s="1116"/>
      <c r="K461" s="1126"/>
      <c r="L461" s="1123"/>
      <c r="M461" s="251"/>
      <c r="N461" s="1158"/>
      <c r="O461" s="1160"/>
    </row>
    <row r="462" spans="1:15" x14ac:dyDescent="0.25">
      <c r="A462" s="1113"/>
      <c r="B462" s="1116"/>
      <c r="C462" s="1120"/>
      <c r="D462" s="1116"/>
      <c r="E462" s="125"/>
      <c r="F462" s="126"/>
      <c r="G462" s="1116"/>
      <c r="H462" s="1128"/>
      <c r="I462" s="1126"/>
      <c r="J462" s="1116"/>
      <c r="K462" s="1126"/>
      <c r="L462" s="1123"/>
      <c r="M462" s="251"/>
      <c r="N462" s="1158"/>
      <c r="O462" s="1160"/>
    </row>
    <row r="463" spans="1:15" x14ac:dyDescent="0.25">
      <c r="A463" s="1113"/>
      <c r="B463" s="1116"/>
      <c r="C463" s="1120"/>
      <c r="D463" s="1116"/>
      <c r="E463" s="127"/>
      <c r="F463" s="128"/>
      <c r="G463" s="1116"/>
      <c r="H463" s="1128"/>
      <c r="I463" s="1126"/>
      <c r="J463" s="1116"/>
      <c r="K463" s="1126"/>
      <c r="L463" s="1123"/>
      <c r="M463" s="251"/>
      <c r="N463" s="1158"/>
      <c r="O463" s="1160"/>
    </row>
    <row r="464" spans="1:15" x14ac:dyDescent="0.25">
      <c r="A464" s="1113"/>
      <c r="B464" s="1116"/>
      <c r="C464" s="1120"/>
      <c r="D464" s="1116"/>
      <c r="E464" s="125"/>
      <c r="F464" s="126"/>
      <c r="G464" s="1116"/>
      <c r="H464" s="1128"/>
      <c r="I464" s="1126"/>
      <c r="J464" s="1116"/>
      <c r="K464" s="1126"/>
      <c r="L464" s="1123"/>
      <c r="M464" s="251"/>
      <c r="N464" s="1158"/>
      <c r="O464" s="1160"/>
    </row>
    <row r="465" spans="1:15" x14ac:dyDescent="0.25">
      <c r="A465" s="1113"/>
      <c r="B465" s="1116"/>
      <c r="C465" s="1120"/>
      <c r="D465" s="1116"/>
      <c r="E465" s="127"/>
      <c r="F465" s="128"/>
      <c r="G465" s="1116"/>
      <c r="H465" s="1128"/>
      <c r="I465" s="1126"/>
      <c r="J465" s="1116"/>
      <c r="K465" s="1126"/>
      <c r="L465" s="1123"/>
      <c r="M465" s="251"/>
      <c r="N465" s="1158"/>
      <c r="O465" s="1160"/>
    </row>
    <row r="466" spans="1:15" x14ac:dyDescent="0.25">
      <c r="A466" s="1113"/>
      <c r="B466" s="1116"/>
      <c r="C466" s="1120"/>
      <c r="D466" s="1116"/>
      <c r="E466" s="125"/>
      <c r="F466" s="126"/>
      <c r="G466" s="1116"/>
      <c r="H466" s="1128"/>
      <c r="I466" s="1126"/>
      <c r="J466" s="1116"/>
      <c r="K466" s="1126"/>
      <c r="L466" s="1123"/>
      <c r="M466" s="251"/>
      <c r="N466" s="1158"/>
      <c r="O466" s="1160"/>
    </row>
    <row r="467" spans="1:15" ht="15.75" thickBot="1" x14ac:dyDescent="0.3">
      <c r="A467" s="1114"/>
      <c r="B467" s="1117"/>
      <c r="C467" s="1121"/>
      <c r="D467" s="1117"/>
      <c r="E467" s="129"/>
      <c r="F467" s="130"/>
      <c r="G467" s="1117"/>
      <c r="H467" s="1129"/>
      <c r="I467" s="1127"/>
      <c r="J467" s="1117"/>
      <c r="K467" s="1127"/>
      <c r="L467" s="1124"/>
      <c r="M467" s="251"/>
      <c r="N467" s="1158"/>
      <c r="O467" s="1160"/>
    </row>
    <row r="468" spans="1:15" x14ac:dyDescent="0.25">
      <c r="A468" s="1115">
        <v>57</v>
      </c>
      <c r="B468" s="1118"/>
      <c r="C468" s="1119"/>
      <c r="D468" s="1118"/>
      <c r="E468" s="131"/>
      <c r="F468" s="132"/>
      <c r="G468" s="1116"/>
      <c r="H468" s="1128"/>
      <c r="I468" s="1125">
        <f>IF(H468=$R$4,$S$4,IF(H468=$R$5,$S$5,IF(H468=$R$6,$S$6,IF(H468=$R$7,$S$7,IF(H468=$R$8,$S$8,0)))))</f>
        <v>0</v>
      </c>
      <c r="J468" s="1116"/>
      <c r="K468" s="1126">
        <f>IF(J468=$U$4,$V$4,IF(J468=$U$5,$V$5,IF(J468=$U$6,$V$6,IF(J468=$U$7,$V$7,IF(J468=$U$8,$V$8,0)))))</f>
        <v>0</v>
      </c>
      <c r="L468" s="1122">
        <f>I468*K468</f>
        <v>0</v>
      </c>
      <c r="M468" s="251"/>
      <c r="N468" s="1158"/>
      <c r="O468" s="1160"/>
    </row>
    <row r="469" spans="1:15" x14ac:dyDescent="0.25">
      <c r="A469" s="1113"/>
      <c r="B469" s="1116"/>
      <c r="C469" s="1120"/>
      <c r="D469" s="1116"/>
      <c r="E469" s="127"/>
      <c r="F469" s="128"/>
      <c r="G469" s="1116"/>
      <c r="H469" s="1128"/>
      <c r="I469" s="1126"/>
      <c r="J469" s="1116"/>
      <c r="K469" s="1126"/>
      <c r="L469" s="1123"/>
      <c r="M469" s="251"/>
      <c r="N469" s="1158"/>
      <c r="O469" s="1160"/>
    </row>
    <row r="470" spans="1:15" x14ac:dyDescent="0.25">
      <c r="A470" s="1113"/>
      <c r="B470" s="1116"/>
      <c r="C470" s="1120"/>
      <c r="D470" s="1116"/>
      <c r="E470" s="125"/>
      <c r="F470" s="126"/>
      <c r="G470" s="1116"/>
      <c r="H470" s="1128"/>
      <c r="I470" s="1126"/>
      <c r="J470" s="1116"/>
      <c r="K470" s="1126"/>
      <c r="L470" s="1123"/>
      <c r="M470" s="251"/>
      <c r="N470" s="1158"/>
      <c r="O470" s="1160"/>
    </row>
    <row r="471" spans="1:15" x14ac:dyDescent="0.25">
      <c r="A471" s="1113"/>
      <c r="B471" s="1116"/>
      <c r="C471" s="1120"/>
      <c r="D471" s="1116"/>
      <c r="E471" s="127"/>
      <c r="F471" s="128"/>
      <c r="G471" s="1116"/>
      <c r="H471" s="1128"/>
      <c r="I471" s="1126"/>
      <c r="J471" s="1116"/>
      <c r="K471" s="1126"/>
      <c r="L471" s="1123"/>
      <c r="M471" s="251"/>
      <c r="N471" s="1158"/>
      <c r="O471" s="1160"/>
    </row>
    <row r="472" spans="1:15" x14ac:dyDescent="0.25">
      <c r="A472" s="1113"/>
      <c r="B472" s="1116"/>
      <c r="C472" s="1120"/>
      <c r="D472" s="1116"/>
      <c r="E472" s="125"/>
      <c r="F472" s="126"/>
      <c r="G472" s="1116"/>
      <c r="H472" s="1128"/>
      <c r="I472" s="1126"/>
      <c r="J472" s="1116"/>
      <c r="K472" s="1126"/>
      <c r="L472" s="1123"/>
      <c r="M472" s="251"/>
      <c r="N472" s="1158"/>
      <c r="O472" s="1160"/>
    </row>
    <row r="473" spans="1:15" x14ac:dyDescent="0.25">
      <c r="A473" s="1113"/>
      <c r="B473" s="1116"/>
      <c r="C473" s="1120"/>
      <c r="D473" s="1116"/>
      <c r="E473" s="127"/>
      <c r="F473" s="128"/>
      <c r="G473" s="1116"/>
      <c r="H473" s="1128"/>
      <c r="I473" s="1126"/>
      <c r="J473" s="1116"/>
      <c r="K473" s="1126"/>
      <c r="L473" s="1123"/>
      <c r="M473" s="251"/>
      <c r="N473" s="1158"/>
      <c r="O473" s="1160"/>
    </row>
    <row r="474" spans="1:15" x14ac:dyDescent="0.25">
      <c r="A474" s="1113"/>
      <c r="B474" s="1116"/>
      <c r="C474" s="1120"/>
      <c r="D474" s="1116"/>
      <c r="E474" s="125"/>
      <c r="F474" s="126"/>
      <c r="G474" s="1116"/>
      <c r="H474" s="1128"/>
      <c r="I474" s="1126"/>
      <c r="J474" s="1116"/>
      <c r="K474" s="1126"/>
      <c r="L474" s="1123"/>
      <c r="M474" s="251"/>
      <c r="N474" s="1158"/>
      <c r="O474" s="1160"/>
    </row>
    <row r="475" spans="1:15" ht="15.75" thickBot="1" x14ac:dyDescent="0.3">
      <c r="A475" s="1114"/>
      <c r="B475" s="1117"/>
      <c r="C475" s="1121"/>
      <c r="D475" s="1117"/>
      <c r="E475" s="129"/>
      <c r="F475" s="130"/>
      <c r="G475" s="1117"/>
      <c r="H475" s="1129"/>
      <c r="I475" s="1127"/>
      <c r="J475" s="1117"/>
      <c r="K475" s="1127"/>
      <c r="L475" s="1124"/>
      <c r="M475" s="251"/>
      <c r="N475" s="1158"/>
      <c r="O475" s="1160"/>
    </row>
    <row r="476" spans="1:15" x14ac:dyDescent="0.25">
      <c r="A476" s="1113">
        <v>58</v>
      </c>
      <c r="B476" s="1118"/>
      <c r="C476" s="1119"/>
      <c r="D476" s="1118"/>
      <c r="E476" s="131"/>
      <c r="F476" s="132"/>
      <c r="G476" s="1116"/>
      <c r="H476" s="1128"/>
      <c r="I476" s="1125">
        <f>IF(H476=$R$4,$S$4,IF(H476=$R$5,$S$5,IF(H476=$R$6,$S$6,IF(H476=$R$7,$S$7,IF(H476=$R$8,$S$8,0)))))</f>
        <v>0</v>
      </c>
      <c r="J476" s="1116"/>
      <c r="K476" s="1126">
        <f>IF(J476=$U$4,$V$4,IF(J476=$U$5,$V$5,IF(J476=$U$6,$V$6,IF(J476=$U$7,$V$7,IF(J476=$U$8,$V$8,0)))))</f>
        <v>0</v>
      </c>
      <c r="L476" s="1122">
        <f>I476*K476</f>
        <v>0</v>
      </c>
      <c r="M476" s="251"/>
      <c r="N476" s="1158"/>
      <c r="O476" s="1160"/>
    </row>
    <row r="477" spans="1:15" x14ac:dyDescent="0.25">
      <c r="A477" s="1113"/>
      <c r="B477" s="1116"/>
      <c r="C477" s="1120"/>
      <c r="D477" s="1116"/>
      <c r="E477" s="127"/>
      <c r="F477" s="128"/>
      <c r="G477" s="1116"/>
      <c r="H477" s="1128"/>
      <c r="I477" s="1126"/>
      <c r="J477" s="1116"/>
      <c r="K477" s="1126"/>
      <c r="L477" s="1123"/>
      <c r="M477" s="251"/>
      <c r="N477" s="1158"/>
      <c r="O477" s="1160"/>
    </row>
    <row r="478" spans="1:15" x14ac:dyDescent="0.25">
      <c r="A478" s="1113"/>
      <c r="B478" s="1116"/>
      <c r="C478" s="1120"/>
      <c r="D478" s="1116"/>
      <c r="E478" s="125"/>
      <c r="F478" s="126"/>
      <c r="G478" s="1116"/>
      <c r="H478" s="1128"/>
      <c r="I478" s="1126"/>
      <c r="J478" s="1116"/>
      <c r="K478" s="1126"/>
      <c r="L478" s="1123"/>
      <c r="M478" s="251"/>
      <c r="N478" s="1158"/>
      <c r="O478" s="1160"/>
    </row>
    <row r="479" spans="1:15" x14ac:dyDescent="0.25">
      <c r="A479" s="1113"/>
      <c r="B479" s="1116"/>
      <c r="C479" s="1120"/>
      <c r="D479" s="1116"/>
      <c r="E479" s="127"/>
      <c r="F479" s="128"/>
      <c r="G479" s="1116"/>
      <c r="H479" s="1128"/>
      <c r="I479" s="1126"/>
      <c r="J479" s="1116"/>
      <c r="K479" s="1126"/>
      <c r="L479" s="1123"/>
      <c r="M479" s="251"/>
      <c r="N479" s="1158"/>
      <c r="O479" s="1160"/>
    </row>
    <row r="480" spans="1:15" x14ac:dyDescent="0.25">
      <c r="A480" s="1113"/>
      <c r="B480" s="1116"/>
      <c r="C480" s="1120"/>
      <c r="D480" s="1116"/>
      <c r="E480" s="125"/>
      <c r="F480" s="126"/>
      <c r="G480" s="1116"/>
      <c r="H480" s="1128"/>
      <c r="I480" s="1126"/>
      <c r="J480" s="1116"/>
      <c r="K480" s="1126"/>
      <c r="L480" s="1123"/>
      <c r="M480" s="251"/>
      <c r="N480" s="1158"/>
      <c r="O480" s="1160"/>
    </row>
    <row r="481" spans="1:15" x14ac:dyDescent="0.25">
      <c r="A481" s="1113"/>
      <c r="B481" s="1116"/>
      <c r="C481" s="1120"/>
      <c r="D481" s="1116"/>
      <c r="E481" s="127"/>
      <c r="F481" s="128"/>
      <c r="G481" s="1116"/>
      <c r="H481" s="1128"/>
      <c r="I481" s="1126"/>
      <c r="J481" s="1116"/>
      <c r="K481" s="1126"/>
      <c r="L481" s="1123"/>
      <c r="M481" s="251"/>
      <c r="N481" s="1158"/>
      <c r="O481" s="1160"/>
    </row>
    <row r="482" spans="1:15" x14ac:dyDescent="0.25">
      <c r="A482" s="1113"/>
      <c r="B482" s="1116"/>
      <c r="C482" s="1120"/>
      <c r="D482" s="1116"/>
      <c r="E482" s="125"/>
      <c r="F482" s="126"/>
      <c r="G482" s="1116"/>
      <c r="H482" s="1128"/>
      <c r="I482" s="1126"/>
      <c r="J482" s="1116"/>
      <c r="K482" s="1126"/>
      <c r="L482" s="1123"/>
      <c r="M482" s="251"/>
      <c r="N482" s="1158"/>
      <c r="O482" s="1160"/>
    </row>
    <row r="483" spans="1:15" ht="15.75" thickBot="1" x14ac:dyDescent="0.3">
      <c r="A483" s="1114"/>
      <c r="B483" s="1117"/>
      <c r="C483" s="1121"/>
      <c r="D483" s="1117"/>
      <c r="E483" s="129"/>
      <c r="F483" s="130"/>
      <c r="G483" s="1117"/>
      <c r="H483" s="1129"/>
      <c r="I483" s="1127"/>
      <c r="J483" s="1117"/>
      <c r="K483" s="1127"/>
      <c r="L483" s="1124"/>
      <c r="M483" s="251"/>
      <c r="N483" s="1158"/>
      <c r="O483" s="1160"/>
    </row>
    <row r="484" spans="1:15" x14ac:dyDescent="0.25">
      <c r="A484" s="1115">
        <v>59</v>
      </c>
      <c r="B484" s="1118"/>
      <c r="C484" s="1119"/>
      <c r="D484" s="1118"/>
      <c r="E484" s="131"/>
      <c r="F484" s="132"/>
      <c r="G484" s="1116"/>
      <c r="H484" s="1128"/>
      <c r="I484" s="1125">
        <f>IF(H484=$R$4,$S$4,IF(H484=$R$5,$S$5,IF(H484=$R$6,$S$6,IF(H484=$R$7,$S$7,IF(H484=$R$8,$S$8,0)))))</f>
        <v>0</v>
      </c>
      <c r="J484" s="1116"/>
      <c r="K484" s="1126">
        <f>IF(J484=$U$4,$V$4,IF(J484=$U$5,$V$5,IF(J484=$U$6,$V$6,IF(J484=$U$7,$V$7,IF(J484=$U$8,$V$8,0)))))</f>
        <v>0</v>
      </c>
      <c r="L484" s="1122">
        <f>I484*K484</f>
        <v>0</v>
      </c>
      <c r="M484" s="251"/>
      <c r="N484" s="1158"/>
      <c r="O484" s="1160"/>
    </row>
    <row r="485" spans="1:15" x14ac:dyDescent="0.25">
      <c r="A485" s="1113"/>
      <c r="B485" s="1116"/>
      <c r="C485" s="1120"/>
      <c r="D485" s="1116"/>
      <c r="E485" s="127"/>
      <c r="F485" s="128"/>
      <c r="G485" s="1116"/>
      <c r="H485" s="1128"/>
      <c r="I485" s="1126"/>
      <c r="J485" s="1116"/>
      <c r="K485" s="1126"/>
      <c r="L485" s="1123"/>
      <c r="M485" s="251"/>
      <c r="N485" s="1158"/>
      <c r="O485" s="1160"/>
    </row>
    <row r="486" spans="1:15" x14ac:dyDescent="0.25">
      <c r="A486" s="1113"/>
      <c r="B486" s="1116"/>
      <c r="C486" s="1120"/>
      <c r="D486" s="1116"/>
      <c r="E486" s="125"/>
      <c r="F486" s="126"/>
      <c r="G486" s="1116"/>
      <c r="H486" s="1128"/>
      <c r="I486" s="1126"/>
      <c r="J486" s="1116"/>
      <c r="K486" s="1126"/>
      <c r="L486" s="1123"/>
      <c r="M486" s="251"/>
      <c r="N486" s="1158"/>
      <c r="O486" s="1160"/>
    </row>
    <row r="487" spans="1:15" x14ac:dyDescent="0.25">
      <c r="A487" s="1113"/>
      <c r="B487" s="1116"/>
      <c r="C487" s="1120"/>
      <c r="D487" s="1116"/>
      <c r="E487" s="127"/>
      <c r="F487" s="128"/>
      <c r="G487" s="1116"/>
      <c r="H487" s="1128"/>
      <c r="I487" s="1126"/>
      <c r="J487" s="1116"/>
      <c r="K487" s="1126"/>
      <c r="L487" s="1123"/>
      <c r="M487" s="251"/>
      <c r="N487" s="1158"/>
      <c r="O487" s="1160"/>
    </row>
    <row r="488" spans="1:15" x14ac:dyDescent="0.25">
      <c r="A488" s="1113"/>
      <c r="B488" s="1116"/>
      <c r="C488" s="1120"/>
      <c r="D488" s="1116"/>
      <c r="E488" s="125"/>
      <c r="F488" s="126"/>
      <c r="G488" s="1116"/>
      <c r="H488" s="1128"/>
      <c r="I488" s="1126"/>
      <c r="J488" s="1116"/>
      <c r="K488" s="1126"/>
      <c r="L488" s="1123"/>
      <c r="M488" s="251"/>
      <c r="N488" s="1158"/>
      <c r="O488" s="1160"/>
    </row>
    <row r="489" spans="1:15" x14ac:dyDescent="0.25">
      <c r="A489" s="1113"/>
      <c r="B489" s="1116"/>
      <c r="C489" s="1120"/>
      <c r="D489" s="1116"/>
      <c r="E489" s="127"/>
      <c r="F489" s="128"/>
      <c r="G489" s="1116"/>
      <c r="H489" s="1128"/>
      <c r="I489" s="1126"/>
      <c r="J489" s="1116"/>
      <c r="K489" s="1126"/>
      <c r="L489" s="1123"/>
      <c r="M489" s="251"/>
      <c r="N489" s="1158"/>
      <c r="O489" s="1160"/>
    </row>
    <row r="490" spans="1:15" x14ac:dyDescent="0.25">
      <c r="A490" s="1113"/>
      <c r="B490" s="1116"/>
      <c r="C490" s="1120"/>
      <c r="D490" s="1116"/>
      <c r="E490" s="125"/>
      <c r="F490" s="126"/>
      <c r="G490" s="1116"/>
      <c r="H490" s="1128"/>
      <c r="I490" s="1126"/>
      <c r="J490" s="1116"/>
      <c r="K490" s="1126"/>
      <c r="L490" s="1123"/>
      <c r="M490" s="251"/>
      <c r="N490" s="1158"/>
      <c r="O490" s="1160"/>
    </row>
    <row r="491" spans="1:15" ht="15.75" thickBot="1" x14ac:dyDescent="0.3">
      <c r="A491" s="1114"/>
      <c r="B491" s="1117"/>
      <c r="C491" s="1121"/>
      <c r="D491" s="1117"/>
      <c r="E491" s="129"/>
      <c r="F491" s="130"/>
      <c r="G491" s="1117"/>
      <c r="H491" s="1129"/>
      <c r="I491" s="1127"/>
      <c r="J491" s="1117"/>
      <c r="K491" s="1127"/>
      <c r="L491" s="1124"/>
      <c r="M491" s="251"/>
      <c r="N491" s="1158"/>
      <c r="O491" s="1160"/>
    </row>
    <row r="492" spans="1:15" x14ac:dyDescent="0.25">
      <c r="A492" s="1115">
        <v>60</v>
      </c>
      <c r="B492" s="1118"/>
      <c r="C492" s="1119"/>
      <c r="D492" s="1118"/>
      <c r="E492" s="131"/>
      <c r="F492" s="132"/>
      <c r="G492" s="1116"/>
      <c r="H492" s="1128"/>
      <c r="I492" s="1125">
        <f>IF(H492=$R$4,$S$4,IF(H492=$R$5,$S$5,IF(H492=$R$6,$S$6,IF(H492=$R$7,$S$7,IF(H492=$R$8,$S$8,0)))))</f>
        <v>0</v>
      </c>
      <c r="J492" s="1116"/>
      <c r="K492" s="1126">
        <f>IF(J492=$U$4,$V$4,IF(J492=$U$5,$V$5,IF(J492=$U$6,$V$6,IF(J492=$U$7,$V$7,IF(J492=$U$8,$V$8,0)))))</f>
        <v>0</v>
      </c>
      <c r="L492" s="1122">
        <f>I492*K492</f>
        <v>0</v>
      </c>
      <c r="M492" s="251"/>
      <c r="N492" s="1158"/>
      <c r="O492" s="1160"/>
    </row>
    <row r="493" spans="1:15" x14ac:dyDescent="0.25">
      <c r="A493" s="1113"/>
      <c r="B493" s="1116"/>
      <c r="C493" s="1120"/>
      <c r="D493" s="1116"/>
      <c r="E493" s="127"/>
      <c r="F493" s="128"/>
      <c r="G493" s="1116"/>
      <c r="H493" s="1128"/>
      <c r="I493" s="1126"/>
      <c r="J493" s="1116"/>
      <c r="K493" s="1126"/>
      <c r="L493" s="1123"/>
      <c r="M493" s="251"/>
      <c r="N493" s="1158"/>
      <c r="O493" s="1160"/>
    </row>
    <row r="494" spans="1:15" x14ac:dyDescent="0.25">
      <c r="A494" s="1113"/>
      <c r="B494" s="1116"/>
      <c r="C494" s="1120"/>
      <c r="D494" s="1116"/>
      <c r="E494" s="125"/>
      <c r="F494" s="126"/>
      <c r="G494" s="1116"/>
      <c r="H494" s="1128"/>
      <c r="I494" s="1126"/>
      <c r="J494" s="1116"/>
      <c r="K494" s="1126"/>
      <c r="L494" s="1123"/>
      <c r="M494" s="251"/>
      <c r="N494" s="1158"/>
      <c r="O494" s="1160"/>
    </row>
    <row r="495" spans="1:15" x14ac:dyDescent="0.25">
      <c r="A495" s="1113"/>
      <c r="B495" s="1116"/>
      <c r="C495" s="1120"/>
      <c r="D495" s="1116"/>
      <c r="E495" s="127"/>
      <c r="F495" s="128"/>
      <c r="G495" s="1116"/>
      <c r="H495" s="1128"/>
      <c r="I495" s="1126"/>
      <c r="J495" s="1116"/>
      <c r="K495" s="1126"/>
      <c r="L495" s="1123"/>
      <c r="M495" s="251"/>
      <c r="N495" s="1158"/>
      <c r="O495" s="1160"/>
    </row>
    <row r="496" spans="1:15" x14ac:dyDescent="0.25">
      <c r="A496" s="1113"/>
      <c r="B496" s="1116"/>
      <c r="C496" s="1120"/>
      <c r="D496" s="1116"/>
      <c r="E496" s="125"/>
      <c r="F496" s="126"/>
      <c r="G496" s="1116"/>
      <c r="H496" s="1128"/>
      <c r="I496" s="1126"/>
      <c r="J496" s="1116"/>
      <c r="K496" s="1126"/>
      <c r="L496" s="1123"/>
      <c r="M496" s="251"/>
      <c r="N496" s="1158"/>
      <c r="O496" s="1160"/>
    </row>
    <row r="497" spans="1:15" x14ac:dyDescent="0.25">
      <c r="A497" s="1113"/>
      <c r="B497" s="1116"/>
      <c r="C497" s="1120"/>
      <c r="D497" s="1116"/>
      <c r="E497" s="127"/>
      <c r="F497" s="128"/>
      <c r="G497" s="1116"/>
      <c r="H497" s="1128"/>
      <c r="I497" s="1126"/>
      <c r="J497" s="1116"/>
      <c r="K497" s="1126"/>
      <c r="L497" s="1123"/>
      <c r="M497" s="251"/>
      <c r="N497" s="1158"/>
      <c r="O497" s="1160"/>
    </row>
    <row r="498" spans="1:15" x14ac:dyDescent="0.25">
      <c r="A498" s="1113"/>
      <c r="B498" s="1116"/>
      <c r="C498" s="1120"/>
      <c r="D498" s="1116"/>
      <c r="E498" s="125"/>
      <c r="F498" s="126"/>
      <c r="G498" s="1116"/>
      <c r="H498" s="1128"/>
      <c r="I498" s="1126"/>
      <c r="J498" s="1116"/>
      <c r="K498" s="1126"/>
      <c r="L498" s="1123"/>
      <c r="M498" s="251"/>
      <c r="N498" s="1158"/>
      <c r="O498" s="1160"/>
    </row>
    <row r="499" spans="1:15" ht="15.75" thickBot="1" x14ac:dyDescent="0.3">
      <c r="A499" s="1114"/>
      <c r="B499" s="1117"/>
      <c r="C499" s="1121"/>
      <c r="D499" s="1117"/>
      <c r="E499" s="129"/>
      <c r="F499" s="130"/>
      <c r="G499" s="1117"/>
      <c r="H499" s="1129"/>
      <c r="I499" s="1127"/>
      <c r="J499" s="1117"/>
      <c r="K499" s="1127"/>
      <c r="L499" s="1124"/>
      <c r="M499" s="251"/>
      <c r="N499" s="1158"/>
      <c r="O499" s="1160"/>
    </row>
    <row r="500" spans="1:15" x14ac:dyDescent="0.25">
      <c r="A500" s="1113">
        <v>61</v>
      </c>
      <c r="B500" s="1118"/>
      <c r="C500" s="1119"/>
      <c r="D500" s="1118"/>
      <c r="E500" s="131"/>
      <c r="F500" s="132"/>
      <c r="G500" s="1116"/>
      <c r="H500" s="1128"/>
      <c r="I500" s="1125">
        <f>IF(H500=$R$4,$S$4,IF(H500=$R$5,$S$5,IF(H500=$R$6,$S$6,IF(H500=$R$7,$S$7,IF(H500=$R$8,$S$8,0)))))</f>
        <v>0</v>
      </c>
      <c r="J500" s="1116"/>
      <c r="K500" s="1126">
        <f>IF(J500=$U$4,$V$4,IF(J500=$U$5,$V$5,IF(J500=$U$6,$V$6,IF(J500=$U$7,$V$7,IF(J500=$U$8,$V$8,0)))))</f>
        <v>0</v>
      </c>
      <c r="L500" s="1122">
        <f>I500*K500</f>
        <v>0</v>
      </c>
      <c r="M500" s="251"/>
      <c r="N500" s="1158"/>
      <c r="O500" s="1160"/>
    </row>
    <row r="501" spans="1:15" x14ac:dyDescent="0.25">
      <c r="A501" s="1113"/>
      <c r="B501" s="1116"/>
      <c r="C501" s="1120"/>
      <c r="D501" s="1116"/>
      <c r="E501" s="127"/>
      <c r="F501" s="128"/>
      <c r="G501" s="1116"/>
      <c r="H501" s="1128"/>
      <c r="I501" s="1126"/>
      <c r="J501" s="1116"/>
      <c r="K501" s="1126"/>
      <c r="L501" s="1123"/>
      <c r="M501" s="251"/>
      <c r="N501" s="1158"/>
      <c r="O501" s="1160"/>
    </row>
    <row r="502" spans="1:15" x14ac:dyDescent="0.25">
      <c r="A502" s="1113"/>
      <c r="B502" s="1116"/>
      <c r="C502" s="1120"/>
      <c r="D502" s="1116"/>
      <c r="E502" s="125"/>
      <c r="F502" s="126"/>
      <c r="G502" s="1116"/>
      <c r="H502" s="1128"/>
      <c r="I502" s="1126"/>
      <c r="J502" s="1116"/>
      <c r="K502" s="1126"/>
      <c r="L502" s="1123"/>
      <c r="M502" s="251"/>
      <c r="N502" s="1158"/>
      <c r="O502" s="1160"/>
    </row>
    <row r="503" spans="1:15" x14ac:dyDescent="0.25">
      <c r="A503" s="1113"/>
      <c r="B503" s="1116"/>
      <c r="C503" s="1120"/>
      <c r="D503" s="1116"/>
      <c r="E503" s="127"/>
      <c r="F503" s="128"/>
      <c r="G503" s="1116"/>
      <c r="H503" s="1128"/>
      <c r="I503" s="1126"/>
      <c r="J503" s="1116"/>
      <c r="K503" s="1126"/>
      <c r="L503" s="1123"/>
      <c r="M503" s="251"/>
      <c r="N503" s="1158"/>
      <c r="O503" s="1160"/>
    </row>
    <row r="504" spans="1:15" x14ac:dyDescent="0.25">
      <c r="A504" s="1113"/>
      <c r="B504" s="1116"/>
      <c r="C504" s="1120"/>
      <c r="D504" s="1116"/>
      <c r="E504" s="125"/>
      <c r="F504" s="126"/>
      <c r="G504" s="1116"/>
      <c r="H504" s="1128"/>
      <c r="I504" s="1126"/>
      <c r="J504" s="1116"/>
      <c r="K504" s="1126"/>
      <c r="L504" s="1123"/>
      <c r="M504" s="251"/>
      <c r="N504" s="1158"/>
      <c r="O504" s="1160"/>
    </row>
    <row r="505" spans="1:15" x14ac:dyDescent="0.25">
      <c r="A505" s="1113"/>
      <c r="B505" s="1116"/>
      <c r="C505" s="1120"/>
      <c r="D505" s="1116"/>
      <c r="E505" s="127"/>
      <c r="F505" s="128"/>
      <c r="G505" s="1116"/>
      <c r="H505" s="1128"/>
      <c r="I505" s="1126"/>
      <c r="J505" s="1116"/>
      <c r="K505" s="1126"/>
      <c r="L505" s="1123"/>
      <c r="M505" s="251"/>
      <c r="N505" s="1158"/>
      <c r="O505" s="1160"/>
    </row>
    <row r="506" spans="1:15" x14ac:dyDescent="0.25">
      <c r="A506" s="1113"/>
      <c r="B506" s="1116"/>
      <c r="C506" s="1120"/>
      <c r="D506" s="1116"/>
      <c r="E506" s="125"/>
      <c r="F506" s="126"/>
      <c r="G506" s="1116"/>
      <c r="H506" s="1128"/>
      <c r="I506" s="1126"/>
      <c r="J506" s="1116"/>
      <c r="K506" s="1126"/>
      <c r="L506" s="1123"/>
      <c r="M506" s="251"/>
      <c r="N506" s="1158"/>
      <c r="O506" s="1160"/>
    </row>
    <row r="507" spans="1:15" ht="15.75" thickBot="1" x14ac:dyDescent="0.3">
      <c r="A507" s="1114"/>
      <c r="B507" s="1117"/>
      <c r="C507" s="1121"/>
      <c r="D507" s="1117"/>
      <c r="E507" s="129"/>
      <c r="F507" s="130"/>
      <c r="G507" s="1117"/>
      <c r="H507" s="1129"/>
      <c r="I507" s="1127"/>
      <c r="J507" s="1117"/>
      <c r="K507" s="1127"/>
      <c r="L507" s="1124"/>
      <c r="M507" s="251"/>
      <c r="N507" s="1158"/>
      <c r="O507" s="1160"/>
    </row>
    <row r="508" spans="1:15" x14ac:dyDescent="0.25">
      <c r="A508" s="1115">
        <v>62</v>
      </c>
      <c r="B508" s="1118"/>
      <c r="C508" s="1119"/>
      <c r="D508" s="1118"/>
      <c r="E508" s="131"/>
      <c r="F508" s="132"/>
      <c r="G508" s="1116"/>
      <c r="H508" s="1128"/>
      <c r="I508" s="1125">
        <f>IF(H508=$R$4,$S$4,IF(H508=$R$5,$S$5,IF(H508=$R$6,$S$6,IF(H508=$R$7,$S$7,IF(H508=$R$8,$S$8,0)))))</f>
        <v>0</v>
      </c>
      <c r="J508" s="1116"/>
      <c r="K508" s="1126">
        <f>IF(J508=$U$4,$V$4,IF(J508=$U$5,$V$5,IF(J508=$U$6,$V$6,IF(J508=$U$7,$V$7,IF(J508=$U$8,$V$8,0)))))</f>
        <v>0</v>
      </c>
      <c r="L508" s="1122">
        <f>I508*K508</f>
        <v>0</v>
      </c>
      <c r="M508" s="251"/>
      <c r="N508" s="1158"/>
      <c r="O508" s="1160"/>
    </row>
    <row r="509" spans="1:15" x14ac:dyDescent="0.25">
      <c r="A509" s="1113"/>
      <c r="B509" s="1116"/>
      <c r="C509" s="1120"/>
      <c r="D509" s="1116"/>
      <c r="E509" s="127"/>
      <c r="F509" s="128"/>
      <c r="G509" s="1116"/>
      <c r="H509" s="1128"/>
      <c r="I509" s="1126"/>
      <c r="J509" s="1116"/>
      <c r="K509" s="1126"/>
      <c r="L509" s="1123"/>
      <c r="M509" s="251"/>
      <c r="N509" s="1158"/>
      <c r="O509" s="1160"/>
    </row>
    <row r="510" spans="1:15" x14ac:dyDescent="0.25">
      <c r="A510" s="1113"/>
      <c r="B510" s="1116"/>
      <c r="C510" s="1120"/>
      <c r="D510" s="1116"/>
      <c r="E510" s="125"/>
      <c r="F510" s="126"/>
      <c r="G510" s="1116"/>
      <c r="H510" s="1128"/>
      <c r="I510" s="1126"/>
      <c r="J510" s="1116"/>
      <c r="K510" s="1126"/>
      <c r="L510" s="1123"/>
      <c r="M510" s="251"/>
      <c r="N510" s="1158"/>
      <c r="O510" s="1160"/>
    </row>
    <row r="511" spans="1:15" x14ac:dyDescent="0.25">
      <c r="A511" s="1113"/>
      <c r="B511" s="1116"/>
      <c r="C511" s="1120"/>
      <c r="D511" s="1116"/>
      <c r="E511" s="127"/>
      <c r="F511" s="128"/>
      <c r="G511" s="1116"/>
      <c r="H511" s="1128"/>
      <c r="I511" s="1126"/>
      <c r="J511" s="1116"/>
      <c r="K511" s="1126"/>
      <c r="L511" s="1123"/>
      <c r="M511" s="251"/>
      <c r="N511" s="1158"/>
      <c r="O511" s="1160"/>
    </row>
    <row r="512" spans="1:15" x14ac:dyDescent="0.25">
      <c r="A512" s="1113"/>
      <c r="B512" s="1116"/>
      <c r="C512" s="1120"/>
      <c r="D512" s="1116"/>
      <c r="E512" s="125"/>
      <c r="F512" s="126"/>
      <c r="G512" s="1116"/>
      <c r="H512" s="1128"/>
      <c r="I512" s="1126"/>
      <c r="J512" s="1116"/>
      <c r="K512" s="1126"/>
      <c r="L512" s="1123"/>
      <c r="M512" s="251"/>
      <c r="N512" s="1158"/>
      <c r="O512" s="1160"/>
    </row>
    <row r="513" spans="1:15" x14ac:dyDescent="0.25">
      <c r="A513" s="1113"/>
      <c r="B513" s="1116"/>
      <c r="C513" s="1120"/>
      <c r="D513" s="1116"/>
      <c r="E513" s="127"/>
      <c r="F513" s="128"/>
      <c r="G513" s="1116"/>
      <c r="H513" s="1128"/>
      <c r="I513" s="1126"/>
      <c r="J513" s="1116"/>
      <c r="K513" s="1126"/>
      <c r="L513" s="1123"/>
      <c r="M513" s="251"/>
      <c r="N513" s="1158"/>
      <c r="O513" s="1160"/>
    </row>
    <row r="514" spans="1:15" x14ac:dyDescent="0.25">
      <c r="A514" s="1113"/>
      <c r="B514" s="1116"/>
      <c r="C514" s="1120"/>
      <c r="D514" s="1116"/>
      <c r="E514" s="125"/>
      <c r="F514" s="126"/>
      <c r="G514" s="1116"/>
      <c r="H514" s="1128"/>
      <c r="I514" s="1126"/>
      <c r="J514" s="1116"/>
      <c r="K514" s="1126"/>
      <c r="L514" s="1123"/>
      <c r="M514" s="251"/>
      <c r="N514" s="1158"/>
      <c r="O514" s="1160"/>
    </row>
    <row r="515" spans="1:15" ht="15.75" thickBot="1" x14ac:dyDescent="0.3">
      <c r="A515" s="1114"/>
      <c r="B515" s="1117"/>
      <c r="C515" s="1121"/>
      <c r="D515" s="1117"/>
      <c r="E515" s="129"/>
      <c r="F515" s="130"/>
      <c r="G515" s="1117"/>
      <c r="H515" s="1129"/>
      <c r="I515" s="1127"/>
      <c r="J515" s="1117"/>
      <c r="K515" s="1127"/>
      <c r="L515" s="1124"/>
      <c r="M515" s="251"/>
      <c r="N515" s="1158"/>
      <c r="O515" s="1160"/>
    </row>
    <row r="516" spans="1:15" x14ac:dyDescent="0.25">
      <c r="A516" s="1115">
        <v>63</v>
      </c>
      <c r="B516" s="1118"/>
      <c r="C516" s="1119"/>
      <c r="D516" s="1118"/>
      <c r="E516" s="131"/>
      <c r="F516" s="132"/>
      <c r="G516" s="1116"/>
      <c r="H516" s="1128"/>
      <c r="I516" s="1125">
        <f>IF(H516=$R$4,$S$4,IF(H516=$R$5,$S$5,IF(H516=$R$6,$S$6,IF(H516=$R$7,$S$7,IF(H516=$R$8,$S$8,0)))))</f>
        <v>0</v>
      </c>
      <c r="J516" s="1116"/>
      <c r="K516" s="1126">
        <f>IF(J516=$U$4,$V$4,IF(J516=$U$5,$V$5,IF(J516=$U$6,$V$6,IF(J516=$U$7,$V$7,IF(J516=$U$8,$V$8,0)))))</f>
        <v>0</v>
      </c>
      <c r="L516" s="1122">
        <f>I516*K516</f>
        <v>0</v>
      </c>
      <c r="M516" s="251"/>
      <c r="N516" s="1158"/>
      <c r="O516" s="1160"/>
    </row>
    <row r="517" spans="1:15" x14ac:dyDescent="0.25">
      <c r="A517" s="1113"/>
      <c r="B517" s="1116"/>
      <c r="C517" s="1120"/>
      <c r="D517" s="1116"/>
      <c r="E517" s="127"/>
      <c r="F517" s="128"/>
      <c r="G517" s="1116"/>
      <c r="H517" s="1128"/>
      <c r="I517" s="1126"/>
      <c r="J517" s="1116"/>
      <c r="K517" s="1126"/>
      <c r="L517" s="1123"/>
      <c r="M517" s="251"/>
      <c r="N517" s="1158"/>
      <c r="O517" s="1160"/>
    </row>
    <row r="518" spans="1:15" x14ac:dyDescent="0.25">
      <c r="A518" s="1113"/>
      <c r="B518" s="1116"/>
      <c r="C518" s="1120"/>
      <c r="D518" s="1116"/>
      <c r="E518" s="125"/>
      <c r="F518" s="126"/>
      <c r="G518" s="1116"/>
      <c r="H518" s="1128"/>
      <c r="I518" s="1126"/>
      <c r="J518" s="1116"/>
      <c r="K518" s="1126"/>
      <c r="L518" s="1123"/>
      <c r="M518" s="251"/>
      <c r="N518" s="1158"/>
      <c r="O518" s="1160"/>
    </row>
    <row r="519" spans="1:15" x14ac:dyDescent="0.25">
      <c r="A519" s="1113"/>
      <c r="B519" s="1116"/>
      <c r="C519" s="1120"/>
      <c r="D519" s="1116"/>
      <c r="E519" s="127"/>
      <c r="F519" s="128"/>
      <c r="G519" s="1116"/>
      <c r="H519" s="1128"/>
      <c r="I519" s="1126"/>
      <c r="J519" s="1116"/>
      <c r="K519" s="1126"/>
      <c r="L519" s="1123"/>
      <c r="M519" s="251"/>
      <c r="N519" s="1158"/>
      <c r="O519" s="1160"/>
    </row>
    <row r="520" spans="1:15" x14ac:dyDescent="0.25">
      <c r="A520" s="1113"/>
      <c r="B520" s="1116"/>
      <c r="C520" s="1120"/>
      <c r="D520" s="1116"/>
      <c r="E520" s="125"/>
      <c r="F520" s="126"/>
      <c r="G520" s="1116"/>
      <c r="H520" s="1128"/>
      <c r="I520" s="1126"/>
      <c r="J520" s="1116"/>
      <c r="K520" s="1126"/>
      <c r="L520" s="1123"/>
      <c r="M520" s="251"/>
      <c r="N520" s="1158"/>
      <c r="O520" s="1160"/>
    </row>
    <row r="521" spans="1:15" x14ac:dyDescent="0.25">
      <c r="A521" s="1113"/>
      <c r="B521" s="1116"/>
      <c r="C521" s="1120"/>
      <c r="D521" s="1116"/>
      <c r="E521" s="127"/>
      <c r="F521" s="128"/>
      <c r="G521" s="1116"/>
      <c r="H521" s="1128"/>
      <c r="I521" s="1126"/>
      <c r="J521" s="1116"/>
      <c r="K521" s="1126"/>
      <c r="L521" s="1123"/>
      <c r="M521" s="251"/>
      <c r="N521" s="1158"/>
      <c r="O521" s="1160"/>
    </row>
    <row r="522" spans="1:15" x14ac:dyDescent="0.25">
      <c r="A522" s="1113"/>
      <c r="B522" s="1116"/>
      <c r="C522" s="1120"/>
      <c r="D522" s="1116"/>
      <c r="E522" s="125"/>
      <c r="F522" s="126"/>
      <c r="G522" s="1116"/>
      <c r="H522" s="1128"/>
      <c r="I522" s="1126"/>
      <c r="J522" s="1116"/>
      <c r="K522" s="1126"/>
      <c r="L522" s="1123"/>
      <c r="M522" s="251"/>
      <c r="N522" s="1158"/>
      <c r="O522" s="1160"/>
    </row>
    <row r="523" spans="1:15" ht="15.75" thickBot="1" x14ac:dyDescent="0.3">
      <c r="A523" s="1114"/>
      <c r="B523" s="1117"/>
      <c r="C523" s="1121"/>
      <c r="D523" s="1117"/>
      <c r="E523" s="129"/>
      <c r="F523" s="130"/>
      <c r="G523" s="1117"/>
      <c r="H523" s="1129"/>
      <c r="I523" s="1127"/>
      <c r="J523" s="1117"/>
      <c r="K523" s="1127"/>
      <c r="L523" s="1124"/>
      <c r="M523" s="251"/>
      <c r="N523" s="1158"/>
      <c r="O523" s="1160"/>
    </row>
    <row r="524" spans="1:15" x14ac:dyDescent="0.25">
      <c r="A524" s="1113">
        <v>64</v>
      </c>
      <c r="B524" s="1118"/>
      <c r="C524" s="1119"/>
      <c r="D524" s="1118"/>
      <c r="E524" s="131"/>
      <c r="F524" s="132"/>
      <c r="G524" s="1116"/>
      <c r="H524" s="1128"/>
      <c r="I524" s="1125">
        <f>IF(H524=$R$4,$S$4,IF(H524=$R$5,$S$5,IF(H524=$R$6,$S$6,IF(H524=$R$7,$S$7,IF(H524=$R$8,$S$8,0)))))</f>
        <v>0</v>
      </c>
      <c r="J524" s="1116"/>
      <c r="K524" s="1126">
        <f>IF(J524=$U$4,$V$4,IF(J524=$U$5,$V$5,IF(J524=$U$6,$V$6,IF(J524=$U$7,$V$7,IF(J524=$U$8,$V$8,0)))))</f>
        <v>0</v>
      </c>
      <c r="L524" s="1122">
        <f>I524*K524</f>
        <v>0</v>
      </c>
      <c r="M524" s="251"/>
      <c r="N524" s="1158"/>
      <c r="O524" s="1160"/>
    </row>
    <row r="525" spans="1:15" x14ac:dyDescent="0.25">
      <c r="A525" s="1113"/>
      <c r="B525" s="1116"/>
      <c r="C525" s="1120"/>
      <c r="D525" s="1116"/>
      <c r="E525" s="127"/>
      <c r="F525" s="128"/>
      <c r="G525" s="1116"/>
      <c r="H525" s="1128"/>
      <c r="I525" s="1126"/>
      <c r="J525" s="1116"/>
      <c r="K525" s="1126"/>
      <c r="L525" s="1123"/>
      <c r="M525" s="251"/>
      <c r="N525" s="1158"/>
      <c r="O525" s="1160"/>
    </row>
    <row r="526" spans="1:15" x14ac:dyDescent="0.25">
      <c r="A526" s="1113"/>
      <c r="B526" s="1116"/>
      <c r="C526" s="1120"/>
      <c r="D526" s="1116"/>
      <c r="E526" s="125"/>
      <c r="F526" s="126"/>
      <c r="G526" s="1116"/>
      <c r="H526" s="1128"/>
      <c r="I526" s="1126"/>
      <c r="J526" s="1116"/>
      <c r="K526" s="1126"/>
      <c r="L526" s="1123"/>
      <c r="M526" s="251"/>
      <c r="N526" s="1158"/>
      <c r="O526" s="1160"/>
    </row>
    <row r="527" spans="1:15" x14ac:dyDescent="0.25">
      <c r="A527" s="1113"/>
      <c r="B527" s="1116"/>
      <c r="C527" s="1120"/>
      <c r="D527" s="1116"/>
      <c r="E527" s="127"/>
      <c r="F527" s="128"/>
      <c r="G527" s="1116"/>
      <c r="H527" s="1128"/>
      <c r="I527" s="1126"/>
      <c r="J527" s="1116"/>
      <c r="K527" s="1126"/>
      <c r="L527" s="1123"/>
      <c r="M527" s="251"/>
      <c r="N527" s="1158"/>
      <c r="O527" s="1160"/>
    </row>
    <row r="528" spans="1:15" x14ac:dyDescent="0.25">
      <c r="A528" s="1113"/>
      <c r="B528" s="1116"/>
      <c r="C528" s="1120"/>
      <c r="D528" s="1116"/>
      <c r="E528" s="125"/>
      <c r="F528" s="126"/>
      <c r="G528" s="1116"/>
      <c r="H528" s="1128"/>
      <c r="I528" s="1126"/>
      <c r="J528" s="1116"/>
      <c r="K528" s="1126"/>
      <c r="L528" s="1123"/>
      <c r="M528" s="251"/>
      <c r="N528" s="1158"/>
      <c r="O528" s="1160"/>
    </row>
    <row r="529" spans="1:15" x14ac:dyDescent="0.25">
      <c r="A529" s="1113"/>
      <c r="B529" s="1116"/>
      <c r="C529" s="1120"/>
      <c r="D529" s="1116"/>
      <c r="E529" s="127"/>
      <c r="F529" s="128"/>
      <c r="G529" s="1116"/>
      <c r="H529" s="1128"/>
      <c r="I529" s="1126"/>
      <c r="J529" s="1116"/>
      <c r="K529" s="1126"/>
      <c r="L529" s="1123"/>
      <c r="M529" s="251"/>
      <c r="N529" s="1158"/>
      <c r="O529" s="1160"/>
    </row>
    <row r="530" spans="1:15" x14ac:dyDescent="0.25">
      <c r="A530" s="1113"/>
      <c r="B530" s="1116"/>
      <c r="C530" s="1120"/>
      <c r="D530" s="1116"/>
      <c r="E530" s="125"/>
      <c r="F530" s="126"/>
      <c r="G530" s="1116"/>
      <c r="H530" s="1128"/>
      <c r="I530" s="1126"/>
      <c r="J530" s="1116"/>
      <c r="K530" s="1126"/>
      <c r="L530" s="1123"/>
      <c r="M530" s="251"/>
      <c r="N530" s="1158"/>
      <c r="O530" s="1160"/>
    </row>
    <row r="531" spans="1:15" ht="15.75" thickBot="1" x14ac:dyDescent="0.3">
      <c r="A531" s="1114"/>
      <c r="B531" s="1117"/>
      <c r="C531" s="1121"/>
      <c r="D531" s="1117"/>
      <c r="E531" s="129"/>
      <c r="F531" s="130"/>
      <c r="G531" s="1117"/>
      <c r="H531" s="1129"/>
      <c r="I531" s="1127"/>
      <c r="J531" s="1117"/>
      <c r="K531" s="1127"/>
      <c r="L531" s="1124"/>
      <c r="M531" s="251"/>
      <c r="N531" s="1158"/>
      <c r="O531" s="1160"/>
    </row>
    <row r="532" spans="1:15" x14ac:dyDescent="0.25">
      <c r="A532" s="1115">
        <v>65</v>
      </c>
      <c r="B532" s="1118"/>
      <c r="C532" s="1119"/>
      <c r="D532" s="1118"/>
      <c r="E532" s="131"/>
      <c r="F532" s="132"/>
      <c r="G532" s="1116"/>
      <c r="H532" s="1128"/>
      <c r="I532" s="1125">
        <f>IF(H532=$R$4,$S$4,IF(H532=$R$5,$S$5,IF(H532=$R$6,$S$6,IF(H532=$R$7,$S$7,IF(H532=$R$8,$S$8,0)))))</f>
        <v>0</v>
      </c>
      <c r="J532" s="1116"/>
      <c r="K532" s="1126">
        <f>IF(J532=$U$4,$V$4,IF(J532=$U$5,$V$5,IF(J532=$U$6,$V$6,IF(J532=$U$7,$V$7,IF(J532=$U$8,$V$8,0)))))</f>
        <v>0</v>
      </c>
      <c r="L532" s="1122">
        <f>I532*K532</f>
        <v>0</v>
      </c>
      <c r="M532" s="251"/>
      <c r="N532" s="1158"/>
      <c r="O532" s="1160"/>
    </row>
    <row r="533" spans="1:15" x14ac:dyDescent="0.25">
      <c r="A533" s="1113"/>
      <c r="B533" s="1116"/>
      <c r="C533" s="1120"/>
      <c r="D533" s="1116"/>
      <c r="E533" s="127"/>
      <c r="F533" s="128"/>
      <c r="G533" s="1116"/>
      <c r="H533" s="1128"/>
      <c r="I533" s="1126"/>
      <c r="J533" s="1116"/>
      <c r="K533" s="1126"/>
      <c r="L533" s="1123"/>
      <c r="M533" s="251"/>
      <c r="N533" s="1158"/>
      <c r="O533" s="1160"/>
    </row>
    <row r="534" spans="1:15" x14ac:dyDescent="0.25">
      <c r="A534" s="1113"/>
      <c r="B534" s="1116"/>
      <c r="C534" s="1120"/>
      <c r="D534" s="1116"/>
      <c r="E534" s="125"/>
      <c r="F534" s="126"/>
      <c r="G534" s="1116"/>
      <c r="H534" s="1128"/>
      <c r="I534" s="1126"/>
      <c r="J534" s="1116"/>
      <c r="K534" s="1126"/>
      <c r="L534" s="1123"/>
      <c r="M534" s="251"/>
      <c r="N534" s="1158"/>
      <c r="O534" s="1160"/>
    </row>
    <row r="535" spans="1:15" x14ac:dyDescent="0.25">
      <c r="A535" s="1113"/>
      <c r="B535" s="1116"/>
      <c r="C535" s="1120"/>
      <c r="D535" s="1116"/>
      <c r="E535" s="127"/>
      <c r="F535" s="128"/>
      <c r="G535" s="1116"/>
      <c r="H535" s="1128"/>
      <c r="I535" s="1126"/>
      <c r="J535" s="1116"/>
      <c r="K535" s="1126"/>
      <c r="L535" s="1123"/>
      <c r="M535" s="251"/>
      <c r="N535" s="1158"/>
      <c r="O535" s="1160"/>
    </row>
    <row r="536" spans="1:15" x14ac:dyDescent="0.25">
      <c r="A536" s="1113"/>
      <c r="B536" s="1116"/>
      <c r="C536" s="1120"/>
      <c r="D536" s="1116"/>
      <c r="E536" s="125"/>
      <c r="F536" s="126"/>
      <c r="G536" s="1116"/>
      <c r="H536" s="1128"/>
      <c r="I536" s="1126"/>
      <c r="J536" s="1116"/>
      <c r="K536" s="1126"/>
      <c r="L536" s="1123"/>
      <c r="M536" s="251"/>
      <c r="N536" s="1158"/>
      <c r="O536" s="1160"/>
    </row>
    <row r="537" spans="1:15" x14ac:dyDescent="0.25">
      <c r="A537" s="1113"/>
      <c r="B537" s="1116"/>
      <c r="C537" s="1120"/>
      <c r="D537" s="1116"/>
      <c r="E537" s="127"/>
      <c r="F537" s="128"/>
      <c r="G537" s="1116"/>
      <c r="H537" s="1128"/>
      <c r="I537" s="1126"/>
      <c r="J537" s="1116"/>
      <c r="K537" s="1126"/>
      <c r="L537" s="1123"/>
      <c r="M537" s="251"/>
      <c r="N537" s="1158"/>
      <c r="O537" s="1160"/>
    </row>
    <row r="538" spans="1:15" x14ac:dyDescent="0.25">
      <c r="A538" s="1113"/>
      <c r="B538" s="1116"/>
      <c r="C538" s="1120"/>
      <c r="D538" s="1116"/>
      <c r="E538" s="125"/>
      <c r="F538" s="126"/>
      <c r="G538" s="1116"/>
      <c r="H538" s="1128"/>
      <c r="I538" s="1126"/>
      <c r="J538" s="1116"/>
      <c r="K538" s="1126"/>
      <c r="L538" s="1123"/>
      <c r="M538" s="251"/>
      <c r="N538" s="1158"/>
      <c r="O538" s="1160"/>
    </row>
    <row r="539" spans="1:15" ht="15.75" thickBot="1" x14ac:dyDescent="0.3">
      <c r="A539" s="1114"/>
      <c r="B539" s="1117"/>
      <c r="C539" s="1121"/>
      <c r="D539" s="1117"/>
      <c r="E539" s="129"/>
      <c r="F539" s="130"/>
      <c r="G539" s="1117"/>
      <c r="H539" s="1129"/>
      <c r="I539" s="1127"/>
      <c r="J539" s="1117"/>
      <c r="K539" s="1127"/>
      <c r="L539" s="1124"/>
      <c r="M539" s="251"/>
      <c r="N539" s="1158"/>
      <c r="O539" s="1160"/>
    </row>
    <row r="540" spans="1:15" x14ac:dyDescent="0.25">
      <c r="A540" s="1115">
        <v>66</v>
      </c>
      <c r="B540" s="1118"/>
      <c r="C540" s="1119"/>
      <c r="D540" s="1118"/>
      <c r="E540" s="131"/>
      <c r="F540" s="132"/>
      <c r="G540" s="1116"/>
      <c r="H540" s="1128"/>
      <c r="I540" s="1125">
        <f>IF(H540=$R$4,$S$4,IF(H540=$R$5,$S$5,IF(H540=$R$6,$S$6,IF(H540=$R$7,$S$7,IF(H540=$R$8,$S$8,0)))))</f>
        <v>0</v>
      </c>
      <c r="J540" s="1116"/>
      <c r="K540" s="1126">
        <f>IF(J540=$U$4,$V$4,IF(J540=$U$5,$V$5,IF(J540=$U$6,$V$6,IF(J540=$U$7,$V$7,IF(J540=$U$8,$V$8,0)))))</f>
        <v>0</v>
      </c>
      <c r="L540" s="1122">
        <f>I540*K540</f>
        <v>0</v>
      </c>
      <c r="M540" s="251"/>
      <c r="N540" s="1158"/>
      <c r="O540" s="1160"/>
    </row>
    <row r="541" spans="1:15" x14ac:dyDescent="0.25">
      <c r="A541" s="1113"/>
      <c r="B541" s="1116"/>
      <c r="C541" s="1120"/>
      <c r="D541" s="1116"/>
      <c r="E541" s="127"/>
      <c r="F541" s="128"/>
      <c r="G541" s="1116"/>
      <c r="H541" s="1128"/>
      <c r="I541" s="1126"/>
      <c r="J541" s="1116"/>
      <c r="K541" s="1126"/>
      <c r="L541" s="1123"/>
      <c r="M541" s="251"/>
      <c r="N541" s="1158"/>
      <c r="O541" s="1160"/>
    </row>
    <row r="542" spans="1:15" x14ac:dyDescent="0.25">
      <c r="A542" s="1113"/>
      <c r="B542" s="1116"/>
      <c r="C542" s="1120"/>
      <c r="D542" s="1116"/>
      <c r="E542" s="125"/>
      <c r="F542" s="126"/>
      <c r="G542" s="1116"/>
      <c r="H542" s="1128"/>
      <c r="I542" s="1126"/>
      <c r="J542" s="1116"/>
      <c r="K542" s="1126"/>
      <c r="L542" s="1123"/>
      <c r="M542" s="251"/>
      <c r="N542" s="1158"/>
      <c r="O542" s="1160"/>
    </row>
    <row r="543" spans="1:15" x14ac:dyDescent="0.25">
      <c r="A543" s="1113"/>
      <c r="B543" s="1116"/>
      <c r="C543" s="1120"/>
      <c r="D543" s="1116"/>
      <c r="E543" s="127"/>
      <c r="F543" s="128"/>
      <c r="G543" s="1116"/>
      <c r="H543" s="1128"/>
      <c r="I543" s="1126"/>
      <c r="J543" s="1116"/>
      <c r="K543" s="1126"/>
      <c r="L543" s="1123"/>
      <c r="M543" s="251"/>
      <c r="N543" s="1158"/>
      <c r="O543" s="1160"/>
    </row>
    <row r="544" spans="1:15" x14ac:dyDescent="0.25">
      <c r="A544" s="1113"/>
      <c r="B544" s="1116"/>
      <c r="C544" s="1120"/>
      <c r="D544" s="1116"/>
      <c r="E544" s="125"/>
      <c r="F544" s="126"/>
      <c r="G544" s="1116"/>
      <c r="H544" s="1128"/>
      <c r="I544" s="1126"/>
      <c r="J544" s="1116"/>
      <c r="K544" s="1126"/>
      <c r="L544" s="1123"/>
      <c r="M544" s="251"/>
      <c r="N544" s="1158"/>
      <c r="O544" s="1160"/>
    </row>
    <row r="545" spans="1:15" x14ac:dyDescent="0.25">
      <c r="A545" s="1113"/>
      <c r="B545" s="1116"/>
      <c r="C545" s="1120"/>
      <c r="D545" s="1116"/>
      <c r="E545" s="127"/>
      <c r="F545" s="128"/>
      <c r="G545" s="1116"/>
      <c r="H545" s="1128"/>
      <c r="I545" s="1126"/>
      <c r="J545" s="1116"/>
      <c r="K545" s="1126"/>
      <c r="L545" s="1123"/>
      <c r="M545" s="251"/>
      <c r="N545" s="1158"/>
      <c r="O545" s="1160"/>
    </row>
    <row r="546" spans="1:15" x14ac:dyDescent="0.25">
      <c r="A546" s="1113"/>
      <c r="B546" s="1116"/>
      <c r="C546" s="1120"/>
      <c r="D546" s="1116"/>
      <c r="E546" s="125"/>
      <c r="F546" s="126"/>
      <c r="G546" s="1116"/>
      <c r="H546" s="1128"/>
      <c r="I546" s="1126"/>
      <c r="J546" s="1116"/>
      <c r="K546" s="1126"/>
      <c r="L546" s="1123"/>
      <c r="M546" s="251"/>
      <c r="N546" s="1158"/>
      <c r="O546" s="1160"/>
    </row>
    <row r="547" spans="1:15" ht="15.75" thickBot="1" x14ac:dyDescent="0.3">
      <c r="A547" s="1114"/>
      <c r="B547" s="1117"/>
      <c r="C547" s="1121"/>
      <c r="D547" s="1117"/>
      <c r="E547" s="129"/>
      <c r="F547" s="130"/>
      <c r="G547" s="1117"/>
      <c r="H547" s="1129"/>
      <c r="I547" s="1127"/>
      <c r="J547" s="1117"/>
      <c r="K547" s="1127"/>
      <c r="L547" s="1124"/>
      <c r="M547" s="251"/>
      <c r="N547" s="1158"/>
      <c r="O547" s="1160"/>
    </row>
    <row r="548" spans="1:15" x14ac:dyDescent="0.25">
      <c r="A548" s="1113">
        <v>67</v>
      </c>
      <c r="B548" s="1118"/>
      <c r="C548" s="1119"/>
      <c r="D548" s="1118"/>
      <c r="E548" s="131"/>
      <c r="F548" s="132"/>
      <c r="G548" s="1116"/>
      <c r="H548" s="1128"/>
      <c r="I548" s="1125">
        <f>IF(H548=$R$4,$S$4,IF(H548=$R$5,$S$5,IF(H548=$R$6,$S$6,IF(H548=$R$7,$S$7,IF(H548=$R$8,$S$8,0)))))</f>
        <v>0</v>
      </c>
      <c r="J548" s="1116"/>
      <c r="K548" s="1126">
        <f>IF(J548=$U$4,$V$4,IF(J548=$U$5,$V$5,IF(J548=$U$6,$V$6,IF(J548=$U$7,$V$7,IF(J548=$U$8,$V$8,0)))))</f>
        <v>0</v>
      </c>
      <c r="L548" s="1122">
        <f>I548*K548</f>
        <v>0</v>
      </c>
      <c r="M548" s="251"/>
      <c r="N548" s="1158"/>
      <c r="O548" s="1160"/>
    </row>
    <row r="549" spans="1:15" x14ac:dyDescent="0.25">
      <c r="A549" s="1113"/>
      <c r="B549" s="1116"/>
      <c r="C549" s="1120"/>
      <c r="D549" s="1116"/>
      <c r="E549" s="127"/>
      <c r="F549" s="128"/>
      <c r="G549" s="1116"/>
      <c r="H549" s="1128"/>
      <c r="I549" s="1126"/>
      <c r="J549" s="1116"/>
      <c r="K549" s="1126"/>
      <c r="L549" s="1123"/>
      <c r="M549" s="251"/>
      <c r="N549" s="1158"/>
      <c r="O549" s="1160"/>
    </row>
    <row r="550" spans="1:15" x14ac:dyDescent="0.25">
      <c r="A550" s="1113"/>
      <c r="B550" s="1116"/>
      <c r="C550" s="1120"/>
      <c r="D550" s="1116"/>
      <c r="E550" s="125"/>
      <c r="F550" s="126"/>
      <c r="G550" s="1116"/>
      <c r="H550" s="1128"/>
      <c r="I550" s="1126"/>
      <c r="J550" s="1116"/>
      <c r="K550" s="1126"/>
      <c r="L550" s="1123"/>
      <c r="M550" s="251"/>
      <c r="N550" s="1158"/>
      <c r="O550" s="1160"/>
    </row>
    <row r="551" spans="1:15" x14ac:dyDescent="0.25">
      <c r="A551" s="1113"/>
      <c r="B551" s="1116"/>
      <c r="C551" s="1120"/>
      <c r="D551" s="1116"/>
      <c r="E551" s="127"/>
      <c r="F551" s="128"/>
      <c r="G551" s="1116"/>
      <c r="H551" s="1128"/>
      <c r="I551" s="1126"/>
      <c r="J551" s="1116"/>
      <c r="K551" s="1126"/>
      <c r="L551" s="1123"/>
      <c r="M551" s="251"/>
      <c r="N551" s="1158"/>
      <c r="O551" s="1160"/>
    </row>
    <row r="552" spans="1:15" x14ac:dyDescent="0.25">
      <c r="A552" s="1113"/>
      <c r="B552" s="1116"/>
      <c r="C552" s="1120"/>
      <c r="D552" s="1116"/>
      <c r="E552" s="125"/>
      <c r="F552" s="126"/>
      <c r="G552" s="1116"/>
      <c r="H552" s="1128"/>
      <c r="I552" s="1126"/>
      <c r="J552" s="1116"/>
      <c r="K552" s="1126"/>
      <c r="L552" s="1123"/>
      <c r="M552" s="251"/>
      <c r="N552" s="1158"/>
      <c r="O552" s="1160"/>
    </row>
    <row r="553" spans="1:15" x14ac:dyDescent="0.25">
      <c r="A553" s="1113"/>
      <c r="B553" s="1116"/>
      <c r="C553" s="1120"/>
      <c r="D553" s="1116"/>
      <c r="E553" s="127"/>
      <c r="F553" s="128"/>
      <c r="G553" s="1116"/>
      <c r="H553" s="1128"/>
      <c r="I553" s="1126"/>
      <c r="J553" s="1116"/>
      <c r="K553" s="1126"/>
      <c r="L553" s="1123"/>
      <c r="M553" s="251"/>
      <c r="N553" s="1158"/>
      <c r="O553" s="1160"/>
    </row>
    <row r="554" spans="1:15" x14ac:dyDescent="0.25">
      <c r="A554" s="1113"/>
      <c r="B554" s="1116"/>
      <c r="C554" s="1120"/>
      <c r="D554" s="1116"/>
      <c r="E554" s="125"/>
      <c r="F554" s="126"/>
      <c r="G554" s="1116"/>
      <c r="H554" s="1128"/>
      <c r="I554" s="1126"/>
      <c r="J554" s="1116"/>
      <c r="K554" s="1126"/>
      <c r="L554" s="1123"/>
      <c r="M554" s="251"/>
      <c r="N554" s="1158"/>
      <c r="O554" s="1160"/>
    </row>
    <row r="555" spans="1:15" ht="15.75" thickBot="1" x14ac:dyDescent="0.3">
      <c r="A555" s="1114"/>
      <c r="B555" s="1117"/>
      <c r="C555" s="1121"/>
      <c r="D555" s="1117"/>
      <c r="E555" s="129"/>
      <c r="F555" s="130"/>
      <c r="G555" s="1117"/>
      <c r="H555" s="1129"/>
      <c r="I555" s="1127"/>
      <c r="J555" s="1117"/>
      <c r="K555" s="1127"/>
      <c r="L555" s="1124"/>
      <c r="M555" s="251"/>
      <c r="N555" s="1158"/>
      <c r="O555" s="1160"/>
    </row>
    <row r="556" spans="1:15" x14ac:dyDescent="0.25">
      <c r="A556" s="1115">
        <v>68</v>
      </c>
      <c r="B556" s="1118"/>
      <c r="C556" s="1119"/>
      <c r="D556" s="1118"/>
      <c r="E556" s="131"/>
      <c r="F556" s="132"/>
      <c r="G556" s="1116"/>
      <c r="H556" s="1128"/>
      <c r="I556" s="1125">
        <f>IF(H556=$R$4,$S$4,IF(H556=$R$5,$S$5,IF(H556=$R$6,$S$6,IF(H556=$R$7,$S$7,IF(H556=$R$8,$S$8,0)))))</f>
        <v>0</v>
      </c>
      <c r="J556" s="1116"/>
      <c r="K556" s="1126">
        <f>IF(J556=$U$4,$V$4,IF(J556=$U$5,$V$5,IF(J556=$U$6,$V$6,IF(J556=$U$7,$V$7,IF(J556=$U$8,$V$8,0)))))</f>
        <v>0</v>
      </c>
      <c r="L556" s="1122">
        <f>I556*K556</f>
        <v>0</v>
      </c>
      <c r="M556" s="251"/>
      <c r="N556" s="1158"/>
      <c r="O556" s="1160"/>
    </row>
    <row r="557" spans="1:15" x14ac:dyDescent="0.25">
      <c r="A557" s="1113"/>
      <c r="B557" s="1116"/>
      <c r="C557" s="1120"/>
      <c r="D557" s="1116"/>
      <c r="E557" s="127"/>
      <c r="F557" s="128"/>
      <c r="G557" s="1116"/>
      <c r="H557" s="1128"/>
      <c r="I557" s="1126"/>
      <c r="J557" s="1116"/>
      <c r="K557" s="1126"/>
      <c r="L557" s="1123"/>
      <c r="M557" s="251"/>
      <c r="N557" s="1158"/>
      <c r="O557" s="1160"/>
    </row>
    <row r="558" spans="1:15" x14ac:dyDescent="0.25">
      <c r="A558" s="1113"/>
      <c r="B558" s="1116"/>
      <c r="C558" s="1120"/>
      <c r="D558" s="1116"/>
      <c r="E558" s="125"/>
      <c r="F558" s="126"/>
      <c r="G558" s="1116"/>
      <c r="H558" s="1128"/>
      <c r="I558" s="1126"/>
      <c r="J558" s="1116"/>
      <c r="K558" s="1126"/>
      <c r="L558" s="1123"/>
      <c r="M558" s="251"/>
      <c r="N558" s="1158"/>
      <c r="O558" s="1160"/>
    </row>
    <row r="559" spans="1:15" x14ac:dyDescent="0.25">
      <c r="A559" s="1113"/>
      <c r="B559" s="1116"/>
      <c r="C559" s="1120"/>
      <c r="D559" s="1116"/>
      <c r="E559" s="127"/>
      <c r="F559" s="128"/>
      <c r="G559" s="1116"/>
      <c r="H559" s="1128"/>
      <c r="I559" s="1126"/>
      <c r="J559" s="1116"/>
      <c r="K559" s="1126"/>
      <c r="L559" s="1123"/>
      <c r="M559" s="251"/>
      <c r="N559" s="1158"/>
      <c r="O559" s="1160"/>
    </row>
    <row r="560" spans="1:15" x14ac:dyDescent="0.25">
      <c r="A560" s="1113"/>
      <c r="B560" s="1116"/>
      <c r="C560" s="1120"/>
      <c r="D560" s="1116"/>
      <c r="E560" s="125"/>
      <c r="F560" s="126"/>
      <c r="G560" s="1116"/>
      <c r="H560" s="1128"/>
      <c r="I560" s="1126"/>
      <c r="J560" s="1116"/>
      <c r="K560" s="1126"/>
      <c r="L560" s="1123"/>
      <c r="M560" s="251"/>
      <c r="N560" s="1158"/>
      <c r="O560" s="1160"/>
    </row>
    <row r="561" spans="1:15" x14ac:dyDescent="0.25">
      <c r="A561" s="1113"/>
      <c r="B561" s="1116"/>
      <c r="C561" s="1120"/>
      <c r="D561" s="1116"/>
      <c r="E561" s="127"/>
      <c r="F561" s="128"/>
      <c r="G561" s="1116"/>
      <c r="H561" s="1128"/>
      <c r="I561" s="1126"/>
      <c r="J561" s="1116"/>
      <c r="K561" s="1126"/>
      <c r="L561" s="1123"/>
      <c r="M561" s="251"/>
      <c r="N561" s="1158"/>
      <c r="O561" s="1160"/>
    </row>
    <row r="562" spans="1:15" x14ac:dyDescent="0.25">
      <c r="A562" s="1113"/>
      <c r="B562" s="1116"/>
      <c r="C562" s="1120"/>
      <c r="D562" s="1116"/>
      <c r="E562" s="125"/>
      <c r="F562" s="126"/>
      <c r="G562" s="1116"/>
      <c r="H562" s="1128"/>
      <c r="I562" s="1126"/>
      <c r="J562" s="1116"/>
      <c r="K562" s="1126"/>
      <c r="L562" s="1123"/>
      <c r="M562" s="251"/>
      <c r="N562" s="1158"/>
      <c r="O562" s="1160"/>
    </row>
    <row r="563" spans="1:15" ht="15.75" thickBot="1" x14ac:dyDescent="0.3">
      <c r="A563" s="1114"/>
      <c r="B563" s="1117"/>
      <c r="C563" s="1121"/>
      <c r="D563" s="1117"/>
      <c r="E563" s="129"/>
      <c r="F563" s="130"/>
      <c r="G563" s="1117"/>
      <c r="H563" s="1129"/>
      <c r="I563" s="1127"/>
      <c r="J563" s="1117"/>
      <c r="K563" s="1127"/>
      <c r="L563" s="1124"/>
      <c r="M563" s="251"/>
      <c r="N563" s="1158"/>
      <c r="O563" s="1160"/>
    </row>
    <row r="564" spans="1:15" x14ac:dyDescent="0.25">
      <c r="A564" s="1115">
        <v>69</v>
      </c>
      <c r="B564" s="1118"/>
      <c r="C564" s="1119"/>
      <c r="D564" s="1118"/>
      <c r="E564" s="131"/>
      <c r="F564" s="132"/>
      <c r="G564" s="1116"/>
      <c r="H564" s="1128"/>
      <c r="I564" s="1125">
        <f>IF(H564=$R$4,$S$4,IF(H564=$R$5,$S$5,IF(H564=$R$6,$S$6,IF(H564=$R$7,$S$7,IF(H564=$R$8,$S$8,0)))))</f>
        <v>0</v>
      </c>
      <c r="J564" s="1116"/>
      <c r="K564" s="1126">
        <f>IF(J564=$U$4,$V$4,IF(J564=$U$5,$V$5,IF(J564=$U$6,$V$6,IF(J564=$U$7,$V$7,IF(J564=$U$8,$V$8,0)))))</f>
        <v>0</v>
      </c>
      <c r="L564" s="1122">
        <f>I564*K564</f>
        <v>0</v>
      </c>
      <c r="M564" s="251"/>
      <c r="N564" s="1158"/>
      <c r="O564" s="1160"/>
    </row>
    <row r="565" spans="1:15" x14ac:dyDescent="0.25">
      <c r="A565" s="1113"/>
      <c r="B565" s="1116"/>
      <c r="C565" s="1120"/>
      <c r="D565" s="1116"/>
      <c r="E565" s="127"/>
      <c r="F565" s="128"/>
      <c r="G565" s="1116"/>
      <c r="H565" s="1128"/>
      <c r="I565" s="1126"/>
      <c r="J565" s="1116"/>
      <c r="K565" s="1126"/>
      <c r="L565" s="1123"/>
      <c r="M565" s="251"/>
      <c r="N565" s="1158"/>
      <c r="O565" s="1160"/>
    </row>
    <row r="566" spans="1:15" x14ac:dyDescent="0.25">
      <c r="A566" s="1113"/>
      <c r="B566" s="1116"/>
      <c r="C566" s="1120"/>
      <c r="D566" s="1116"/>
      <c r="E566" s="125"/>
      <c r="F566" s="126"/>
      <c r="G566" s="1116"/>
      <c r="H566" s="1128"/>
      <c r="I566" s="1126"/>
      <c r="J566" s="1116"/>
      <c r="K566" s="1126"/>
      <c r="L566" s="1123"/>
      <c r="M566" s="251"/>
      <c r="N566" s="1158"/>
      <c r="O566" s="1160"/>
    </row>
    <row r="567" spans="1:15" x14ac:dyDescent="0.25">
      <c r="A567" s="1113"/>
      <c r="B567" s="1116"/>
      <c r="C567" s="1120"/>
      <c r="D567" s="1116"/>
      <c r="E567" s="127"/>
      <c r="F567" s="128"/>
      <c r="G567" s="1116"/>
      <c r="H567" s="1128"/>
      <c r="I567" s="1126"/>
      <c r="J567" s="1116"/>
      <c r="K567" s="1126"/>
      <c r="L567" s="1123"/>
      <c r="M567" s="251"/>
      <c r="N567" s="1158"/>
      <c r="O567" s="1160"/>
    </row>
    <row r="568" spans="1:15" x14ac:dyDescent="0.25">
      <c r="A568" s="1113"/>
      <c r="B568" s="1116"/>
      <c r="C568" s="1120"/>
      <c r="D568" s="1116"/>
      <c r="E568" s="125"/>
      <c r="F568" s="126"/>
      <c r="G568" s="1116"/>
      <c r="H568" s="1128"/>
      <c r="I568" s="1126"/>
      <c r="J568" s="1116"/>
      <c r="K568" s="1126"/>
      <c r="L568" s="1123"/>
      <c r="M568" s="251"/>
      <c r="N568" s="1158"/>
      <c r="O568" s="1160"/>
    </row>
    <row r="569" spans="1:15" x14ac:dyDescent="0.25">
      <c r="A569" s="1113"/>
      <c r="B569" s="1116"/>
      <c r="C569" s="1120"/>
      <c r="D569" s="1116"/>
      <c r="E569" s="127"/>
      <c r="F569" s="128"/>
      <c r="G569" s="1116"/>
      <c r="H569" s="1128"/>
      <c r="I569" s="1126"/>
      <c r="J569" s="1116"/>
      <c r="K569" s="1126"/>
      <c r="L569" s="1123"/>
      <c r="M569" s="251"/>
      <c r="N569" s="1158"/>
      <c r="O569" s="1160"/>
    </row>
    <row r="570" spans="1:15" x14ac:dyDescent="0.25">
      <c r="A570" s="1113"/>
      <c r="B570" s="1116"/>
      <c r="C570" s="1120"/>
      <c r="D570" s="1116"/>
      <c r="E570" s="125"/>
      <c r="F570" s="126"/>
      <c r="G570" s="1116"/>
      <c r="H570" s="1128"/>
      <c r="I570" s="1126"/>
      <c r="J570" s="1116"/>
      <c r="K570" s="1126"/>
      <c r="L570" s="1123"/>
      <c r="M570" s="251"/>
      <c r="N570" s="1158"/>
      <c r="O570" s="1160"/>
    </row>
    <row r="571" spans="1:15" ht="15.75" thickBot="1" x14ac:dyDescent="0.3">
      <c r="A571" s="1114"/>
      <c r="B571" s="1117"/>
      <c r="C571" s="1121"/>
      <c r="D571" s="1117"/>
      <c r="E571" s="129"/>
      <c r="F571" s="130"/>
      <c r="G571" s="1117"/>
      <c r="H571" s="1129"/>
      <c r="I571" s="1127"/>
      <c r="J571" s="1117"/>
      <c r="K571" s="1127"/>
      <c r="L571" s="1124"/>
      <c r="M571" s="251"/>
      <c r="N571" s="1158"/>
      <c r="O571" s="1160"/>
    </row>
    <row r="572" spans="1:15" x14ac:dyDescent="0.25">
      <c r="A572" s="1113">
        <v>70</v>
      </c>
      <c r="B572" s="1118"/>
      <c r="C572" s="1119"/>
      <c r="D572" s="1118"/>
      <c r="E572" s="131"/>
      <c r="F572" s="132"/>
      <c r="G572" s="1116"/>
      <c r="H572" s="1128"/>
      <c r="I572" s="1125">
        <f>IF(H572=$R$4,$S$4,IF(H572=$R$5,$S$5,IF(H572=$R$6,$S$6,IF(H572=$R$7,$S$7,IF(H572=$R$8,$S$8,0)))))</f>
        <v>0</v>
      </c>
      <c r="J572" s="1116"/>
      <c r="K572" s="1126">
        <f>IF(J572=$U$4,$V$4,IF(J572=$U$5,$V$5,IF(J572=$U$6,$V$6,IF(J572=$U$7,$V$7,IF(J572=$U$8,$V$8,0)))))</f>
        <v>0</v>
      </c>
      <c r="L572" s="1122">
        <f>I572*K572</f>
        <v>0</v>
      </c>
      <c r="M572" s="251"/>
      <c r="N572" s="1158"/>
      <c r="O572" s="1160"/>
    </row>
    <row r="573" spans="1:15" x14ac:dyDescent="0.25">
      <c r="A573" s="1113"/>
      <c r="B573" s="1116"/>
      <c r="C573" s="1120"/>
      <c r="D573" s="1116"/>
      <c r="E573" s="127"/>
      <c r="F573" s="128"/>
      <c r="G573" s="1116"/>
      <c r="H573" s="1128"/>
      <c r="I573" s="1126"/>
      <c r="J573" s="1116"/>
      <c r="K573" s="1126"/>
      <c r="L573" s="1123"/>
      <c r="M573" s="251"/>
      <c r="N573" s="1158"/>
      <c r="O573" s="1160"/>
    </row>
    <row r="574" spans="1:15" x14ac:dyDescent="0.25">
      <c r="A574" s="1113"/>
      <c r="B574" s="1116"/>
      <c r="C574" s="1120"/>
      <c r="D574" s="1116"/>
      <c r="E574" s="125"/>
      <c r="F574" s="126"/>
      <c r="G574" s="1116"/>
      <c r="H574" s="1128"/>
      <c r="I574" s="1126"/>
      <c r="J574" s="1116"/>
      <c r="K574" s="1126"/>
      <c r="L574" s="1123"/>
      <c r="M574" s="251"/>
      <c r="N574" s="1158"/>
      <c r="O574" s="1160"/>
    </row>
    <row r="575" spans="1:15" x14ac:dyDescent="0.25">
      <c r="A575" s="1113"/>
      <c r="B575" s="1116"/>
      <c r="C575" s="1120"/>
      <c r="D575" s="1116"/>
      <c r="E575" s="127"/>
      <c r="F575" s="128"/>
      <c r="G575" s="1116"/>
      <c r="H575" s="1128"/>
      <c r="I575" s="1126"/>
      <c r="J575" s="1116"/>
      <c r="K575" s="1126"/>
      <c r="L575" s="1123"/>
      <c r="M575" s="251"/>
      <c r="N575" s="1158"/>
      <c r="O575" s="1160"/>
    </row>
    <row r="576" spans="1:15" x14ac:dyDescent="0.25">
      <c r="A576" s="1113"/>
      <c r="B576" s="1116"/>
      <c r="C576" s="1120"/>
      <c r="D576" s="1116"/>
      <c r="E576" s="125"/>
      <c r="F576" s="126"/>
      <c r="G576" s="1116"/>
      <c r="H576" s="1128"/>
      <c r="I576" s="1126"/>
      <c r="J576" s="1116"/>
      <c r="K576" s="1126"/>
      <c r="L576" s="1123"/>
      <c r="M576" s="251"/>
      <c r="N576" s="1158"/>
      <c r="O576" s="1160"/>
    </row>
    <row r="577" spans="1:15" x14ac:dyDescent="0.25">
      <c r="A577" s="1113"/>
      <c r="B577" s="1116"/>
      <c r="C577" s="1120"/>
      <c r="D577" s="1116"/>
      <c r="E577" s="127"/>
      <c r="F577" s="128"/>
      <c r="G577" s="1116"/>
      <c r="H577" s="1128"/>
      <c r="I577" s="1126"/>
      <c r="J577" s="1116"/>
      <c r="K577" s="1126"/>
      <c r="L577" s="1123"/>
      <c r="M577" s="251"/>
      <c r="N577" s="1158"/>
      <c r="O577" s="1160"/>
    </row>
    <row r="578" spans="1:15" x14ac:dyDescent="0.25">
      <c r="A578" s="1113"/>
      <c r="B578" s="1116"/>
      <c r="C578" s="1120"/>
      <c r="D578" s="1116"/>
      <c r="E578" s="125"/>
      <c r="F578" s="126"/>
      <c r="G578" s="1116"/>
      <c r="H578" s="1128"/>
      <c r="I578" s="1126"/>
      <c r="J578" s="1116"/>
      <c r="K578" s="1126"/>
      <c r="L578" s="1123"/>
      <c r="M578" s="251"/>
      <c r="N578" s="1158"/>
      <c r="O578" s="1160"/>
    </row>
    <row r="579" spans="1:15" ht="15.75" thickBot="1" x14ac:dyDescent="0.3">
      <c r="A579" s="1114"/>
      <c r="B579" s="1117"/>
      <c r="C579" s="1121"/>
      <c r="D579" s="1117"/>
      <c r="E579" s="129"/>
      <c r="F579" s="130"/>
      <c r="G579" s="1117"/>
      <c r="H579" s="1129"/>
      <c r="I579" s="1127"/>
      <c r="J579" s="1117"/>
      <c r="K579" s="1127"/>
      <c r="L579" s="1124"/>
      <c r="M579" s="251"/>
      <c r="N579" s="1158"/>
      <c r="O579" s="1160"/>
    </row>
    <row r="580" spans="1:15" x14ac:dyDescent="0.25">
      <c r="A580" s="1115">
        <v>71</v>
      </c>
      <c r="B580" s="1118"/>
      <c r="C580" s="1119"/>
      <c r="D580" s="1118"/>
      <c r="E580" s="131"/>
      <c r="F580" s="132"/>
      <c r="G580" s="1116"/>
      <c r="H580" s="1128"/>
      <c r="I580" s="1125">
        <f>IF(H580=$R$4,$S$4,IF(H580=$R$5,$S$5,IF(H580=$R$6,$S$6,IF(H580=$R$7,$S$7,IF(H580=$R$8,$S$8,0)))))</f>
        <v>0</v>
      </c>
      <c r="J580" s="1116"/>
      <c r="K580" s="1126">
        <f>IF(J580=$U$4,$V$4,IF(J580=$U$5,$V$5,IF(J580=$U$6,$V$6,IF(J580=$U$7,$V$7,IF(J580=$U$8,$V$8,0)))))</f>
        <v>0</v>
      </c>
      <c r="L580" s="1122">
        <f>I580*K580</f>
        <v>0</v>
      </c>
      <c r="M580" s="251"/>
      <c r="N580" s="1158"/>
      <c r="O580" s="1160"/>
    </row>
    <row r="581" spans="1:15" x14ac:dyDescent="0.25">
      <c r="A581" s="1113"/>
      <c r="B581" s="1116"/>
      <c r="C581" s="1120"/>
      <c r="D581" s="1116"/>
      <c r="E581" s="127"/>
      <c r="F581" s="128"/>
      <c r="G581" s="1116"/>
      <c r="H581" s="1128"/>
      <c r="I581" s="1126"/>
      <c r="J581" s="1116"/>
      <c r="K581" s="1126"/>
      <c r="L581" s="1123"/>
      <c r="M581" s="251"/>
      <c r="N581" s="1158"/>
      <c r="O581" s="1160"/>
    </row>
    <row r="582" spans="1:15" x14ac:dyDescent="0.25">
      <c r="A582" s="1113"/>
      <c r="B582" s="1116"/>
      <c r="C582" s="1120"/>
      <c r="D582" s="1116"/>
      <c r="E582" s="125"/>
      <c r="F582" s="126"/>
      <c r="G582" s="1116"/>
      <c r="H582" s="1128"/>
      <c r="I582" s="1126"/>
      <c r="J582" s="1116"/>
      <c r="K582" s="1126"/>
      <c r="L582" s="1123"/>
      <c r="M582" s="251"/>
      <c r="N582" s="1158"/>
      <c r="O582" s="1160"/>
    </row>
    <row r="583" spans="1:15" x14ac:dyDescent="0.25">
      <c r="A583" s="1113"/>
      <c r="B583" s="1116"/>
      <c r="C583" s="1120"/>
      <c r="D583" s="1116"/>
      <c r="E583" s="127"/>
      <c r="F583" s="128"/>
      <c r="G583" s="1116"/>
      <c r="H583" s="1128"/>
      <c r="I583" s="1126"/>
      <c r="J583" s="1116"/>
      <c r="K583" s="1126"/>
      <c r="L583" s="1123"/>
      <c r="M583" s="251"/>
      <c r="N583" s="1158"/>
      <c r="O583" s="1160"/>
    </row>
    <row r="584" spans="1:15" x14ac:dyDescent="0.25">
      <c r="A584" s="1113"/>
      <c r="B584" s="1116"/>
      <c r="C584" s="1120"/>
      <c r="D584" s="1116"/>
      <c r="E584" s="125"/>
      <c r="F584" s="126"/>
      <c r="G584" s="1116"/>
      <c r="H584" s="1128"/>
      <c r="I584" s="1126"/>
      <c r="J584" s="1116"/>
      <c r="K584" s="1126"/>
      <c r="L584" s="1123"/>
      <c r="M584" s="251"/>
      <c r="N584" s="1158"/>
      <c r="O584" s="1160"/>
    </row>
    <row r="585" spans="1:15" x14ac:dyDescent="0.25">
      <c r="A585" s="1113"/>
      <c r="B585" s="1116"/>
      <c r="C585" s="1120"/>
      <c r="D585" s="1116"/>
      <c r="E585" s="127"/>
      <c r="F585" s="128"/>
      <c r="G585" s="1116"/>
      <c r="H585" s="1128"/>
      <c r="I585" s="1126"/>
      <c r="J585" s="1116"/>
      <c r="K585" s="1126"/>
      <c r="L585" s="1123"/>
      <c r="M585" s="251"/>
      <c r="N585" s="1158"/>
      <c r="O585" s="1160"/>
    </row>
    <row r="586" spans="1:15" x14ac:dyDescent="0.25">
      <c r="A586" s="1113"/>
      <c r="B586" s="1116"/>
      <c r="C586" s="1120"/>
      <c r="D586" s="1116"/>
      <c r="E586" s="125"/>
      <c r="F586" s="126"/>
      <c r="G586" s="1116"/>
      <c r="H586" s="1128"/>
      <c r="I586" s="1126"/>
      <c r="J586" s="1116"/>
      <c r="K586" s="1126"/>
      <c r="L586" s="1123"/>
      <c r="M586" s="251"/>
      <c r="N586" s="1158"/>
      <c r="O586" s="1160"/>
    </row>
    <row r="587" spans="1:15" ht="15.75" thickBot="1" x14ac:dyDescent="0.3">
      <c r="A587" s="1114"/>
      <c r="B587" s="1117"/>
      <c r="C587" s="1121"/>
      <c r="D587" s="1117"/>
      <c r="E587" s="129"/>
      <c r="F587" s="130"/>
      <c r="G587" s="1117"/>
      <c r="H587" s="1129"/>
      <c r="I587" s="1127"/>
      <c r="J587" s="1117"/>
      <c r="K587" s="1127"/>
      <c r="L587" s="1124"/>
      <c r="M587" s="251"/>
      <c r="N587" s="1158"/>
      <c r="O587" s="1160"/>
    </row>
    <row r="588" spans="1:15" x14ac:dyDescent="0.25">
      <c r="A588" s="1115">
        <v>72</v>
      </c>
      <c r="B588" s="1118"/>
      <c r="C588" s="1119"/>
      <c r="D588" s="1118"/>
      <c r="E588" s="131"/>
      <c r="F588" s="132"/>
      <c r="G588" s="1116"/>
      <c r="H588" s="1128"/>
      <c r="I588" s="1125">
        <f>IF(H588=$R$4,$S$4,IF(H588=$R$5,$S$5,IF(H588=$R$6,$S$6,IF(H588=$R$7,$S$7,IF(H588=$R$8,$S$8,0)))))</f>
        <v>0</v>
      </c>
      <c r="J588" s="1116"/>
      <c r="K588" s="1126">
        <f>IF(J588=$U$4,$V$4,IF(J588=$U$5,$V$5,IF(J588=$U$6,$V$6,IF(J588=$U$7,$V$7,IF(J588=$U$8,$V$8,0)))))</f>
        <v>0</v>
      </c>
      <c r="L588" s="1122">
        <f>I588*K588</f>
        <v>0</v>
      </c>
      <c r="M588" s="251"/>
      <c r="N588" s="1158"/>
      <c r="O588" s="1160"/>
    </row>
    <row r="589" spans="1:15" x14ac:dyDescent="0.25">
      <c r="A589" s="1113"/>
      <c r="B589" s="1116"/>
      <c r="C589" s="1120"/>
      <c r="D589" s="1116"/>
      <c r="E589" s="127"/>
      <c r="F589" s="128"/>
      <c r="G589" s="1116"/>
      <c r="H589" s="1128"/>
      <c r="I589" s="1126"/>
      <c r="J589" s="1116"/>
      <c r="K589" s="1126"/>
      <c r="L589" s="1123"/>
      <c r="M589" s="251"/>
      <c r="N589" s="1158"/>
      <c r="O589" s="1160"/>
    </row>
    <row r="590" spans="1:15" x14ac:dyDescent="0.25">
      <c r="A590" s="1113"/>
      <c r="B590" s="1116"/>
      <c r="C590" s="1120"/>
      <c r="D590" s="1116"/>
      <c r="E590" s="125"/>
      <c r="F590" s="126"/>
      <c r="G590" s="1116"/>
      <c r="H590" s="1128"/>
      <c r="I590" s="1126"/>
      <c r="J590" s="1116"/>
      <c r="K590" s="1126"/>
      <c r="L590" s="1123"/>
      <c r="M590" s="251"/>
      <c r="N590" s="1158"/>
      <c r="O590" s="1160"/>
    </row>
    <row r="591" spans="1:15" x14ac:dyDescent="0.25">
      <c r="A591" s="1113"/>
      <c r="B591" s="1116"/>
      <c r="C591" s="1120"/>
      <c r="D591" s="1116"/>
      <c r="E591" s="127"/>
      <c r="F591" s="128"/>
      <c r="G591" s="1116"/>
      <c r="H591" s="1128"/>
      <c r="I591" s="1126"/>
      <c r="J591" s="1116"/>
      <c r="K591" s="1126"/>
      <c r="L591" s="1123"/>
      <c r="M591" s="251"/>
      <c r="N591" s="1158"/>
      <c r="O591" s="1160"/>
    </row>
    <row r="592" spans="1:15" x14ac:dyDescent="0.25">
      <c r="A592" s="1113"/>
      <c r="B592" s="1116"/>
      <c r="C592" s="1120"/>
      <c r="D592" s="1116"/>
      <c r="E592" s="125"/>
      <c r="F592" s="126"/>
      <c r="G592" s="1116"/>
      <c r="H592" s="1128"/>
      <c r="I592" s="1126"/>
      <c r="J592" s="1116"/>
      <c r="K592" s="1126"/>
      <c r="L592" s="1123"/>
      <c r="M592" s="251"/>
      <c r="N592" s="1158"/>
      <c r="O592" s="1160"/>
    </row>
    <row r="593" spans="1:15" x14ac:dyDescent="0.25">
      <c r="A593" s="1113"/>
      <c r="B593" s="1116"/>
      <c r="C593" s="1120"/>
      <c r="D593" s="1116"/>
      <c r="E593" s="127"/>
      <c r="F593" s="128"/>
      <c r="G593" s="1116"/>
      <c r="H593" s="1128"/>
      <c r="I593" s="1126"/>
      <c r="J593" s="1116"/>
      <c r="K593" s="1126"/>
      <c r="L593" s="1123"/>
      <c r="M593" s="251"/>
      <c r="N593" s="1158"/>
      <c r="O593" s="1160"/>
    </row>
    <row r="594" spans="1:15" x14ac:dyDescent="0.25">
      <c r="A594" s="1113"/>
      <c r="B594" s="1116"/>
      <c r="C594" s="1120"/>
      <c r="D594" s="1116"/>
      <c r="E594" s="125"/>
      <c r="F594" s="126"/>
      <c r="G594" s="1116"/>
      <c r="H594" s="1128"/>
      <c r="I594" s="1126"/>
      <c r="J594" s="1116"/>
      <c r="K594" s="1126"/>
      <c r="L594" s="1123"/>
      <c r="M594" s="251"/>
      <c r="N594" s="1158"/>
      <c r="O594" s="1160"/>
    </row>
    <row r="595" spans="1:15" ht="15.75" thickBot="1" x14ac:dyDescent="0.3">
      <c r="A595" s="1114"/>
      <c r="B595" s="1117"/>
      <c r="C595" s="1121"/>
      <c r="D595" s="1117"/>
      <c r="E595" s="129"/>
      <c r="F595" s="130"/>
      <c r="G595" s="1117"/>
      <c r="H595" s="1129"/>
      <c r="I595" s="1127"/>
      <c r="J595" s="1117"/>
      <c r="K595" s="1127"/>
      <c r="L595" s="1124"/>
      <c r="M595" s="251"/>
      <c r="N595" s="1158"/>
      <c r="O595" s="1160"/>
    </row>
    <row r="596" spans="1:15" x14ac:dyDescent="0.25">
      <c r="A596" s="1113">
        <v>73</v>
      </c>
      <c r="B596" s="1118"/>
      <c r="C596" s="1119"/>
      <c r="D596" s="1118"/>
      <c r="E596" s="131"/>
      <c r="F596" s="132"/>
      <c r="G596" s="1116"/>
      <c r="H596" s="1128"/>
      <c r="I596" s="1125">
        <f>IF(H596=$R$4,$S$4,IF(H596=$R$5,$S$5,IF(H596=$R$6,$S$6,IF(H596=$R$7,$S$7,IF(H596=$R$8,$S$8,0)))))</f>
        <v>0</v>
      </c>
      <c r="J596" s="1116"/>
      <c r="K596" s="1126">
        <f>IF(J596=$U$4,$V$4,IF(J596=$U$5,$V$5,IF(J596=$U$6,$V$6,IF(J596=$U$7,$V$7,IF(J596=$U$8,$V$8,0)))))</f>
        <v>0</v>
      </c>
      <c r="L596" s="1122">
        <f>I596*K596</f>
        <v>0</v>
      </c>
      <c r="M596" s="251"/>
      <c r="N596" s="1158"/>
      <c r="O596" s="1160"/>
    </row>
    <row r="597" spans="1:15" x14ac:dyDescent="0.25">
      <c r="A597" s="1113"/>
      <c r="B597" s="1116"/>
      <c r="C597" s="1120"/>
      <c r="D597" s="1116"/>
      <c r="E597" s="127"/>
      <c r="F597" s="128"/>
      <c r="G597" s="1116"/>
      <c r="H597" s="1128"/>
      <c r="I597" s="1126"/>
      <c r="J597" s="1116"/>
      <c r="K597" s="1126"/>
      <c r="L597" s="1123"/>
      <c r="M597" s="251"/>
      <c r="N597" s="1158"/>
      <c r="O597" s="1160"/>
    </row>
    <row r="598" spans="1:15" x14ac:dyDescent="0.25">
      <c r="A598" s="1113"/>
      <c r="B598" s="1116"/>
      <c r="C598" s="1120"/>
      <c r="D598" s="1116"/>
      <c r="E598" s="125"/>
      <c r="F598" s="126"/>
      <c r="G598" s="1116"/>
      <c r="H598" s="1128"/>
      <c r="I598" s="1126"/>
      <c r="J598" s="1116"/>
      <c r="K598" s="1126"/>
      <c r="L598" s="1123"/>
      <c r="M598" s="251"/>
      <c r="N598" s="1158"/>
      <c r="O598" s="1160"/>
    </row>
    <row r="599" spans="1:15" x14ac:dyDescent="0.25">
      <c r="A599" s="1113"/>
      <c r="B599" s="1116"/>
      <c r="C599" s="1120"/>
      <c r="D599" s="1116"/>
      <c r="E599" s="127"/>
      <c r="F599" s="128"/>
      <c r="G599" s="1116"/>
      <c r="H599" s="1128"/>
      <c r="I599" s="1126"/>
      <c r="J599" s="1116"/>
      <c r="K599" s="1126"/>
      <c r="L599" s="1123"/>
      <c r="M599" s="251"/>
      <c r="N599" s="1158"/>
      <c r="O599" s="1160"/>
    </row>
    <row r="600" spans="1:15" x14ac:dyDescent="0.25">
      <c r="A600" s="1113"/>
      <c r="B600" s="1116"/>
      <c r="C600" s="1120"/>
      <c r="D600" s="1116"/>
      <c r="E600" s="125"/>
      <c r="F600" s="126"/>
      <c r="G600" s="1116"/>
      <c r="H600" s="1128"/>
      <c r="I600" s="1126"/>
      <c r="J600" s="1116"/>
      <c r="K600" s="1126"/>
      <c r="L600" s="1123"/>
      <c r="M600" s="251"/>
      <c r="N600" s="1158"/>
      <c r="O600" s="1160"/>
    </row>
    <row r="601" spans="1:15" x14ac:dyDescent="0.25">
      <c r="A601" s="1113"/>
      <c r="B601" s="1116"/>
      <c r="C601" s="1120"/>
      <c r="D601" s="1116"/>
      <c r="E601" s="127"/>
      <c r="F601" s="128"/>
      <c r="G601" s="1116"/>
      <c r="H601" s="1128"/>
      <c r="I601" s="1126"/>
      <c r="J601" s="1116"/>
      <c r="K601" s="1126"/>
      <c r="L601" s="1123"/>
      <c r="M601" s="251"/>
      <c r="N601" s="1158"/>
      <c r="O601" s="1160"/>
    </row>
    <row r="602" spans="1:15" x14ac:dyDescent="0.25">
      <c r="A602" s="1113"/>
      <c r="B602" s="1116"/>
      <c r="C602" s="1120"/>
      <c r="D602" s="1116"/>
      <c r="E602" s="125"/>
      <c r="F602" s="126"/>
      <c r="G602" s="1116"/>
      <c r="H602" s="1128"/>
      <c r="I602" s="1126"/>
      <c r="J602" s="1116"/>
      <c r="K602" s="1126"/>
      <c r="L602" s="1123"/>
      <c r="M602" s="251"/>
      <c r="N602" s="1158"/>
      <c r="O602" s="1160"/>
    </row>
    <row r="603" spans="1:15" ht="15.75" thickBot="1" x14ac:dyDescent="0.3">
      <c r="A603" s="1114"/>
      <c r="B603" s="1117"/>
      <c r="C603" s="1121"/>
      <c r="D603" s="1117"/>
      <c r="E603" s="129"/>
      <c r="F603" s="130"/>
      <c r="G603" s="1117"/>
      <c r="H603" s="1129"/>
      <c r="I603" s="1127"/>
      <c r="J603" s="1117"/>
      <c r="K603" s="1127"/>
      <c r="L603" s="1124"/>
      <c r="M603" s="251"/>
      <c r="N603" s="1158"/>
      <c r="O603" s="1160"/>
    </row>
    <row r="604" spans="1:15" x14ac:dyDescent="0.25">
      <c r="A604" s="1115">
        <v>74</v>
      </c>
      <c r="B604" s="1118"/>
      <c r="C604" s="1119"/>
      <c r="D604" s="1118"/>
      <c r="E604" s="131"/>
      <c r="F604" s="132"/>
      <c r="G604" s="1116"/>
      <c r="H604" s="1128"/>
      <c r="I604" s="1125">
        <f>IF(H604=$R$4,$S$4,IF(H604=$R$5,$S$5,IF(H604=$R$6,$S$6,IF(H604=$R$7,$S$7,IF(H604=$R$8,$S$8,0)))))</f>
        <v>0</v>
      </c>
      <c r="J604" s="1116"/>
      <c r="K604" s="1126">
        <f>IF(J604=$U$4,$V$4,IF(J604=$U$5,$V$5,IF(J604=$U$6,$V$6,IF(J604=$U$7,$V$7,IF(J604=$U$8,$V$8,0)))))</f>
        <v>0</v>
      </c>
      <c r="L604" s="1122">
        <f>I604*K604</f>
        <v>0</v>
      </c>
      <c r="M604" s="251"/>
      <c r="N604" s="1158"/>
      <c r="O604" s="1160"/>
    </row>
    <row r="605" spans="1:15" x14ac:dyDescent="0.25">
      <c r="A605" s="1113"/>
      <c r="B605" s="1116"/>
      <c r="C605" s="1120"/>
      <c r="D605" s="1116"/>
      <c r="E605" s="127"/>
      <c r="F605" s="128"/>
      <c r="G605" s="1116"/>
      <c r="H605" s="1128"/>
      <c r="I605" s="1126"/>
      <c r="J605" s="1116"/>
      <c r="K605" s="1126"/>
      <c r="L605" s="1123"/>
      <c r="M605" s="251"/>
      <c r="N605" s="1158"/>
      <c r="O605" s="1160"/>
    </row>
    <row r="606" spans="1:15" x14ac:dyDescent="0.25">
      <c r="A606" s="1113"/>
      <c r="B606" s="1116"/>
      <c r="C606" s="1120"/>
      <c r="D606" s="1116"/>
      <c r="E606" s="125"/>
      <c r="F606" s="126"/>
      <c r="G606" s="1116"/>
      <c r="H606" s="1128"/>
      <c r="I606" s="1126"/>
      <c r="J606" s="1116"/>
      <c r="K606" s="1126"/>
      <c r="L606" s="1123"/>
      <c r="M606" s="251"/>
      <c r="N606" s="1158"/>
      <c r="O606" s="1160"/>
    </row>
    <row r="607" spans="1:15" x14ac:dyDescent="0.25">
      <c r="A607" s="1113"/>
      <c r="B607" s="1116"/>
      <c r="C607" s="1120"/>
      <c r="D607" s="1116"/>
      <c r="E607" s="127"/>
      <c r="F607" s="128"/>
      <c r="G607" s="1116"/>
      <c r="H607" s="1128"/>
      <c r="I607" s="1126"/>
      <c r="J607" s="1116"/>
      <c r="K607" s="1126"/>
      <c r="L607" s="1123"/>
      <c r="M607" s="251"/>
      <c r="N607" s="1158"/>
      <c r="O607" s="1160"/>
    </row>
    <row r="608" spans="1:15" x14ac:dyDescent="0.25">
      <c r="A608" s="1113"/>
      <c r="B608" s="1116"/>
      <c r="C608" s="1120"/>
      <c r="D608" s="1116"/>
      <c r="E608" s="125"/>
      <c r="F608" s="126"/>
      <c r="G608" s="1116"/>
      <c r="H608" s="1128"/>
      <c r="I608" s="1126"/>
      <c r="J608" s="1116"/>
      <c r="K608" s="1126"/>
      <c r="L608" s="1123"/>
      <c r="M608" s="251"/>
      <c r="N608" s="1158"/>
      <c r="O608" s="1160"/>
    </row>
    <row r="609" spans="1:15" x14ac:dyDescent="0.25">
      <c r="A609" s="1113"/>
      <c r="B609" s="1116"/>
      <c r="C609" s="1120"/>
      <c r="D609" s="1116"/>
      <c r="E609" s="127"/>
      <c r="F609" s="128"/>
      <c r="G609" s="1116"/>
      <c r="H609" s="1128"/>
      <c r="I609" s="1126"/>
      <c r="J609" s="1116"/>
      <c r="K609" s="1126"/>
      <c r="L609" s="1123"/>
      <c r="M609" s="251"/>
      <c r="N609" s="1158"/>
      <c r="O609" s="1160"/>
    </row>
    <row r="610" spans="1:15" x14ac:dyDescent="0.25">
      <c r="A610" s="1113"/>
      <c r="B610" s="1116"/>
      <c r="C610" s="1120"/>
      <c r="D610" s="1116"/>
      <c r="E610" s="125"/>
      <c r="F610" s="126"/>
      <c r="G610" s="1116"/>
      <c r="H610" s="1128"/>
      <c r="I610" s="1126"/>
      <c r="J610" s="1116"/>
      <c r="K610" s="1126"/>
      <c r="L610" s="1123"/>
      <c r="M610" s="251"/>
      <c r="N610" s="1158"/>
      <c r="O610" s="1160"/>
    </row>
    <row r="611" spans="1:15" ht="15.75" thickBot="1" x14ac:dyDescent="0.3">
      <c r="A611" s="1114"/>
      <c r="B611" s="1117"/>
      <c r="C611" s="1121"/>
      <c r="D611" s="1117"/>
      <c r="E611" s="129"/>
      <c r="F611" s="130"/>
      <c r="G611" s="1117"/>
      <c r="H611" s="1129"/>
      <c r="I611" s="1127"/>
      <c r="J611" s="1117"/>
      <c r="K611" s="1127"/>
      <c r="L611" s="1124"/>
      <c r="M611" s="251"/>
      <c r="N611" s="1158"/>
      <c r="O611" s="1160"/>
    </row>
    <row r="612" spans="1:15" x14ac:dyDescent="0.25">
      <c r="A612" s="1115">
        <v>75</v>
      </c>
      <c r="B612" s="1118"/>
      <c r="C612" s="1119"/>
      <c r="D612" s="1118"/>
      <c r="E612" s="131"/>
      <c r="F612" s="132"/>
      <c r="G612" s="1116"/>
      <c r="H612" s="1128"/>
      <c r="I612" s="1125">
        <f>IF(H612=$R$4,$S$4,IF(H612=$R$5,$S$5,IF(H612=$R$6,$S$6,IF(H612=$R$7,$S$7,IF(H612=$R$8,$S$8,0)))))</f>
        <v>0</v>
      </c>
      <c r="J612" s="1116"/>
      <c r="K612" s="1126">
        <f>IF(J612=$U$4,$V$4,IF(J612=$U$5,$V$5,IF(J612=$U$6,$V$6,IF(J612=$U$7,$V$7,IF(J612=$U$8,$V$8,0)))))</f>
        <v>0</v>
      </c>
      <c r="L612" s="1122">
        <f>I612*K612</f>
        <v>0</v>
      </c>
      <c r="M612" s="251"/>
      <c r="N612" s="1158"/>
      <c r="O612" s="1160"/>
    </row>
    <row r="613" spans="1:15" x14ac:dyDescent="0.25">
      <c r="A613" s="1113"/>
      <c r="B613" s="1116"/>
      <c r="C613" s="1120"/>
      <c r="D613" s="1116"/>
      <c r="E613" s="127"/>
      <c r="F613" s="128"/>
      <c r="G613" s="1116"/>
      <c r="H613" s="1128"/>
      <c r="I613" s="1126"/>
      <c r="J613" s="1116"/>
      <c r="K613" s="1126"/>
      <c r="L613" s="1123"/>
      <c r="M613" s="251"/>
      <c r="N613" s="1158"/>
      <c r="O613" s="1160"/>
    </row>
    <row r="614" spans="1:15" x14ac:dyDescent="0.25">
      <c r="A614" s="1113"/>
      <c r="B614" s="1116"/>
      <c r="C614" s="1120"/>
      <c r="D614" s="1116"/>
      <c r="E614" s="125"/>
      <c r="F614" s="126"/>
      <c r="G614" s="1116"/>
      <c r="H614" s="1128"/>
      <c r="I614" s="1126"/>
      <c r="J614" s="1116"/>
      <c r="K614" s="1126"/>
      <c r="L614" s="1123"/>
      <c r="M614" s="251"/>
      <c r="N614" s="1158"/>
      <c r="O614" s="1160"/>
    </row>
    <row r="615" spans="1:15" x14ac:dyDescent="0.25">
      <c r="A615" s="1113"/>
      <c r="B615" s="1116"/>
      <c r="C615" s="1120"/>
      <c r="D615" s="1116"/>
      <c r="E615" s="127"/>
      <c r="F615" s="128"/>
      <c r="G615" s="1116"/>
      <c r="H615" s="1128"/>
      <c r="I615" s="1126"/>
      <c r="J615" s="1116"/>
      <c r="K615" s="1126"/>
      <c r="L615" s="1123"/>
      <c r="M615" s="251"/>
      <c r="N615" s="1158"/>
      <c r="O615" s="1160"/>
    </row>
    <row r="616" spans="1:15" x14ac:dyDescent="0.25">
      <c r="A616" s="1113"/>
      <c r="B616" s="1116"/>
      <c r="C616" s="1120"/>
      <c r="D616" s="1116"/>
      <c r="E616" s="125"/>
      <c r="F616" s="126"/>
      <c r="G616" s="1116"/>
      <c r="H616" s="1128"/>
      <c r="I616" s="1126"/>
      <c r="J616" s="1116"/>
      <c r="K616" s="1126"/>
      <c r="L616" s="1123"/>
      <c r="M616" s="251"/>
      <c r="N616" s="1158"/>
      <c r="O616" s="1160"/>
    </row>
    <row r="617" spans="1:15" x14ac:dyDescent="0.25">
      <c r="A617" s="1113"/>
      <c r="B617" s="1116"/>
      <c r="C617" s="1120"/>
      <c r="D617" s="1116"/>
      <c r="E617" s="127"/>
      <c r="F617" s="128"/>
      <c r="G617" s="1116"/>
      <c r="H617" s="1128"/>
      <c r="I617" s="1126"/>
      <c r="J617" s="1116"/>
      <c r="K617" s="1126"/>
      <c r="L617" s="1123"/>
      <c r="M617" s="251"/>
      <c r="N617" s="1158"/>
      <c r="O617" s="1160"/>
    </row>
    <row r="618" spans="1:15" x14ac:dyDescent="0.25">
      <c r="A618" s="1113"/>
      <c r="B618" s="1116"/>
      <c r="C618" s="1120"/>
      <c r="D618" s="1116"/>
      <c r="E618" s="125"/>
      <c r="F618" s="126"/>
      <c r="G618" s="1116"/>
      <c r="H618" s="1128"/>
      <c r="I618" s="1126"/>
      <c r="J618" s="1116"/>
      <c r="K618" s="1126"/>
      <c r="L618" s="1123"/>
      <c r="M618" s="251"/>
      <c r="N618" s="1158"/>
      <c r="O618" s="1160"/>
    </row>
    <row r="619" spans="1:15" ht="15.75" thickBot="1" x14ac:dyDescent="0.3">
      <c r="A619" s="1114"/>
      <c r="B619" s="1117"/>
      <c r="C619" s="1121"/>
      <c r="D619" s="1117"/>
      <c r="E619" s="129"/>
      <c r="F619" s="130"/>
      <c r="G619" s="1117"/>
      <c r="H619" s="1129"/>
      <c r="I619" s="1127"/>
      <c r="J619" s="1117"/>
      <c r="K619" s="1127"/>
      <c r="L619" s="1124"/>
      <c r="M619" s="251"/>
      <c r="N619" s="1158"/>
      <c r="O619" s="1160"/>
    </row>
    <row r="620" spans="1:15" x14ac:dyDescent="0.25">
      <c r="A620" s="1113">
        <v>76</v>
      </c>
      <c r="B620" s="1118"/>
      <c r="C620" s="1119"/>
      <c r="D620" s="1118"/>
      <c r="E620" s="131"/>
      <c r="F620" s="132"/>
      <c r="G620" s="1116"/>
      <c r="H620" s="1128"/>
      <c r="I620" s="1125">
        <f>IF(H620=$R$4,$S$4,IF(H620=$R$5,$S$5,IF(H620=$R$6,$S$6,IF(H620=$R$7,$S$7,IF(H620=$R$8,$S$8,0)))))</f>
        <v>0</v>
      </c>
      <c r="J620" s="1116"/>
      <c r="K620" s="1126">
        <f>IF(J620=$U$4,$V$4,IF(J620=$U$5,$V$5,IF(J620=$U$6,$V$6,IF(J620=$U$7,$V$7,IF(J620=$U$8,$V$8,0)))))</f>
        <v>0</v>
      </c>
      <c r="L620" s="1122">
        <f>I620*K620</f>
        <v>0</v>
      </c>
      <c r="M620" s="251"/>
      <c r="N620" s="1158"/>
      <c r="O620" s="1160"/>
    </row>
    <row r="621" spans="1:15" x14ac:dyDescent="0.25">
      <c r="A621" s="1113"/>
      <c r="B621" s="1116"/>
      <c r="C621" s="1120"/>
      <c r="D621" s="1116"/>
      <c r="E621" s="127"/>
      <c r="F621" s="128"/>
      <c r="G621" s="1116"/>
      <c r="H621" s="1128"/>
      <c r="I621" s="1126"/>
      <c r="J621" s="1116"/>
      <c r="K621" s="1126"/>
      <c r="L621" s="1123"/>
      <c r="M621" s="251"/>
      <c r="N621" s="1158"/>
      <c r="O621" s="1160"/>
    </row>
    <row r="622" spans="1:15" x14ac:dyDescent="0.25">
      <c r="A622" s="1113"/>
      <c r="B622" s="1116"/>
      <c r="C622" s="1120"/>
      <c r="D622" s="1116"/>
      <c r="E622" s="125"/>
      <c r="F622" s="126"/>
      <c r="G622" s="1116"/>
      <c r="H622" s="1128"/>
      <c r="I622" s="1126"/>
      <c r="J622" s="1116"/>
      <c r="K622" s="1126"/>
      <c r="L622" s="1123"/>
      <c r="M622" s="251"/>
      <c r="N622" s="1158"/>
      <c r="O622" s="1160"/>
    </row>
    <row r="623" spans="1:15" x14ac:dyDescent="0.25">
      <c r="A623" s="1113"/>
      <c r="B623" s="1116"/>
      <c r="C623" s="1120"/>
      <c r="D623" s="1116"/>
      <c r="E623" s="127"/>
      <c r="F623" s="128"/>
      <c r="G623" s="1116"/>
      <c r="H623" s="1128"/>
      <c r="I623" s="1126"/>
      <c r="J623" s="1116"/>
      <c r="K623" s="1126"/>
      <c r="L623" s="1123"/>
      <c r="M623" s="251"/>
      <c r="N623" s="1158"/>
      <c r="O623" s="1160"/>
    </row>
    <row r="624" spans="1:15" x14ac:dyDescent="0.25">
      <c r="A624" s="1113"/>
      <c r="B624" s="1116"/>
      <c r="C624" s="1120"/>
      <c r="D624" s="1116"/>
      <c r="E624" s="125"/>
      <c r="F624" s="126"/>
      <c r="G624" s="1116"/>
      <c r="H624" s="1128"/>
      <c r="I624" s="1126"/>
      <c r="J624" s="1116"/>
      <c r="K624" s="1126"/>
      <c r="L624" s="1123"/>
      <c r="M624" s="251"/>
      <c r="N624" s="1158"/>
      <c r="O624" s="1160"/>
    </row>
    <row r="625" spans="1:15" x14ac:dyDescent="0.25">
      <c r="A625" s="1113"/>
      <c r="B625" s="1116"/>
      <c r="C625" s="1120"/>
      <c r="D625" s="1116"/>
      <c r="E625" s="127"/>
      <c r="F625" s="128"/>
      <c r="G625" s="1116"/>
      <c r="H625" s="1128"/>
      <c r="I625" s="1126"/>
      <c r="J625" s="1116"/>
      <c r="K625" s="1126"/>
      <c r="L625" s="1123"/>
      <c r="M625" s="251"/>
      <c r="N625" s="1158"/>
      <c r="O625" s="1160"/>
    </row>
    <row r="626" spans="1:15" x14ac:dyDescent="0.25">
      <c r="A626" s="1113"/>
      <c r="B626" s="1116"/>
      <c r="C626" s="1120"/>
      <c r="D626" s="1116"/>
      <c r="E626" s="125"/>
      <c r="F626" s="126"/>
      <c r="G626" s="1116"/>
      <c r="H626" s="1128"/>
      <c r="I626" s="1126"/>
      <c r="J626" s="1116"/>
      <c r="K626" s="1126"/>
      <c r="L626" s="1123"/>
      <c r="M626" s="251"/>
      <c r="N626" s="1158"/>
      <c r="O626" s="1160"/>
    </row>
    <row r="627" spans="1:15" ht="15.75" thickBot="1" x14ac:dyDescent="0.3">
      <c r="A627" s="1114"/>
      <c r="B627" s="1117"/>
      <c r="C627" s="1121"/>
      <c r="D627" s="1117"/>
      <c r="E627" s="129"/>
      <c r="F627" s="130"/>
      <c r="G627" s="1117"/>
      <c r="H627" s="1129"/>
      <c r="I627" s="1127"/>
      <c r="J627" s="1117"/>
      <c r="K627" s="1127"/>
      <c r="L627" s="1124"/>
      <c r="M627" s="251"/>
      <c r="N627" s="1158"/>
      <c r="O627" s="1160"/>
    </row>
    <row r="628" spans="1:15" x14ac:dyDescent="0.25">
      <c r="A628" s="1115">
        <v>77</v>
      </c>
      <c r="B628" s="1118"/>
      <c r="C628" s="1119"/>
      <c r="D628" s="1118"/>
      <c r="E628" s="131"/>
      <c r="F628" s="132"/>
      <c r="G628" s="1116"/>
      <c r="H628" s="1128"/>
      <c r="I628" s="1125">
        <f>IF(H628=$R$4,$S$4,IF(H628=$R$5,$S$5,IF(H628=$R$6,$S$6,IF(H628=$R$7,$S$7,IF(H628=$R$8,$S$8,0)))))</f>
        <v>0</v>
      </c>
      <c r="J628" s="1116"/>
      <c r="K628" s="1126">
        <f>IF(J628=$U$4,$V$4,IF(J628=$U$5,$V$5,IF(J628=$U$6,$V$6,IF(J628=$U$7,$V$7,IF(J628=$U$8,$V$8,0)))))</f>
        <v>0</v>
      </c>
      <c r="L628" s="1122">
        <f>I628*K628</f>
        <v>0</v>
      </c>
      <c r="M628" s="251"/>
      <c r="N628" s="1158"/>
      <c r="O628" s="1160"/>
    </row>
    <row r="629" spans="1:15" x14ac:dyDescent="0.25">
      <c r="A629" s="1113"/>
      <c r="B629" s="1116"/>
      <c r="C629" s="1120"/>
      <c r="D629" s="1116"/>
      <c r="E629" s="127"/>
      <c r="F629" s="128"/>
      <c r="G629" s="1116"/>
      <c r="H629" s="1128"/>
      <c r="I629" s="1126"/>
      <c r="J629" s="1116"/>
      <c r="K629" s="1126"/>
      <c r="L629" s="1123"/>
      <c r="M629" s="251"/>
      <c r="N629" s="1158"/>
      <c r="O629" s="1160"/>
    </row>
    <row r="630" spans="1:15" x14ac:dyDescent="0.25">
      <c r="A630" s="1113"/>
      <c r="B630" s="1116"/>
      <c r="C630" s="1120"/>
      <c r="D630" s="1116"/>
      <c r="E630" s="125"/>
      <c r="F630" s="126"/>
      <c r="G630" s="1116"/>
      <c r="H630" s="1128"/>
      <c r="I630" s="1126"/>
      <c r="J630" s="1116"/>
      <c r="K630" s="1126"/>
      <c r="L630" s="1123"/>
      <c r="M630" s="251"/>
      <c r="N630" s="1158"/>
      <c r="O630" s="1160"/>
    </row>
    <row r="631" spans="1:15" x14ac:dyDescent="0.25">
      <c r="A631" s="1113"/>
      <c r="B631" s="1116"/>
      <c r="C631" s="1120"/>
      <c r="D631" s="1116"/>
      <c r="E631" s="127"/>
      <c r="F631" s="128"/>
      <c r="G631" s="1116"/>
      <c r="H631" s="1128"/>
      <c r="I631" s="1126"/>
      <c r="J631" s="1116"/>
      <c r="K631" s="1126"/>
      <c r="L631" s="1123"/>
      <c r="M631" s="251"/>
      <c r="N631" s="1158"/>
      <c r="O631" s="1160"/>
    </row>
    <row r="632" spans="1:15" x14ac:dyDescent="0.25">
      <c r="A632" s="1113"/>
      <c r="B632" s="1116"/>
      <c r="C632" s="1120"/>
      <c r="D632" s="1116"/>
      <c r="E632" s="125"/>
      <c r="F632" s="126"/>
      <c r="G632" s="1116"/>
      <c r="H632" s="1128"/>
      <c r="I632" s="1126"/>
      <c r="J632" s="1116"/>
      <c r="K632" s="1126"/>
      <c r="L632" s="1123"/>
      <c r="M632" s="251"/>
      <c r="N632" s="1158"/>
      <c r="O632" s="1160"/>
    </row>
    <row r="633" spans="1:15" x14ac:dyDescent="0.25">
      <c r="A633" s="1113"/>
      <c r="B633" s="1116"/>
      <c r="C633" s="1120"/>
      <c r="D633" s="1116"/>
      <c r="E633" s="127"/>
      <c r="F633" s="128"/>
      <c r="G633" s="1116"/>
      <c r="H633" s="1128"/>
      <c r="I633" s="1126"/>
      <c r="J633" s="1116"/>
      <c r="K633" s="1126"/>
      <c r="L633" s="1123"/>
      <c r="M633" s="251"/>
      <c r="N633" s="1158"/>
      <c r="O633" s="1160"/>
    </row>
    <row r="634" spans="1:15" x14ac:dyDescent="0.25">
      <c r="A634" s="1113"/>
      <c r="B634" s="1116"/>
      <c r="C634" s="1120"/>
      <c r="D634" s="1116"/>
      <c r="E634" s="125"/>
      <c r="F634" s="126"/>
      <c r="G634" s="1116"/>
      <c r="H634" s="1128"/>
      <c r="I634" s="1126"/>
      <c r="J634" s="1116"/>
      <c r="K634" s="1126"/>
      <c r="L634" s="1123"/>
      <c r="M634" s="251"/>
      <c r="N634" s="1158"/>
      <c r="O634" s="1160"/>
    </row>
    <row r="635" spans="1:15" ht="15.75" thickBot="1" x14ac:dyDescent="0.3">
      <c r="A635" s="1114"/>
      <c r="B635" s="1117"/>
      <c r="C635" s="1121"/>
      <c r="D635" s="1117"/>
      <c r="E635" s="129"/>
      <c r="F635" s="130"/>
      <c r="G635" s="1117"/>
      <c r="H635" s="1129"/>
      <c r="I635" s="1127"/>
      <c r="J635" s="1117"/>
      <c r="K635" s="1127"/>
      <c r="L635" s="1124"/>
      <c r="M635" s="251"/>
      <c r="N635" s="1158"/>
      <c r="O635" s="1160"/>
    </row>
    <row r="636" spans="1:15" x14ac:dyDescent="0.25">
      <c r="A636" s="1115">
        <v>78</v>
      </c>
      <c r="B636" s="1118"/>
      <c r="C636" s="1119"/>
      <c r="D636" s="1118"/>
      <c r="E636" s="131"/>
      <c r="F636" s="132"/>
      <c r="G636" s="1116"/>
      <c r="H636" s="1128"/>
      <c r="I636" s="1125">
        <f>IF(H636=$R$4,$S$4,IF(H636=$R$5,$S$5,IF(H636=$R$6,$S$6,IF(H636=$R$7,$S$7,IF(H636=$R$8,$S$8,0)))))</f>
        <v>0</v>
      </c>
      <c r="J636" s="1116"/>
      <c r="K636" s="1126">
        <f>IF(J636=$U$4,$V$4,IF(J636=$U$5,$V$5,IF(J636=$U$6,$V$6,IF(J636=$U$7,$V$7,IF(J636=$U$8,$V$8,0)))))</f>
        <v>0</v>
      </c>
      <c r="L636" s="1122">
        <f>I636*K636</f>
        <v>0</v>
      </c>
      <c r="M636" s="251"/>
      <c r="N636" s="1158"/>
      <c r="O636" s="1160"/>
    </row>
    <row r="637" spans="1:15" x14ac:dyDescent="0.25">
      <c r="A637" s="1113"/>
      <c r="B637" s="1116"/>
      <c r="C637" s="1120"/>
      <c r="D637" s="1116"/>
      <c r="E637" s="127"/>
      <c r="F637" s="128"/>
      <c r="G637" s="1116"/>
      <c r="H637" s="1128"/>
      <c r="I637" s="1126"/>
      <c r="J637" s="1116"/>
      <c r="K637" s="1126"/>
      <c r="L637" s="1123"/>
      <c r="M637" s="251"/>
      <c r="N637" s="1158"/>
      <c r="O637" s="1160"/>
    </row>
    <row r="638" spans="1:15" x14ac:dyDescent="0.25">
      <c r="A638" s="1113"/>
      <c r="B638" s="1116"/>
      <c r="C638" s="1120"/>
      <c r="D638" s="1116"/>
      <c r="E638" s="125"/>
      <c r="F638" s="126"/>
      <c r="G638" s="1116"/>
      <c r="H638" s="1128"/>
      <c r="I638" s="1126"/>
      <c r="J638" s="1116"/>
      <c r="K638" s="1126"/>
      <c r="L638" s="1123"/>
      <c r="M638" s="251"/>
      <c r="N638" s="1158"/>
      <c r="O638" s="1160"/>
    </row>
    <row r="639" spans="1:15" x14ac:dyDescent="0.25">
      <c r="A639" s="1113"/>
      <c r="B639" s="1116"/>
      <c r="C639" s="1120"/>
      <c r="D639" s="1116"/>
      <c r="E639" s="127"/>
      <c r="F639" s="128"/>
      <c r="G639" s="1116"/>
      <c r="H639" s="1128"/>
      <c r="I639" s="1126"/>
      <c r="J639" s="1116"/>
      <c r="K639" s="1126"/>
      <c r="L639" s="1123"/>
      <c r="M639" s="251"/>
      <c r="N639" s="1158"/>
      <c r="O639" s="1160"/>
    </row>
    <row r="640" spans="1:15" x14ac:dyDescent="0.25">
      <c r="A640" s="1113"/>
      <c r="B640" s="1116"/>
      <c r="C640" s="1120"/>
      <c r="D640" s="1116"/>
      <c r="E640" s="125"/>
      <c r="F640" s="126"/>
      <c r="G640" s="1116"/>
      <c r="H640" s="1128"/>
      <c r="I640" s="1126"/>
      <c r="J640" s="1116"/>
      <c r="K640" s="1126"/>
      <c r="L640" s="1123"/>
      <c r="M640" s="251"/>
      <c r="N640" s="1158"/>
      <c r="O640" s="1160"/>
    </row>
    <row r="641" spans="1:15" x14ac:dyDescent="0.25">
      <c r="A641" s="1113"/>
      <c r="B641" s="1116"/>
      <c r="C641" s="1120"/>
      <c r="D641" s="1116"/>
      <c r="E641" s="127"/>
      <c r="F641" s="128"/>
      <c r="G641" s="1116"/>
      <c r="H641" s="1128"/>
      <c r="I641" s="1126"/>
      <c r="J641" s="1116"/>
      <c r="K641" s="1126"/>
      <c r="L641" s="1123"/>
      <c r="M641" s="251"/>
      <c r="N641" s="1158"/>
      <c r="O641" s="1160"/>
    </row>
    <row r="642" spans="1:15" x14ac:dyDescent="0.25">
      <c r="A642" s="1113"/>
      <c r="B642" s="1116"/>
      <c r="C642" s="1120"/>
      <c r="D642" s="1116"/>
      <c r="E642" s="125"/>
      <c r="F642" s="126"/>
      <c r="G642" s="1116"/>
      <c r="H642" s="1128"/>
      <c r="I642" s="1126"/>
      <c r="J642" s="1116"/>
      <c r="K642" s="1126"/>
      <c r="L642" s="1123"/>
      <c r="M642" s="251"/>
      <c r="N642" s="1158"/>
      <c r="O642" s="1160"/>
    </row>
    <row r="643" spans="1:15" ht="15.75" thickBot="1" x14ac:dyDescent="0.3">
      <c r="A643" s="1114"/>
      <c r="B643" s="1117"/>
      <c r="C643" s="1121"/>
      <c r="D643" s="1117"/>
      <c r="E643" s="129"/>
      <c r="F643" s="130"/>
      <c r="G643" s="1117"/>
      <c r="H643" s="1129"/>
      <c r="I643" s="1127"/>
      <c r="J643" s="1117"/>
      <c r="K643" s="1127"/>
      <c r="L643" s="1124"/>
      <c r="M643" s="251"/>
      <c r="N643" s="1158"/>
      <c r="O643" s="1160"/>
    </row>
    <row r="644" spans="1:15" x14ac:dyDescent="0.25">
      <c r="A644" s="1113">
        <v>79</v>
      </c>
      <c r="B644" s="1118"/>
      <c r="C644" s="1119"/>
      <c r="D644" s="1118"/>
      <c r="E644" s="131"/>
      <c r="F644" s="132"/>
      <c r="G644" s="1116"/>
      <c r="H644" s="1128"/>
      <c r="I644" s="1125">
        <f>IF(H644=$R$4,$S$4,IF(H644=$R$5,$S$5,IF(H644=$R$6,$S$6,IF(H644=$R$7,$S$7,IF(H644=$R$8,$S$8,0)))))</f>
        <v>0</v>
      </c>
      <c r="J644" s="1116"/>
      <c r="K644" s="1126">
        <f>IF(J644=$U$4,$V$4,IF(J644=$U$5,$V$5,IF(J644=$U$6,$V$6,IF(J644=$U$7,$V$7,IF(J644=$U$8,$V$8,0)))))</f>
        <v>0</v>
      </c>
      <c r="L644" s="1122">
        <f>I644*K644</f>
        <v>0</v>
      </c>
      <c r="M644" s="251"/>
      <c r="N644" s="1158"/>
      <c r="O644" s="1160"/>
    </row>
    <row r="645" spans="1:15" x14ac:dyDescent="0.25">
      <c r="A645" s="1113"/>
      <c r="B645" s="1116"/>
      <c r="C645" s="1120"/>
      <c r="D645" s="1116"/>
      <c r="E645" s="127"/>
      <c r="F645" s="128"/>
      <c r="G645" s="1116"/>
      <c r="H645" s="1128"/>
      <c r="I645" s="1126"/>
      <c r="J645" s="1116"/>
      <c r="K645" s="1126"/>
      <c r="L645" s="1123"/>
      <c r="M645" s="251"/>
      <c r="N645" s="1158"/>
      <c r="O645" s="1160"/>
    </row>
    <row r="646" spans="1:15" x14ac:dyDescent="0.25">
      <c r="A646" s="1113"/>
      <c r="B646" s="1116"/>
      <c r="C646" s="1120"/>
      <c r="D646" s="1116"/>
      <c r="E646" s="125"/>
      <c r="F646" s="126"/>
      <c r="G646" s="1116"/>
      <c r="H646" s="1128"/>
      <c r="I646" s="1126"/>
      <c r="J646" s="1116"/>
      <c r="K646" s="1126"/>
      <c r="L646" s="1123"/>
      <c r="M646" s="251"/>
      <c r="N646" s="1158"/>
      <c r="O646" s="1160"/>
    </row>
    <row r="647" spans="1:15" x14ac:dyDescent="0.25">
      <c r="A647" s="1113"/>
      <c r="B647" s="1116"/>
      <c r="C647" s="1120"/>
      <c r="D647" s="1116"/>
      <c r="E647" s="127"/>
      <c r="F647" s="128"/>
      <c r="G647" s="1116"/>
      <c r="H647" s="1128"/>
      <c r="I647" s="1126"/>
      <c r="J647" s="1116"/>
      <c r="K647" s="1126"/>
      <c r="L647" s="1123"/>
      <c r="M647" s="251"/>
      <c r="N647" s="1158"/>
      <c r="O647" s="1160"/>
    </row>
    <row r="648" spans="1:15" x14ac:dyDescent="0.25">
      <c r="A648" s="1113"/>
      <c r="B648" s="1116"/>
      <c r="C648" s="1120"/>
      <c r="D648" s="1116"/>
      <c r="E648" s="125"/>
      <c r="F648" s="126"/>
      <c r="G648" s="1116"/>
      <c r="H648" s="1128"/>
      <c r="I648" s="1126"/>
      <c r="J648" s="1116"/>
      <c r="K648" s="1126"/>
      <c r="L648" s="1123"/>
      <c r="M648" s="251"/>
      <c r="N648" s="1158"/>
      <c r="O648" s="1160"/>
    </row>
    <row r="649" spans="1:15" x14ac:dyDescent="0.25">
      <c r="A649" s="1113"/>
      <c r="B649" s="1116"/>
      <c r="C649" s="1120"/>
      <c r="D649" s="1116"/>
      <c r="E649" s="127"/>
      <c r="F649" s="128"/>
      <c r="G649" s="1116"/>
      <c r="H649" s="1128"/>
      <c r="I649" s="1126"/>
      <c r="J649" s="1116"/>
      <c r="K649" s="1126"/>
      <c r="L649" s="1123"/>
      <c r="M649" s="251"/>
      <c r="N649" s="1158"/>
      <c r="O649" s="1160"/>
    </row>
    <row r="650" spans="1:15" x14ac:dyDescent="0.25">
      <c r="A650" s="1113"/>
      <c r="B650" s="1116"/>
      <c r="C650" s="1120"/>
      <c r="D650" s="1116"/>
      <c r="E650" s="125"/>
      <c r="F650" s="126"/>
      <c r="G650" s="1116"/>
      <c r="H650" s="1128"/>
      <c r="I650" s="1126"/>
      <c r="J650" s="1116"/>
      <c r="K650" s="1126"/>
      <c r="L650" s="1123"/>
      <c r="M650" s="251"/>
      <c r="N650" s="1158"/>
      <c r="O650" s="1160"/>
    </row>
    <row r="651" spans="1:15" ht="15.75" thickBot="1" x14ac:dyDescent="0.3">
      <c r="A651" s="1114"/>
      <c r="B651" s="1117"/>
      <c r="C651" s="1121"/>
      <c r="D651" s="1117"/>
      <c r="E651" s="129"/>
      <c r="F651" s="130"/>
      <c r="G651" s="1117"/>
      <c r="H651" s="1129"/>
      <c r="I651" s="1127"/>
      <c r="J651" s="1117"/>
      <c r="K651" s="1127"/>
      <c r="L651" s="1124"/>
      <c r="M651" s="251"/>
      <c r="N651" s="1158"/>
      <c r="O651" s="1160"/>
    </row>
    <row r="652" spans="1:15" x14ac:dyDescent="0.25">
      <c r="A652" s="1115">
        <v>80</v>
      </c>
      <c r="B652" s="1118"/>
      <c r="C652" s="1119"/>
      <c r="D652" s="1118"/>
      <c r="E652" s="131"/>
      <c r="F652" s="132"/>
      <c r="G652" s="1116"/>
      <c r="H652" s="1128"/>
      <c r="I652" s="1125">
        <f>IF(H652=$R$4,$S$4,IF(H652=$R$5,$S$5,IF(H652=$R$6,$S$6,IF(H652=$R$7,$S$7,IF(H652=$R$8,$S$8,0)))))</f>
        <v>0</v>
      </c>
      <c r="J652" s="1116"/>
      <c r="K652" s="1126">
        <f>IF(J652=$U$4,$V$4,IF(J652=$U$5,$V$5,IF(J652=$U$6,$V$6,IF(J652=$U$7,$V$7,IF(J652=$U$8,$V$8,0)))))</f>
        <v>0</v>
      </c>
      <c r="L652" s="1122">
        <f>I652*K652</f>
        <v>0</v>
      </c>
      <c r="M652" s="251"/>
      <c r="N652" s="1158"/>
      <c r="O652" s="1160"/>
    </row>
    <row r="653" spans="1:15" x14ac:dyDescent="0.25">
      <c r="A653" s="1113"/>
      <c r="B653" s="1116"/>
      <c r="C653" s="1120"/>
      <c r="D653" s="1116"/>
      <c r="E653" s="127"/>
      <c r="F653" s="128"/>
      <c r="G653" s="1116"/>
      <c r="H653" s="1128"/>
      <c r="I653" s="1126"/>
      <c r="J653" s="1116"/>
      <c r="K653" s="1126"/>
      <c r="L653" s="1123"/>
      <c r="M653" s="251"/>
      <c r="N653" s="1158"/>
      <c r="O653" s="1160"/>
    </row>
    <row r="654" spans="1:15" x14ac:dyDescent="0.25">
      <c r="A654" s="1113"/>
      <c r="B654" s="1116"/>
      <c r="C654" s="1120"/>
      <c r="D654" s="1116"/>
      <c r="E654" s="125"/>
      <c r="F654" s="126"/>
      <c r="G654" s="1116"/>
      <c r="H654" s="1128"/>
      <c r="I654" s="1126"/>
      <c r="J654" s="1116"/>
      <c r="K654" s="1126"/>
      <c r="L654" s="1123"/>
      <c r="M654" s="251"/>
      <c r="N654" s="1158"/>
      <c r="O654" s="1160"/>
    </row>
    <row r="655" spans="1:15" x14ac:dyDescent="0.25">
      <c r="A655" s="1113"/>
      <c r="B655" s="1116"/>
      <c r="C655" s="1120"/>
      <c r="D655" s="1116"/>
      <c r="E655" s="127"/>
      <c r="F655" s="128"/>
      <c r="G655" s="1116"/>
      <c r="H655" s="1128"/>
      <c r="I655" s="1126"/>
      <c r="J655" s="1116"/>
      <c r="K655" s="1126"/>
      <c r="L655" s="1123"/>
      <c r="M655" s="251"/>
      <c r="N655" s="1158"/>
      <c r="O655" s="1160"/>
    </row>
    <row r="656" spans="1:15" x14ac:dyDescent="0.25">
      <c r="A656" s="1113"/>
      <c r="B656" s="1116"/>
      <c r="C656" s="1120"/>
      <c r="D656" s="1116"/>
      <c r="E656" s="125"/>
      <c r="F656" s="126"/>
      <c r="G656" s="1116"/>
      <c r="H656" s="1128"/>
      <c r="I656" s="1126"/>
      <c r="J656" s="1116"/>
      <c r="K656" s="1126"/>
      <c r="L656" s="1123"/>
      <c r="M656" s="251"/>
      <c r="N656" s="1158"/>
      <c r="O656" s="1160"/>
    </row>
    <row r="657" spans="1:15" x14ac:dyDescent="0.25">
      <c r="A657" s="1113"/>
      <c r="B657" s="1116"/>
      <c r="C657" s="1120"/>
      <c r="D657" s="1116"/>
      <c r="E657" s="127"/>
      <c r="F657" s="128"/>
      <c r="G657" s="1116"/>
      <c r="H657" s="1128"/>
      <c r="I657" s="1126"/>
      <c r="J657" s="1116"/>
      <c r="K657" s="1126"/>
      <c r="L657" s="1123"/>
      <c r="M657" s="251"/>
      <c r="N657" s="1158"/>
      <c r="O657" s="1160"/>
    </row>
    <row r="658" spans="1:15" x14ac:dyDescent="0.25">
      <c r="A658" s="1113"/>
      <c r="B658" s="1116"/>
      <c r="C658" s="1120"/>
      <c r="D658" s="1116"/>
      <c r="E658" s="125"/>
      <c r="F658" s="126"/>
      <c r="G658" s="1116"/>
      <c r="H658" s="1128"/>
      <c r="I658" s="1126"/>
      <c r="J658" s="1116"/>
      <c r="K658" s="1126"/>
      <c r="L658" s="1123"/>
      <c r="M658" s="251"/>
      <c r="N658" s="1158"/>
      <c r="O658" s="1160"/>
    </row>
    <row r="659" spans="1:15" ht="15.75" thickBot="1" x14ac:dyDescent="0.3">
      <c r="A659" s="1114"/>
      <c r="B659" s="1117"/>
      <c r="C659" s="1121"/>
      <c r="D659" s="1117"/>
      <c r="E659" s="129"/>
      <c r="F659" s="130"/>
      <c r="G659" s="1117"/>
      <c r="H659" s="1129"/>
      <c r="I659" s="1127"/>
      <c r="J659" s="1117"/>
      <c r="K659" s="1127"/>
      <c r="L659" s="1124"/>
      <c r="M659" s="251"/>
      <c r="N659" s="1158"/>
      <c r="O659" s="1160"/>
    </row>
    <row r="660" spans="1:15" x14ac:dyDescent="0.25">
      <c r="A660" s="1115">
        <v>81</v>
      </c>
      <c r="B660" s="1118"/>
      <c r="C660" s="1119"/>
      <c r="D660" s="1118"/>
      <c r="E660" s="131"/>
      <c r="F660" s="132"/>
      <c r="G660" s="1116"/>
      <c r="H660" s="1128"/>
      <c r="I660" s="1125">
        <f>IF(H660=$R$4,$S$4,IF(H660=$R$5,$S$5,IF(H660=$R$6,$S$6,IF(H660=$R$7,$S$7,IF(H660=$R$8,$S$8,0)))))</f>
        <v>0</v>
      </c>
      <c r="J660" s="1116"/>
      <c r="K660" s="1126">
        <f>IF(J660=$U$4,$V$4,IF(J660=$U$5,$V$5,IF(J660=$U$6,$V$6,IF(J660=$U$7,$V$7,IF(J660=$U$8,$V$8,0)))))</f>
        <v>0</v>
      </c>
      <c r="L660" s="1122">
        <f>I660*K660</f>
        <v>0</v>
      </c>
      <c r="M660" s="251"/>
      <c r="N660" s="1158"/>
      <c r="O660" s="1160"/>
    </row>
    <row r="661" spans="1:15" x14ac:dyDescent="0.25">
      <c r="A661" s="1113"/>
      <c r="B661" s="1116"/>
      <c r="C661" s="1120"/>
      <c r="D661" s="1116"/>
      <c r="E661" s="127"/>
      <c r="F661" s="128"/>
      <c r="G661" s="1116"/>
      <c r="H661" s="1128"/>
      <c r="I661" s="1126"/>
      <c r="J661" s="1116"/>
      <c r="K661" s="1126"/>
      <c r="L661" s="1123"/>
      <c r="M661" s="251"/>
      <c r="N661" s="1158"/>
      <c r="O661" s="1160"/>
    </row>
    <row r="662" spans="1:15" x14ac:dyDescent="0.25">
      <c r="A662" s="1113"/>
      <c r="B662" s="1116"/>
      <c r="C662" s="1120"/>
      <c r="D662" s="1116"/>
      <c r="E662" s="125"/>
      <c r="F662" s="126"/>
      <c r="G662" s="1116"/>
      <c r="H662" s="1128"/>
      <c r="I662" s="1126"/>
      <c r="J662" s="1116"/>
      <c r="K662" s="1126"/>
      <c r="L662" s="1123"/>
      <c r="M662" s="251"/>
      <c r="N662" s="1158"/>
      <c r="O662" s="1160"/>
    </row>
    <row r="663" spans="1:15" x14ac:dyDescent="0.25">
      <c r="A663" s="1113"/>
      <c r="B663" s="1116"/>
      <c r="C663" s="1120"/>
      <c r="D663" s="1116"/>
      <c r="E663" s="127"/>
      <c r="F663" s="128"/>
      <c r="G663" s="1116"/>
      <c r="H663" s="1128"/>
      <c r="I663" s="1126"/>
      <c r="J663" s="1116"/>
      <c r="K663" s="1126"/>
      <c r="L663" s="1123"/>
      <c r="M663" s="251"/>
      <c r="N663" s="1158"/>
      <c r="O663" s="1160"/>
    </row>
    <row r="664" spans="1:15" x14ac:dyDescent="0.25">
      <c r="A664" s="1113"/>
      <c r="B664" s="1116"/>
      <c r="C664" s="1120"/>
      <c r="D664" s="1116"/>
      <c r="E664" s="125"/>
      <c r="F664" s="126"/>
      <c r="G664" s="1116"/>
      <c r="H664" s="1128"/>
      <c r="I664" s="1126"/>
      <c r="J664" s="1116"/>
      <c r="K664" s="1126"/>
      <c r="L664" s="1123"/>
      <c r="M664" s="251"/>
      <c r="N664" s="1158"/>
      <c r="O664" s="1160"/>
    </row>
    <row r="665" spans="1:15" x14ac:dyDescent="0.25">
      <c r="A665" s="1113"/>
      <c r="B665" s="1116"/>
      <c r="C665" s="1120"/>
      <c r="D665" s="1116"/>
      <c r="E665" s="127"/>
      <c r="F665" s="128"/>
      <c r="G665" s="1116"/>
      <c r="H665" s="1128"/>
      <c r="I665" s="1126"/>
      <c r="J665" s="1116"/>
      <c r="K665" s="1126"/>
      <c r="L665" s="1123"/>
      <c r="M665" s="251"/>
      <c r="N665" s="1158"/>
      <c r="O665" s="1160"/>
    </row>
    <row r="666" spans="1:15" x14ac:dyDescent="0.25">
      <c r="A666" s="1113"/>
      <c r="B666" s="1116"/>
      <c r="C666" s="1120"/>
      <c r="D666" s="1116"/>
      <c r="E666" s="125"/>
      <c r="F666" s="126"/>
      <c r="G666" s="1116"/>
      <c r="H666" s="1128"/>
      <c r="I666" s="1126"/>
      <c r="J666" s="1116"/>
      <c r="K666" s="1126"/>
      <c r="L666" s="1123"/>
      <c r="M666" s="251"/>
      <c r="N666" s="1158"/>
      <c r="O666" s="1160"/>
    </row>
    <row r="667" spans="1:15" ht="15.75" thickBot="1" x14ac:dyDescent="0.3">
      <c r="A667" s="1114"/>
      <c r="B667" s="1117"/>
      <c r="C667" s="1121"/>
      <c r="D667" s="1117"/>
      <c r="E667" s="129"/>
      <c r="F667" s="130"/>
      <c r="G667" s="1117"/>
      <c r="H667" s="1129"/>
      <c r="I667" s="1127"/>
      <c r="J667" s="1117"/>
      <c r="K667" s="1127"/>
      <c r="L667" s="1124"/>
      <c r="M667" s="251"/>
      <c r="N667" s="1158"/>
      <c r="O667" s="1160"/>
    </row>
    <row r="668" spans="1:15" x14ac:dyDescent="0.25">
      <c r="A668" s="1113">
        <v>82</v>
      </c>
      <c r="B668" s="1118"/>
      <c r="C668" s="1119"/>
      <c r="D668" s="1118"/>
      <c r="E668" s="131"/>
      <c r="F668" s="132"/>
      <c r="G668" s="1116"/>
      <c r="H668" s="1128"/>
      <c r="I668" s="1125">
        <f>IF(H668=$R$4,$S$4,IF(H668=$R$5,$S$5,IF(H668=$R$6,$S$6,IF(H668=$R$7,$S$7,IF(H668=$R$8,$S$8,0)))))</f>
        <v>0</v>
      </c>
      <c r="J668" s="1116"/>
      <c r="K668" s="1126">
        <f>IF(J668=$U$4,$V$4,IF(J668=$U$5,$V$5,IF(J668=$U$6,$V$6,IF(J668=$U$7,$V$7,IF(J668=$U$8,$V$8,0)))))</f>
        <v>0</v>
      </c>
      <c r="L668" s="1122">
        <f>I668*K668</f>
        <v>0</v>
      </c>
      <c r="M668" s="251"/>
      <c r="N668" s="1158"/>
      <c r="O668" s="1160"/>
    </row>
    <row r="669" spans="1:15" x14ac:dyDescent="0.25">
      <c r="A669" s="1113"/>
      <c r="B669" s="1116"/>
      <c r="C669" s="1120"/>
      <c r="D669" s="1116"/>
      <c r="E669" s="127"/>
      <c r="F669" s="128"/>
      <c r="G669" s="1116"/>
      <c r="H669" s="1128"/>
      <c r="I669" s="1126"/>
      <c r="J669" s="1116"/>
      <c r="K669" s="1126"/>
      <c r="L669" s="1123"/>
      <c r="M669" s="251"/>
      <c r="N669" s="1158"/>
      <c r="O669" s="1160"/>
    </row>
    <row r="670" spans="1:15" x14ac:dyDescent="0.25">
      <c r="A670" s="1113"/>
      <c r="B670" s="1116"/>
      <c r="C670" s="1120"/>
      <c r="D670" s="1116"/>
      <c r="E670" s="125"/>
      <c r="F670" s="126"/>
      <c r="G670" s="1116"/>
      <c r="H670" s="1128"/>
      <c r="I670" s="1126"/>
      <c r="J670" s="1116"/>
      <c r="K670" s="1126"/>
      <c r="L670" s="1123"/>
      <c r="M670" s="251"/>
      <c r="N670" s="1158"/>
      <c r="O670" s="1160"/>
    </row>
    <row r="671" spans="1:15" x14ac:dyDescent="0.25">
      <c r="A671" s="1113"/>
      <c r="B671" s="1116"/>
      <c r="C671" s="1120"/>
      <c r="D671" s="1116"/>
      <c r="E671" s="127"/>
      <c r="F671" s="128"/>
      <c r="G671" s="1116"/>
      <c r="H671" s="1128"/>
      <c r="I671" s="1126"/>
      <c r="J671" s="1116"/>
      <c r="K671" s="1126"/>
      <c r="L671" s="1123"/>
      <c r="M671" s="251"/>
      <c r="N671" s="1158"/>
      <c r="O671" s="1160"/>
    </row>
    <row r="672" spans="1:15" x14ac:dyDescent="0.25">
      <c r="A672" s="1113"/>
      <c r="B672" s="1116"/>
      <c r="C672" s="1120"/>
      <c r="D672" s="1116"/>
      <c r="E672" s="125"/>
      <c r="F672" s="126"/>
      <c r="G672" s="1116"/>
      <c r="H672" s="1128"/>
      <c r="I672" s="1126"/>
      <c r="J672" s="1116"/>
      <c r="K672" s="1126"/>
      <c r="L672" s="1123"/>
      <c r="M672" s="251"/>
      <c r="N672" s="1158"/>
      <c r="O672" s="1160"/>
    </row>
    <row r="673" spans="1:15" x14ac:dyDescent="0.25">
      <c r="A673" s="1113"/>
      <c r="B673" s="1116"/>
      <c r="C673" s="1120"/>
      <c r="D673" s="1116"/>
      <c r="E673" s="127"/>
      <c r="F673" s="128"/>
      <c r="G673" s="1116"/>
      <c r="H673" s="1128"/>
      <c r="I673" s="1126"/>
      <c r="J673" s="1116"/>
      <c r="K673" s="1126"/>
      <c r="L673" s="1123"/>
      <c r="M673" s="251"/>
      <c r="N673" s="1158"/>
      <c r="O673" s="1160"/>
    </row>
    <row r="674" spans="1:15" x14ac:dyDescent="0.25">
      <c r="A674" s="1113"/>
      <c r="B674" s="1116"/>
      <c r="C674" s="1120"/>
      <c r="D674" s="1116"/>
      <c r="E674" s="125"/>
      <c r="F674" s="126"/>
      <c r="G674" s="1116"/>
      <c r="H674" s="1128"/>
      <c r="I674" s="1126"/>
      <c r="J674" s="1116"/>
      <c r="K674" s="1126"/>
      <c r="L674" s="1123"/>
      <c r="M674" s="251"/>
      <c r="N674" s="1158"/>
      <c r="O674" s="1160"/>
    </row>
    <row r="675" spans="1:15" ht="15.75" thickBot="1" x14ac:dyDescent="0.3">
      <c r="A675" s="1114"/>
      <c r="B675" s="1117"/>
      <c r="C675" s="1121"/>
      <c r="D675" s="1117"/>
      <c r="E675" s="129"/>
      <c r="F675" s="130"/>
      <c r="G675" s="1117"/>
      <c r="H675" s="1129"/>
      <c r="I675" s="1127"/>
      <c r="J675" s="1117"/>
      <c r="K675" s="1127"/>
      <c r="L675" s="1124"/>
      <c r="M675" s="251"/>
      <c r="N675" s="1158"/>
      <c r="O675" s="1160"/>
    </row>
    <row r="676" spans="1:15" x14ac:dyDescent="0.25">
      <c r="A676" s="1115">
        <v>83</v>
      </c>
      <c r="B676" s="1118"/>
      <c r="C676" s="1119"/>
      <c r="D676" s="1118"/>
      <c r="E676" s="131"/>
      <c r="F676" s="132"/>
      <c r="G676" s="1116"/>
      <c r="H676" s="1128"/>
      <c r="I676" s="1125">
        <f>IF(H676=$R$4,$S$4,IF(H676=$R$5,$S$5,IF(H676=$R$6,$S$6,IF(H676=$R$7,$S$7,IF(H676=$R$8,$S$8,0)))))</f>
        <v>0</v>
      </c>
      <c r="J676" s="1116"/>
      <c r="K676" s="1126">
        <f>IF(J676=$U$4,$V$4,IF(J676=$U$5,$V$5,IF(J676=$U$6,$V$6,IF(J676=$U$7,$V$7,IF(J676=$U$8,$V$8,0)))))</f>
        <v>0</v>
      </c>
      <c r="L676" s="1122">
        <f>I676*K676</f>
        <v>0</v>
      </c>
      <c r="M676" s="251"/>
      <c r="N676" s="1158"/>
      <c r="O676" s="1160"/>
    </row>
    <row r="677" spans="1:15" x14ac:dyDescent="0.25">
      <c r="A677" s="1113"/>
      <c r="B677" s="1116"/>
      <c r="C677" s="1120"/>
      <c r="D677" s="1116"/>
      <c r="E677" s="127"/>
      <c r="F677" s="128"/>
      <c r="G677" s="1116"/>
      <c r="H677" s="1128"/>
      <c r="I677" s="1126"/>
      <c r="J677" s="1116"/>
      <c r="K677" s="1126"/>
      <c r="L677" s="1123"/>
      <c r="M677" s="251"/>
      <c r="N677" s="1158"/>
      <c r="O677" s="1160"/>
    </row>
    <row r="678" spans="1:15" x14ac:dyDescent="0.25">
      <c r="A678" s="1113"/>
      <c r="B678" s="1116"/>
      <c r="C678" s="1120"/>
      <c r="D678" s="1116"/>
      <c r="E678" s="125"/>
      <c r="F678" s="126"/>
      <c r="G678" s="1116"/>
      <c r="H678" s="1128"/>
      <c r="I678" s="1126"/>
      <c r="J678" s="1116"/>
      <c r="K678" s="1126"/>
      <c r="L678" s="1123"/>
      <c r="M678" s="251"/>
      <c r="N678" s="1158"/>
      <c r="O678" s="1160"/>
    </row>
    <row r="679" spans="1:15" x14ac:dyDescent="0.25">
      <c r="A679" s="1113"/>
      <c r="B679" s="1116"/>
      <c r="C679" s="1120"/>
      <c r="D679" s="1116"/>
      <c r="E679" s="127"/>
      <c r="F679" s="128"/>
      <c r="G679" s="1116"/>
      <c r="H679" s="1128"/>
      <c r="I679" s="1126"/>
      <c r="J679" s="1116"/>
      <c r="K679" s="1126"/>
      <c r="L679" s="1123"/>
      <c r="M679" s="251"/>
      <c r="N679" s="1158"/>
      <c r="O679" s="1160"/>
    </row>
    <row r="680" spans="1:15" x14ac:dyDescent="0.25">
      <c r="A680" s="1113"/>
      <c r="B680" s="1116"/>
      <c r="C680" s="1120"/>
      <c r="D680" s="1116"/>
      <c r="E680" s="125"/>
      <c r="F680" s="126"/>
      <c r="G680" s="1116"/>
      <c r="H680" s="1128"/>
      <c r="I680" s="1126"/>
      <c r="J680" s="1116"/>
      <c r="K680" s="1126"/>
      <c r="L680" s="1123"/>
      <c r="M680" s="251"/>
      <c r="N680" s="1158"/>
      <c r="O680" s="1160"/>
    </row>
    <row r="681" spans="1:15" x14ac:dyDescent="0.25">
      <c r="A681" s="1113"/>
      <c r="B681" s="1116"/>
      <c r="C681" s="1120"/>
      <c r="D681" s="1116"/>
      <c r="E681" s="127"/>
      <c r="F681" s="128"/>
      <c r="G681" s="1116"/>
      <c r="H681" s="1128"/>
      <c r="I681" s="1126"/>
      <c r="J681" s="1116"/>
      <c r="K681" s="1126"/>
      <c r="L681" s="1123"/>
      <c r="M681" s="251"/>
      <c r="N681" s="1158"/>
      <c r="O681" s="1160"/>
    </row>
    <row r="682" spans="1:15" x14ac:dyDescent="0.25">
      <c r="A682" s="1113"/>
      <c r="B682" s="1116"/>
      <c r="C682" s="1120"/>
      <c r="D682" s="1116"/>
      <c r="E682" s="125"/>
      <c r="F682" s="126"/>
      <c r="G682" s="1116"/>
      <c r="H682" s="1128"/>
      <c r="I682" s="1126"/>
      <c r="J682" s="1116"/>
      <c r="K682" s="1126"/>
      <c r="L682" s="1123"/>
      <c r="M682" s="251"/>
      <c r="N682" s="1158"/>
      <c r="O682" s="1160"/>
    </row>
    <row r="683" spans="1:15" ht="15.75" thickBot="1" x14ac:dyDescent="0.3">
      <c r="A683" s="1114"/>
      <c r="B683" s="1117"/>
      <c r="C683" s="1121"/>
      <c r="D683" s="1117"/>
      <c r="E683" s="129"/>
      <c r="F683" s="130"/>
      <c r="G683" s="1117"/>
      <c r="H683" s="1129"/>
      <c r="I683" s="1127"/>
      <c r="J683" s="1117"/>
      <c r="K683" s="1127"/>
      <c r="L683" s="1124"/>
      <c r="M683" s="251"/>
      <c r="N683" s="1158"/>
      <c r="O683" s="1160"/>
    </row>
    <row r="684" spans="1:15" x14ac:dyDescent="0.25">
      <c r="A684" s="1115">
        <v>84</v>
      </c>
      <c r="B684" s="1118"/>
      <c r="C684" s="1119"/>
      <c r="D684" s="1118"/>
      <c r="E684" s="131"/>
      <c r="F684" s="132"/>
      <c r="G684" s="1116"/>
      <c r="H684" s="1128"/>
      <c r="I684" s="1125">
        <f>IF(H684=$R$4,$S$4,IF(H684=$R$5,$S$5,IF(H684=$R$6,$S$6,IF(H684=$R$7,$S$7,IF(H684=$R$8,$S$8,0)))))</f>
        <v>0</v>
      </c>
      <c r="J684" s="1116"/>
      <c r="K684" s="1126">
        <f>IF(J684=$U$4,$V$4,IF(J684=$U$5,$V$5,IF(J684=$U$6,$V$6,IF(J684=$U$7,$V$7,IF(J684=$U$8,$V$8,0)))))</f>
        <v>0</v>
      </c>
      <c r="L684" s="1122">
        <f>I684*K684</f>
        <v>0</v>
      </c>
      <c r="M684" s="251"/>
      <c r="N684" s="1158"/>
      <c r="O684" s="1160"/>
    </row>
    <row r="685" spans="1:15" x14ac:dyDescent="0.25">
      <c r="A685" s="1113"/>
      <c r="B685" s="1116"/>
      <c r="C685" s="1120"/>
      <c r="D685" s="1116"/>
      <c r="E685" s="127"/>
      <c r="F685" s="128"/>
      <c r="G685" s="1116"/>
      <c r="H685" s="1128"/>
      <c r="I685" s="1126"/>
      <c r="J685" s="1116"/>
      <c r="K685" s="1126"/>
      <c r="L685" s="1123"/>
      <c r="M685" s="251"/>
      <c r="N685" s="1158"/>
      <c r="O685" s="1160"/>
    </row>
    <row r="686" spans="1:15" x14ac:dyDescent="0.25">
      <c r="A686" s="1113"/>
      <c r="B686" s="1116"/>
      <c r="C686" s="1120"/>
      <c r="D686" s="1116"/>
      <c r="E686" s="125"/>
      <c r="F686" s="126"/>
      <c r="G686" s="1116"/>
      <c r="H686" s="1128"/>
      <c r="I686" s="1126"/>
      <c r="J686" s="1116"/>
      <c r="K686" s="1126"/>
      <c r="L686" s="1123"/>
      <c r="M686" s="251"/>
      <c r="N686" s="1158"/>
      <c r="O686" s="1160"/>
    </row>
    <row r="687" spans="1:15" x14ac:dyDescent="0.25">
      <c r="A687" s="1113"/>
      <c r="B687" s="1116"/>
      <c r="C687" s="1120"/>
      <c r="D687" s="1116"/>
      <c r="E687" s="127"/>
      <c r="F687" s="128"/>
      <c r="G687" s="1116"/>
      <c r="H687" s="1128"/>
      <c r="I687" s="1126"/>
      <c r="J687" s="1116"/>
      <c r="K687" s="1126"/>
      <c r="L687" s="1123"/>
      <c r="M687" s="251"/>
      <c r="N687" s="1158"/>
      <c r="O687" s="1160"/>
    </row>
    <row r="688" spans="1:15" x14ac:dyDescent="0.25">
      <c r="A688" s="1113"/>
      <c r="B688" s="1116"/>
      <c r="C688" s="1120"/>
      <c r="D688" s="1116"/>
      <c r="E688" s="125"/>
      <c r="F688" s="126"/>
      <c r="G688" s="1116"/>
      <c r="H688" s="1128"/>
      <c r="I688" s="1126"/>
      <c r="J688" s="1116"/>
      <c r="K688" s="1126"/>
      <c r="L688" s="1123"/>
      <c r="M688" s="251"/>
      <c r="N688" s="1158"/>
      <c r="O688" s="1160"/>
    </row>
    <row r="689" spans="1:15" x14ac:dyDescent="0.25">
      <c r="A689" s="1113"/>
      <c r="B689" s="1116"/>
      <c r="C689" s="1120"/>
      <c r="D689" s="1116"/>
      <c r="E689" s="127"/>
      <c r="F689" s="128"/>
      <c r="G689" s="1116"/>
      <c r="H689" s="1128"/>
      <c r="I689" s="1126"/>
      <c r="J689" s="1116"/>
      <c r="K689" s="1126"/>
      <c r="L689" s="1123"/>
      <c r="M689" s="251"/>
      <c r="N689" s="1158"/>
      <c r="O689" s="1160"/>
    </row>
    <row r="690" spans="1:15" x14ac:dyDescent="0.25">
      <c r="A690" s="1113"/>
      <c r="B690" s="1116"/>
      <c r="C690" s="1120"/>
      <c r="D690" s="1116"/>
      <c r="E690" s="125"/>
      <c r="F690" s="126"/>
      <c r="G690" s="1116"/>
      <c r="H690" s="1128"/>
      <c r="I690" s="1126"/>
      <c r="J690" s="1116"/>
      <c r="K690" s="1126"/>
      <c r="L690" s="1123"/>
      <c r="M690" s="251"/>
      <c r="N690" s="1158"/>
      <c r="O690" s="1160"/>
    </row>
    <row r="691" spans="1:15" ht="15.75" thickBot="1" x14ac:dyDescent="0.3">
      <c r="A691" s="1114"/>
      <c r="B691" s="1117"/>
      <c r="C691" s="1121"/>
      <c r="D691" s="1117"/>
      <c r="E691" s="129"/>
      <c r="F691" s="130"/>
      <c r="G691" s="1117"/>
      <c r="H691" s="1129"/>
      <c r="I691" s="1127"/>
      <c r="J691" s="1117"/>
      <c r="K691" s="1127"/>
      <c r="L691" s="1124"/>
      <c r="M691" s="251"/>
      <c r="N691" s="1158"/>
      <c r="O691" s="1160"/>
    </row>
    <row r="692" spans="1:15" x14ac:dyDescent="0.25">
      <c r="A692" s="1113">
        <v>85</v>
      </c>
      <c r="B692" s="1118"/>
      <c r="C692" s="1119"/>
      <c r="D692" s="1118"/>
      <c r="E692" s="131"/>
      <c r="F692" s="132"/>
      <c r="G692" s="1116"/>
      <c r="H692" s="1128"/>
      <c r="I692" s="1125">
        <f>IF(H692=$R$4,$S$4,IF(H692=$R$5,$S$5,IF(H692=$R$6,$S$6,IF(H692=$R$7,$S$7,IF(H692=$R$8,$S$8,0)))))</f>
        <v>0</v>
      </c>
      <c r="J692" s="1116"/>
      <c r="K692" s="1126">
        <f>IF(J692=$U$4,$V$4,IF(J692=$U$5,$V$5,IF(J692=$U$6,$V$6,IF(J692=$U$7,$V$7,IF(J692=$U$8,$V$8,0)))))</f>
        <v>0</v>
      </c>
      <c r="L692" s="1122">
        <f>I692*K692</f>
        <v>0</v>
      </c>
      <c r="M692" s="251"/>
      <c r="N692" s="1158"/>
      <c r="O692" s="1160"/>
    </row>
    <row r="693" spans="1:15" x14ac:dyDescent="0.25">
      <c r="A693" s="1113"/>
      <c r="B693" s="1116"/>
      <c r="C693" s="1120"/>
      <c r="D693" s="1116"/>
      <c r="E693" s="127"/>
      <c r="F693" s="128"/>
      <c r="G693" s="1116"/>
      <c r="H693" s="1128"/>
      <c r="I693" s="1126"/>
      <c r="J693" s="1116"/>
      <c r="K693" s="1126"/>
      <c r="L693" s="1123"/>
      <c r="M693" s="251"/>
      <c r="N693" s="1158"/>
      <c r="O693" s="1160"/>
    </row>
    <row r="694" spans="1:15" x14ac:dyDescent="0.25">
      <c r="A694" s="1113"/>
      <c r="B694" s="1116"/>
      <c r="C694" s="1120"/>
      <c r="D694" s="1116"/>
      <c r="E694" s="125"/>
      <c r="F694" s="126"/>
      <c r="G694" s="1116"/>
      <c r="H694" s="1128"/>
      <c r="I694" s="1126"/>
      <c r="J694" s="1116"/>
      <c r="K694" s="1126"/>
      <c r="L694" s="1123"/>
      <c r="M694" s="251"/>
      <c r="N694" s="1158"/>
      <c r="O694" s="1160"/>
    </row>
    <row r="695" spans="1:15" x14ac:dyDescent="0.25">
      <c r="A695" s="1113"/>
      <c r="B695" s="1116"/>
      <c r="C695" s="1120"/>
      <c r="D695" s="1116"/>
      <c r="E695" s="127"/>
      <c r="F695" s="128"/>
      <c r="G695" s="1116"/>
      <c r="H695" s="1128"/>
      <c r="I695" s="1126"/>
      <c r="J695" s="1116"/>
      <c r="K695" s="1126"/>
      <c r="L695" s="1123"/>
      <c r="M695" s="251"/>
      <c r="N695" s="1158"/>
      <c r="O695" s="1160"/>
    </row>
    <row r="696" spans="1:15" x14ac:dyDescent="0.25">
      <c r="A696" s="1113"/>
      <c r="B696" s="1116"/>
      <c r="C696" s="1120"/>
      <c r="D696" s="1116"/>
      <c r="E696" s="125"/>
      <c r="F696" s="126"/>
      <c r="G696" s="1116"/>
      <c r="H696" s="1128"/>
      <c r="I696" s="1126"/>
      <c r="J696" s="1116"/>
      <c r="K696" s="1126"/>
      <c r="L696" s="1123"/>
      <c r="M696" s="251"/>
      <c r="N696" s="1158"/>
      <c r="O696" s="1160"/>
    </row>
    <row r="697" spans="1:15" x14ac:dyDescent="0.25">
      <c r="A697" s="1113"/>
      <c r="B697" s="1116"/>
      <c r="C697" s="1120"/>
      <c r="D697" s="1116"/>
      <c r="E697" s="127"/>
      <c r="F697" s="128"/>
      <c r="G697" s="1116"/>
      <c r="H697" s="1128"/>
      <c r="I697" s="1126"/>
      <c r="J697" s="1116"/>
      <c r="K697" s="1126"/>
      <c r="L697" s="1123"/>
      <c r="M697" s="251"/>
      <c r="N697" s="1158"/>
      <c r="O697" s="1160"/>
    </row>
    <row r="698" spans="1:15" x14ac:dyDescent="0.25">
      <c r="A698" s="1113"/>
      <c r="B698" s="1116"/>
      <c r="C698" s="1120"/>
      <c r="D698" s="1116"/>
      <c r="E698" s="125"/>
      <c r="F698" s="126"/>
      <c r="G698" s="1116"/>
      <c r="H698" s="1128"/>
      <c r="I698" s="1126"/>
      <c r="J698" s="1116"/>
      <c r="K698" s="1126"/>
      <c r="L698" s="1123"/>
      <c r="M698" s="251"/>
      <c r="N698" s="1158"/>
      <c r="O698" s="1160"/>
    </row>
    <row r="699" spans="1:15" ht="15.75" thickBot="1" x14ac:dyDescent="0.3">
      <c r="A699" s="1114"/>
      <c r="B699" s="1117"/>
      <c r="C699" s="1121"/>
      <c r="D699" s="1117"/>
      <c r="E699" s="129"/>
      <c r="F699" s="130"/>
      <c r="G699" s="1117"/>
      <c r="H699" s="1129"/>
      <c r="I699" s="1127"/>
      <c r="J699" s="1117"/>
      <c r="K699" s="1127"/>
      <c r="L699" s="1124"/>
      <c r="M699" s="251"/>
      <c r="N699" s="1158"/>
      <c r="O699" s="1160"/>
    </row>
    <row r="700" spans="1:15" x14ac:dyDescent="0.25">
      <c r="A700" s="1115">
        <v>86</v>
      </c>
      <c r="B700" s="1118"/>
      <c r="C700" s="1119"/>
      <c r="D700" s="1118"/>
      <c r="E700" s="131"/>
      <c r="F700" s="132"/>
      <c r="G700" s="1116"/>
      <c r="H700" s="1128"/>
      <c r="I700" s="1125">
        <f>IF(H700=$R$4,$S$4,IF(H700=$R$5,$S$5,IF(H700=$R$6,$S$6,IF(H700=$R$7,$S$7,IF(H700=$R$8,$S$8,0)))))</f>
        <v>0</v>
      </c>
      <c r="J700" s="1116"/>
      <c r="K700" s="1126">
        <f>IF(J700=$U$4,$V$4,IF(J700=$U$5,$V$5,IF(J700=$U$6,$V$6,IF(J700=$U$7,$V$7,IF(J700=$U$8,$V$8,0)))))</f>
        <v>0</v>
      </c>
      <c r="L700" s="1122">
        <f>I700*K700</f>
        <v>0</v>
      </c>
      <c r="M700" s="251"/>
      <c r="N700" s="1158"/>
      <c r="O700" s="1160"/>
    </row>
    <row r="701" spans="1:15" x14ac:dyDescent="0.25">
      <c r="A701" s="1113"/>
      <c r="B701" s="1116"/>
      <c r="C701" s="1120"/>
      <c r="D701" s="1116"/>
      <c r="E701" s="127"/>
      <c r="F701" s="128"/>
      <c r="G701" s="1116"/>
      <c r="H701" s="1128"/>
      <c r="I701" s="1126"/>
      <c r="J701" s="1116"/>
      <c r="K701" s="1126"/>
      <c r="L701" s="1123"/>
      <c r="M701" s="251"/>
      <c r="N701" s="1158"/>
      <c r="O701" s="1160"/>
    </row>
    <row r="702" spans="1:15" x14ac:dyDescent="0.25">
      <c r="A702" s="1113"/>
      <c r="B702" s="1116"/>
      <c r="C702" s="1120"/>
      <c r="D702" s="1116"/>
      <c r="E702" s="125"/>
      <c r="F702" s="126"/>
      <c r="G702" s="1116"/>
      <c r="H702" s="1128"/>
      <c r="I702" s="1126"/>
      <c r="J702" s="1116"/>
      <c r="K702" s="1126"/>
      <c r="L702" s="1123"/>
      <c r="M702" s="251"/>
      <c r="N702" s="1158"/>
      <c r="O702" s="1160"/>
    </row>
    <row r="703" spans="1:15" x14ac:dyDescent="0.25">
      <c r="A703" s="1113"/>
      <c r="B703" s="1116"/>
      <c r="C703" s="1120"/>
      <c r="D703" s="1116"/>
      <c r="E703" s="127"/>
      <c r="F703" s="128"/>
      <c r="G703" s="1116"/>
      <c r="H703" s="1128"/>
      <c r="I703" s="1126"/>
      <c r="J703" s="1116"/>
      <c r="K703" s="1126"/>
      <c r="L703" s="1123"/>
      <c r="M703" s="251"/>
      <c r="N703" s="1158"/>
      <c r="O703" s="1160"/>
    </row>
    <row r="704" spans="1:15" x14ac:dyDescent="0.25">
      <c r="A704" s="1113"/>
      <c r="B704" s="1116"/>
      <c r="C704" s="1120"/>
      <c r="D704" s="1116"/>
      <c r="E704" s="125"/>
      <c r="F704" s="126"/>
      <c r="G704" s="1116"/>
      <c r="H704" s="1128"/>
      <c r="I704" s="1126"/>
      <c r="J704" s="1116"/>
      <c r="K704" s="1126"/>
      <c r="L704" s="1123"/>
      <c r="M704" s="251"/>
      <c r="N704" s="1158"/>
      <c r="O704" s="1160"/>
    </row>
    <row r="705" spans="1:15" x14ac:dyDescent="0.25">
      <c r="A705" s="1113"/>
      <c r="B705" s="1116"/>
      <c r="C705" s="1120"/>
      <c r="D705" s="1116"/>
      <c r="E705" s="127"/>
      <c r="F705" s="128"/>
      <c r="G705" s="1116"/>
      <c r="H705" s="1128"/>
      <c r="I705" s="1126"/>
      <c r="J705" s="1116"/>
      <c r="K705" s="1126"/>
      <c r="L705" s="1123"/>
      <c r="M705" s="251"/>
      <c r="N705" s="1158"/>
      <c r="O705" s="1160"/>
    </row>
    <row r="706" spans="1:15" x14ac:dyDescent="0.25">
      <c r="A706" s="1113"/>
      <c r="B706" s="1116"/>
      <c r="C706" s="1120"/>
      <c r="D706" s="1116"/>
      <c r="E706" s="125"/>
      <c r="F706" s="126"/>
      <c r="G706" s="1116"/>
      <c r="H706" s="1128"/>
      <c r="I706" s="1126"/>
      <c r="J706" s="1116"/>
      <c r="K706" s="1126"/>
      <c r="L706" s="1123"/>
      <c r="M706" s="251"/>
      <c r="N706" s="1158"/>
      <c r="O706" s="1160"/>
    </row>
    <row r="707" spans="1:15" ht="15.75" thickBot="1" x14ac:dyDescent="0.3">
      <c r="A707" s="1114"/>
      <c r="B707" s="1117"/>
      <c r="C707" s="1121"/>
      <c r="D707" s="1117"/>
      <c r="E707" s="129"/>
      <c r="F707" s="130"/>
      <c r="G707" s="1117"/>
      <c r="H707" s="1129"/>
      <c r="I707" s="1127"/>
      <c r="J707" s="1117"/>
      <c r="K707" s="1127"/>
      <c r="L707" s="1124"/>
      <c r="M707" s="251"/>
      <c r="N707" s="1158"/>
      <c r="O707" s="1160"/>
    </row>
    <row r="708" spans="1:15" x14ac:dyDescent="0.25">
      <c r="A708" s="1115">
        <v>87</v>
      </c>
      <c r="B708" s="1118"/>
      <c r="C708" s="1119"/>
      <c r="D708" s="1118"/>
      <c r="E708" s="131"/>
      <c r="F708" s="132"/>
      <c r="G708" s="1116"/>
      <c r="H708" s="1128"/>
      <c r="I708" s="1125">
        <f>IF(H708=$R$4,$S$4,IF(H708=$R$5,$S$5,IF(H708=$R$6,$S$6,IF(H708=$R$7,$S$7,IF(H708=$R$8,$S$8,0)))))</f>
        <v>0</v>
      </c>
      <c r="J708" s="1116"/>
      <c r="K708" s="1126">
        <f>IF(J708=$U$4,$V$4,IF(J708=$U$5,$V$5,IF(J708=$U$6,$V$6,IF(J708=$U$7,$V$7,IF(J708=$U$8,$V$8,0)))))</f>
        <v>0</v>
      </c>
      <c r="L708" s="1122">
        <f>I708*K708</f>
        <v>0</v>
      </c>
      <c r="M708" s="251"/>
      <c r="N708" s="1158"/>
      <c r="O708" s="1160"/>
    </row>
    <row r="709" spans="1:15" x14ac:dyDescent="0.25">
      <c r="A709" s="1113"/>
      <c r="B709" s="1116"/>
      <c r="C709" s="1120"/>
      <c r="D709" s="1116"/>
      <c r="E709" s="127"/>
      <c r="F709" s="128"/>
      <c r="G709" s="1116"/>
      <c r="H709" s="1128"/>
      <c r="I709" s="1126"/>
      <c r="J709" s="1116"/>
      <c r="K709" s="1126"/>
      <c r="L709" s="1123"/>
      <c r="M709" s="251"/>
      <c r="N709" s="1158"/>
      <c r="O709" s="1160"/>
    </row>
    <row r="710" spans="1:15" x14ac:dyDescent="0.25">
      <c r="A710" s="1113"/>
      <c r="B710" s="1116"/>
      <c r="C710" s="1120"/>
      <c r="D710" s="1116"/>
      <c r="E710" s="125"/>
      <c r="F710" s="126"/>
      <c r="G710" s="1116"/>
      <c r="H710" s="1128"/>
      <c r="I710" s="1126"/>
      <c r="J710" s="1116"/>
      <c r="K710" s="1126"/>
      <c r="L710" s="1123"/>
      <c r="M710" s="251"/>
      <c r="N710" s="1158"/>
      <c r="O710" s="1160"/>
    </row>
    <row r="711" spans="1:15" x14ac:dyDescent="0.25">
      <c r="A711" s="1113"/>
      <c r="B711" s="1116"/>
      <c r="C711" s="1120"/>
      <c r="D711" s="1116"/>
      <c r="E711" s="127"/>
      <c r="F711" s="128"/>
      <c r="G711" s="1116"/>
      <c r="H711" s="1128"/>
      <c r="I711" s="1126"/>
      <c r="J711" s="1116"/>
      <c r="K711" s="1126"/>
      <c r="L711" s="1123"/>
      <c r="M711" s="251"/>
      <c r="N711" s="1158"/>
      <c r="O711" s="1160"/>
    </row>
    <row r="712" spans="1:15" x14ac:dyDescent="0.25">
      <c r="A712" s="1113"/>
      <c r="B712" s="1116"/>
      <c r="C712" s="1120"/>
      <c r="D712" s="1116"/>
      <c r="E712" s="125"/>
      <c r="F712" s="126"/>
      <c r="G712" s="1116"/>
      <c r="H712" s="1128"/>
      <c r="I712" s="1126"/>
      <c r="J712" s="1116"/>
      <c r="K712" s="1126"/>
      <c r="L712" s="1123"/>
      <c r="M712" s="251"/>
      <c r="N712" s="1158"/>
      <c r="O712" s="1160"/>
    </row>
    <row r="713" spans="1:15" x14ac:dyDescent="0.25">
      <c r="A713" s="1113"/>
      <c r="B713" s="1116"/>
      <c r="C713" s="1120"/>
      <c r="D713" s="1116"/>
      <c r="E713" s="127"/>
      <c r="F713" s="128"/>
      <c r="G713" s="1116"/>
      <c r="H713" s="1128"/>
      <c r="I713" s="1126"/>
      <c r="J713" s="1116"/>
      <c r="K713" s="1126"/>
      <c r="L713" s="1123"/>
      <c r="M713" s="251"/>
      <c r="N713" s="1158"/>
      <c r="O713" s="1160"/>
    </row>
    <row r="714" spans="1:15" x14ac:dyDescent="0.25">
      <c r="A714" s="1113"/>
      <c r="B714" s="1116"/>
      <c r="C714" s="1120"/>
      <c r="D714" s="1116"/>
      <c r="E714" s="125"/>
      <c r="F714" s="126"/>
      <c r="G714" s="1116"/>
      <c r="H714" s="1128"/>
      <c r="I714" s="1126"/>
      <c r="J714" s="1116"/>
      <c r="K714" s="1126"/>
      <c r="L714" s="1123"/>
      <c r="M714" s="251"/>
      <c r="N714" s="1158"/>
      <c r="O714" s="1160"/>
    </row>
    <row r="715" spans="1:15" ht="15.75" thickBot="1" x14ac:dyDescent="0.3">
      <c r="A715" s="1114"/>
      <c r="B715" s="1117"/>
      <c r="C715" s="1121"/>
      <c r="D715" s="1117"/>
      <c r="E715" s="129"/>
      <c r="F715" s="130"/>
      <c r="G715" s="1117"/>
      <c r="H715" s="1129"/>
      <c r="I715" s="1127"/>
      <c r="J715" s="1117"/>
      <c r="K715" s="1127"/>
      <c r="L715" s="1124"/>
      <c r="M715" s="251"/>
      <c r="N715" s="1158"/>
      <c r="O715" s="1160"/>
    </row>
    <row r="716" spans="1:15" x14ac:dyDescent="0.25">
      <c r="A716" s="1113">
        <v>88</v>
      </c>
      <c r="B716" s="1118"/>
      <c r="C716" s="1119"/>
      <c r="D716" s="1118"/>
      <c r="E716" s="131"/>
      <c r="F716" s="132"/>
      <c r="G716" s="1116"/>
      <c r="H716" s="1128"/>
      <c r="I716" s="1125">
        <f>IF(H716=$R$4,$S$4,IF(H716=$R$5,$S$5,IF(H716=$R$6,$S$6,IF(H716=$R$7,$S$7,IF(H716=$R$8,$S$8,0)))))</f>
        <v>0</v>
      </c>
      <c r="J716" s="1116"/>
      <c r="K716" s="1126">
        <f>IF(J716=$U$4,$V$4,IF(J716=$U$5,$V$5,IF(J716=$U$6,$V$6,IF(J716=$U$7,$V$7,IF(J716=$U$8,$V$8,0)))))</f>
        <v>0</v>
      </c>
      <c r="L716" s="1122">
        <f>I716*K716</f>
        <v>0</v>
      </c>
      <c r="M716" s="251"/>
      <c r="N716" s="1158"/>
      <c r="O716" s="1160"/>
    </row>
    <row r="717" spans="1:15" x14ac:dyDescent="0.25">
      <c r="A717" s="1113"/>
      <c r="B717" s="1116"/>
      <c r="C717" s="1120"/>
      <c r="D717" s="1116"/>
      <c r="E717" s="127"/>
      <c r="F717" s="128"/>
      <c r="G717" s="1116"/>
      <c r="H717" s="1128"/>
      <c r="I717" s="1126"/>
      <c r="J717" s="1116"/>
      <c r="K717" s="1126"/>
      <c r="L717" s="1123"/>
      <c r="M717" s="251"/>
      <c r="N717" s="1158"/>
      <c r="O717" s="1160"/>
    </row>
    <row r="718" spans="1:15" x14ac:dyDescent="0.25">
      <c r="A718" s="1113"/>
      <c r="B718" s="1116"/>
      <c r="C718" s="1120"/>
      <c r="D718" s="1116"/>
      <c r="E718" s="125"/>
      <c r="F718" s="126"/>
      <c r="G718" s="1116"/>
      <c r="H718" s="1128"/>
      <c r="I718" s="1126"/>
      <c r="J718" s="1116"/>
      <c r="K718" s="1126"/>
      <c r="L718" s="1123"/>
      <c r="M718" s="251"/>
      <c r="N718" s="1158"/>
      <c r="O718" s="1160"/>
    </row>
    <row r="719" spans="1:15" x14ac:dyDescent="0.25">
      <c r="A719" s="1113"/>
      <c r="B719" s="1116"/>
      <c r="C719" s="1120"/>
      <c r="D719" s="1116"/>
      <c r="E719" s="127"/>
      <c r="F719" s="128"/>
      <c r="G719" s="1116"/>
      <c r="H719" s="1128"/>
      <c r="I719" s="1126"/>
      <c r="J719" s="1116"/>
      <c r="K719" s="1126"/>
      <c r="L719" s="1123"/>
      <c r="M719" s="251"/>
      <c r="N719" s="1158"/>
      <c r="O719" s="1160"/>
    </row>
    <row r="720" spans="1:15" x14ac:dyDescent="0.25">
      <c r="A720" s="1113"/>
      <c r="B720" s="1116"/>
      <c r="C720" s="1120"/>
      <c r="D720" s="1116"/>
      <c r="E720" s="125"/>
      <c r="F720" s="126"/>
      <c r="G720" s="1116"/>
      <c r="H720" s="1128"/>
      <c r="I720" s="1126"/>
      <c r="J720" s="1116"/>
      <c r="K720" s="1126"/>
      <c r="L720" s="1123"/>
      <c r="M720" s="251"/>
      <c r="N720" s="1158"/>
      <c r="O720" s="1160"/>
    </row>
    <row r="721" spans="1:15" x14ac:dyDescent="0.25">
      <c r="A721" s="1113"/>
      <c r="B721" s="1116"/>
      <c r="C721" s="1120"/>
      <c r="D721" s="1116"/>
      <c r="E721" s="127"/>
      <c r="F721" s="128"/>
      <c r="G721" s="1116"/>
      <c r="H721" s="1128"/>
      <c r="I721" s="1126"/>
      <c r="J721" s="1116"/>
      <c r="K721" s="1126"/>
      <c r="L721" s="1123"/>
      <c r="M721" s="251"/>
      <c r="N721" s="1158"/>
      <c r="O721" s="1160"/>
    </row>
    <row r="722" spans="1:15" x14ac:dyDescent="0.25">
      <c r="A722" s="1113"/>
      <c r="B722" s="1116"/>
      <c r="C722" s="1120"/>
      <c r="D722" s="1116"/>
      <c r="E722" s="125"/>
      <c r="F722" s="126"/>
      <c r="G722" s="1116"/>
      <c r="H722" s="1128"/>
      <c r="I722" s="1126"/>
      <c r="J722" s="1116"/>
      <c r="K722" s="1126"/>
      <c r="L722" s="1123"/>
      <c r="M722" s="251"/>
      <c r="N722" s="1158"/>
      <c r="O722" s="1160"/>
    </row>
    <row r="723" spans="1:15" ht="15.75" thickBot="1" x14ac:dyDescent="0.3">
      <c r="A723" s="1114"/>
      <c r="B723" s="1117"/>
      <c r="C723" s="1121"/>
      <c r="D723" s="1117"/>
      <c r="E723" s="129"/>
      <c r="F723" s="130"/>
      <c r="G723" s="1117"/>
      <c r="H723" s="1129"/>
      <c r="I723" s="1127"/>
      <c r="J723" s="1117"/>
      <c r="K723" s="1127"/>
      <c r="L723" s="1124"/>
      <c r="M723" s="251"/>
      <c r="N723" s="1158"/>
      <c r="O723" s="1160"/>
    </row>
    <row r="724" spans="1:15" x14ac:dyDescent="0.25">
      <c r="A724" s="1115">
        <v>89</v>
      </c>
      <c r="B724" s="1118"/>
      <c r="C724" s="1119"/>
      <c r="D724" s="1118"/>
      <c r="E724" s="131"/>
      <c r="F724" s="132"/>
      <c r="G724" s="1116"/>
      <c r="H724" s="1128"/>
      <c r="I724" s="1125">
        <f>IF(H724=$R$4,$S$4,IF(H724=$R$5,$S$5,IF(H724=$R$6,$S$6,IF(H724=$R$7,$S$7,IF(H724=$R$8,$S$8,0)))))</f>
        <v>0</v>
      </c>
      <c r="J724" s="1116"/>
      <c r="K724" s="1126">
        <f>IF(J724=$U$4,$V$4,IF(J724=$U$5,$V$5,IF(J724=$U$6,$V$6,IF(J724=$U$7,$V$7,IF(J724=$U$8,$V$8,0)))))</f>
        <v>0</v>
      </c>
      <c r="L724" s="1122">
        <f>I724*K724</f>
        <v>0</v>
      </c>
      <c r="M724" s="251"/>
      <c r="N724" s="1158"/>
      <c r="O724" s="1160"/>
    </row>
    <row r="725" spans="1:15" x14ac:dyDescent="0.25">
      <c r="A725" s="1113"/>
      <c r="B725" s="1116"/>
      <c r="C725" s="1120"/>
      <c r="D725" s="1116"/>
      <c r="E725" s="127"/>
      <c r="F725" s="128"/>
      <c r="G725" s="1116"/>
      <c r="H725" s="1128"/>
      <c r="I725" s="1126"/>
      <c r="J725" s="1116"/>
      <c r="K725" s="1126"/>
      <c r="L725" s="1123"/>
      <c r="M725" s="251"/>
      <c r="N725" s="1158"/>
      <c r="O725" s="1160"/>
    </row>
    <row r="726" spans="1:15" x14ac:dyDescent="0.25">
      <c r="A726" s="1113"/>
      <c r="B726" s="1116"/>
      <c r="C726" s="1120"/>
      <c r="D726" s="1116"/>
      <c r="E726" s="125"/>
      <c r="F726" s="126"/>
      <c r="G726" s="1116"/>
      <c r="H726" s="1128"/>
      <c r="I726" s="1126"/>
      <c r="J726" s="1116"/>
      <c r="K726" s="1126"/>
      <c r="L726" s="1123"/>
      <c r="M726" s="251"/>
      <c r="N726" s="1158"/>
      <c r="O726" s="1160"/>
    </row>
    <row r="727" spans="1:15" x14ac:dyDescent="0.25">
      <c r="A727" s="1113"/>
      <c r="B727" s="1116"/>
      <c r="C727" s="1120"/>
      <c r="D727" s="1116"/>
      <c r="E727" s="127"/>
      <c r="F727" s="128"/>
      <c r="G727" s="1116"/>
      <c r="H727" s="1128"/>
      <c r="I727" s="1126"/>
      <c r="J727" s="1116"/>
      <c r="K727" s="1126"/>
      <c r="L727" s="1123"/>
      <c r="M727" s="251"/>
      <c r="N727" s="1158"/>
      <c r="O727" s="1160"/>
    </row>
    <row r="728" spans="1:15" x14ac:dyDescent="0.25">
      <c r="A728" s="1113"/>
      <c r="B728" s="1116"/>
      <c r="C728" s="1120"/>
      <c r="D728" s="1116"/>
      <c r="E728" s="125"/>
      <c r="F728" s="126"/>
      <c r="G728" s="1116"/>
      <c r="H728" s="1128"/>
      <c r="I728" s="1126"/>
      <c r="J728" s="1116"/>
      <c r="K728" s="1126"/>
      <c r="L728" s="1123"/>
      <c r="M728" s="251"/>
      <c r="N728" s="1158"/>
      <c r="O728" s="1160"/>
    </row>
    <row r="729" spans="1:15" x14ac:dyDescent="0.25">
      <c r="A729" s="1113"/>
      <c r="B729" s="1116"/>
      <c r="C729" s="1120"/>
      <c r="D729" s="1116"/>
      <c r="E729" s="127"/>
      <c r="F729" s="128"/>
      <c r="G729" s="1116"/>
      <c r="H729" s="1128"/>
      <c r="I729" s="1126"/>
      <c r="J729" s="1116"/>
      <c r="K729" s="1126"/>
      <c r="L729" s="1123"/>
      <c r="M729" s="251"/>
      <c r="N729" s="1158"/>
      <c r="O729" s="1160"/>
    </row>
    <row r="730" spans="1:15" x14ac:dyDescent="0.25">
      <c r="A730" s="1113"/>
      <c r="B730" s="1116"/>
      <c r="C730" s="1120"/>
      <c r="D730" s="1116"/>
      <c r="E730" s="125"/>
      <c r="F730" s="126"/>
      <c r="G730" s="1116"/>
      <c r="H730" s="1128"/>
      <c r="I730" s="1126"/>
      <c r="J730" s="1116"/>
      <c r="K730" s="1126"/>
      <c r="L730" s="1123"/>
      <c r="M730" s="251"/>
      <c r="N730" s="1158"/>
      <c r="O730" s="1160"/>
    </row>
    <row r="731" spans="1:15" ht="15.75" thickBot="1" x14ac:dyDescent="0.3">
      <c r="A731" s="1114"/>
      <c r="B731" s="1117"/>
      <c r="C731" s="1121"/>
      <c r="D731" s="1117"/>
      <c r="E731" s="129"/>
      <c r="F731" s="130"/>
      <c r="G731" s="1117"/>
      <c r="H731" s="1129"/>
      <c r="I731" s="1127"/>
      <c r="J731" s="1117"/>
      <c r="K731" s="1127"/>
      <c r="L731" s="1124"/>
      <c r="M731" s="251"/>
      <c r="N731" s="1158"/>
      <c r="O731" s="1160"/>
    </row>
    <row r="732" spans="1:15" x14ac:dyDescent="0.25">
      <c r="A732" s="1115">
        <v>90</v>
      </c>
      <c r="B732" s="1118"/>
      <c r="C732" s="1119"/>
      <c r="D732" s="1118"/>
      <c r="E732" s="131"/>
      <c r="F732" s="132"/>
      <c r="G732" s="1116"/>
      <c r="H732" s="1128"/>
      <c r="I732" s="1125">
        <f>IF(H732=$R$4,$S$4,IF(H732=$R$5,$S$5,IF(H732=$R$6,$S$6,IF(H732=$R$7,$S$7,IF(H732=$R$8,$S$8,0)))))</f>
        <v>0</v>
      </c>
      <c r="J732" s="1116"/>
      <c r="K732" s="1126">
        <f>IF(J732=$U$4,$V$4,IF(J732=$U$5,$V$5,IF(J732=$U$6,$V$6,IF(J732=$U$7,$V$7,IF(J732=$U$8,$V$8,0)))))</f>
        <v>0</v>
      </c>
      <c r="L732" s="1122">
        <f>I732*K732</f>
        <v>0</v>
      </c>
      <c r="M732" s="251"/>
      <c r="N732" s="1158"/>
      <c r="O732" s="1160"/>
    </row>
    <row r="733" spans="1:15" x14ac:dyDescent="0.25">
      <c r="A733" s="1113"/>
      <c r="B733" s="1116"/>
      <c r="C733" s="1120"/>
      <c r="D733" s="1116"/>
      <c r="E733" s="127"/>
      <c r="F733" s="128"/>
      <c r="G733" s="1116"/>
      <c r="H733" s="1128"/>
      <c r="I733" s="1126"/>
      <c r="J733" s="1116"/>
      <c r="K733" s="1126"/>
      <c r="L733" s="1123"/>
      <c r="M733" s="251"/>
      <c r="N733" s="1158"/>
      <c r="O733" s="1160"/>
    </row>
    <row r="734" spans="1:15" x14ac:dyDescent="0.25">
      <c r="A734" s="1113"/>
      <c r="B734" s="1116"/>
      <c r="C734" s="1120"/>
      <c r="D734" s="1116"/>
      <c r="E734" s="125"/>
      <c r="F734" s="126"/>
      <c r="G734" s="1116"/>
      <c r="H734" s="1128"/>
      <c r="I734" s="1126"/>
      <c r="J734" s="1116"/>
      <c r="K734" s="1126"/>
      <c r="L734" s="1123"/>
      <c r="M734" s="251"/>
      <c r="N734" s="1158"/>
      <c r="O734" s="1160"/>
    </row>
    <row r="735" spans="1:15" x14ac:dyDescent="0.25">
      <c r="A735" s="1113"/>
      <c r="B735" s="1116"/>
      <c r="C735" s="1120"/>
      <c r="D735" s="1116"/>
      <c r="E735" s="127"/>
      <c r="F735" s="128"/>
      <c r="G735" s="1116"/>
      <c r="H735" s="1128"/>
      <c r="I735" s="1126"/>
      <c r="J735" s="1116"/>
      <c r="K735" s="1126"/>
      <c r="L735" s="1123"/>
      <c r="M735" s="251"/>
      <c r="N735" s="1158"/>
      <c r="O735" s="1160"/>
    </row>
    <row r="736" spans="1:15" x14ac:dyDescent="0.25">
      <c r="A736" s="1113"/>
      <c r="B736" s="1116"/>
      <c r="C736" s="1120"/>
      <c r="D736" s="1116"/>
      <c r="E736" s="125"/>
      <c r="F736" s="126"/>
      <c r="G736" s="1116"/>
      <c r="H736" s="1128"/>
      <c r="I736" s="1126"/>
      <c r="J736" s="1116"/>
      <c r="K736" s="1126"/>
      <c r="L736" s="1123"/>
      <c r="M736" s="251"/>
      <c r="N736" s="1158"/>
      <c r="O736" s="1160"/>
    </row>
    <row r="737" spans="1:37" x14ac:dyDescent="0.25">
      <c r="A737" s="1113"/>
      <c r="B737" s="1116"/>
      <c r="C737" s="1120"/>
      <c r="D737" s="1116"/>
      <c r="E737" s="127"/>
      <c r="F737" s="128"/>
      <c r="G737" s="1116"/>
      <c r="H737" s="1128"/>
      <c r="I737" s="1126"/>
      <c r="J737" s="1116"/>
      <c r="K737" s="1126"/>
      <c r="L737" s="1123"/>
      <c r="M737" s="251"/>
      <c r="N737" s="1158"/>
      <c r="O737" s="1160"/>
    </row>
    <row r="738" spans="1:37" x14ac:dyDescent="0.25">
      <c r="A738" s="1113"/>
      <c r="B738" s="1116"/>
      <c r="C738" s="1120"/>
      <c r="D738" s="1116"/>
      <c r="E738" s="125"/>
      <c r="F738" s="126"/>
      <c r="G738" s="1116"/>
      <c r="H738" s="1128"/>
      <c r="I738" s="1126"/>
      <c r="J738" s="1116"/>
      <c r="K738" s="1126"/>
      <c r="L738" s="1123"/>
      <c r="M738" s="251"/>
      <c r="N738" s="1158"/>
      <c r="O738" s="1160"/>
    </row>
    <row r="739" spans="1:37" ht="9.9499999999999993" customHeight="1" thickBot="1" x14ac:dyDescent="0.3">
      <c r="A739" s="1114"/>
      <c r="B739" s="1117"/>
      <c r="C739" s="1121"/>
      <c r="D739" s="1117"/>
      <c r="E739" s="129"/>
      <c r="F739" s="130"/>
      <c r="G739" s="1117"/>
      <c r="H739" s="1129"/>
      <c r="I739" s="1127"/>
      <c r="J739" s="1117"/>
      <c r="K739" s="1127"/>
      <c r="L739" s="1124"/>
      <c r="M739" s="251"/>
      <c r="N739" s="1158"/>
      <c r="O739" s="1160"/>
    </row>
    <row r="740" spans="1:37" s="47" customFormat="1" x14ac:dyDescent="0.25">
      <c r="A740" s="425"/>
      <c r="B740" s="51"/>
      <c r="C740" s="285"/>
      <c r="D740" s="51"/>
      <c r="E740" s="51"/>
      <c r="F740" s="51"/>
      <c r="G740" s="51"/>
      <c r="H740" s="51"/>
      <c r="I740" s="51"/>
      <c r="J740" s="51"/>
      <c r="K740" s="51"/>
      <c r="L740" s="51"/>
      <c r="M740" s="24"/>
      <c r="N740" s="253"/>
      <c r="O740" s="253"/>
      <c r="P740" s="51"/>
      <c r="Q740" s="51"/>
      <c r="R740" s="51"/>
      <c r="S740" s="51"/>
      <c r="T740" s="51"/>
      <c r="U740" s="51"/>
      <c r="V740" s="51"/>
      <c r="W740" s="51"/>
      <c r="X740" s="51"/>
      <c r="Y740" s="51"/>
      <c r="Z740" s="51"/>
      <c r="AA740" s="51"/>
      <c r="AB740" s="51"/>
      <c r="AC740" s="51"/>
      <c r="AD740" s="51"/>
      <c r="AE740" s="51"/>
      <c r="AF740" s="51"/>
      <c r="AG740" s="51"/>
      <c r="AH740" s="51"/>
      <c r="AI740" s="51"/>
      <c r="AJ740" s="51"/>
      <c r="AK740" s="51"/>
    </row>
    <row r="741" spans="1:37" x14ac:dyDescent="0.25">
      <c r="N741" s="254"/>
      <c r="O741" s="255"/>
      <c r="P741" s="24"/>
      <c r="Q741" s="24"/>
      <c r="R741" s="24"/>
      <c r="S741" s="24"/>
      <c r="T741" s="24"/>
      <c r="U741" s="24"/>
      <c r="V741" s="24"/>
      <c r="W741" s="24"/>
      <c r="X741" s="24"/>
      <c r="Y741" s="24"/>
      <c r="Z741" s="24"/>
      <c r="AA741" s="24"/>
      <c r="AB741" s="6"/>
      <c r="AC741" s="6"/>
      <c r="AD741" s="6"/>
      <c r="AE741" s="6"/>
      <c r="AF741" s="6"/>
      <c r="AG741" s="6"/>
      <c r="AH741" s="6"/>
      <c r="AI741" s="6"/>
      <c r="AJ741" s="6"/>
    </row>
    <row r="742" spans="1:37" x14ac:dyDescent="0.25">
      <c r="N742" s="254"/>
      <c r="O742" s="255"/>
      <c r="P742" s="24"/>
      <c r="Q742" s="24"/>
      <c r="R742" s="24"/>
      <c r="S742" s="24"/>
      <c r="T742" s="24"/>
      <c r="U742" s="24"/>
      <c r="V742" s="24"/>
      <c r="W742" s="24"/>
      <c r="X742" s="24"/>
      <c r="Y742" s="24"/>
      <c r="Z742" s="24"/>
      <c r="AA742" s="24"/>
      <c r="AB742" s="6"/>
      <c r="AC742" s="6"/>
      <c r="AD742" s="6"/>
      <c r="AE742" s="6"/>
      <c r="AF742" s="6"/>
      <c r="AG742" s="6"/>
      <c r="AH742" s="6"/>
      <c r="AI742" s="6"/>
      <c r="AJ742" s="6"/>
    </row>
    <row r="743" spans="1:37" x14ac:dyDescent="0.25">
      <c r="N743" s="254"/>
      <c r="O743" s="255"/>
      <c r="P743" s="24"/>
      <c r="Q743" s="24"/>
      <c r="R743" s="24"/>
      <c r="S743" s="24"/>
      <c r="T743" s="24"/>
      <c r="U743" s="24"/>
      <c r="V743" s="24"/>
      <c r="W743" s="24"/>
      <c r="X743" s="24"/>
      <c r="Y743" s="24"/>
      <c r="Z743" s="24"/>
      <c r="AA743" s="24"/>
      <c r="AB743" s="6"/>
      <c r="AC743" s="6"/>
      <c r="AD743" s="6"/>
      <c r="AE743" s="6"/>
      <c r="AF743" s="6"/>
      <c r="AG743" s="6"/>
      <c r="AH743" s="6"/>
      <c r="AI743" s="6"/>
      <c r="AJ743" s="6"/>
    </row>
    <row r="744" spans="1:37" x14ac:dyDescent="0.25">
      <c r="N744" s="254"/>
      <c r="O744" s="255"/>
      <c r="P744" s="24"/>
      <c r="Q744" s="24"/>
      <c r="R744" s="24"/>
      <c r="S744" s="24"/>
      <c r="T744" s="24"/>
      <c r="U744" s="24"/>
      <c r="V744" s="24"/>
      <c r="W744" s="24"/>
      <c r="X744" s="24"/>
      <c r="Y744" s="24"/>
      <c r="Z744" s="24"/>
      <c r="AA744" s="24"/>
      <c r="AB744" s="6"/>
      <c r="AC744" s="6"/>
      <c r="AD744" s="6"/>
      <c r="AE744" s="6"/>
      <c r="AF744" s="6"/>
      <c r="AG744" s="6"/>
      <c r="AH744" s="6"/>
      <c r="AI744" s="6"/>
      <c r="AJ744" s="6"/>
    </row>
    <row r="745" spans="1:37" x14ac:dyDescent="0.25">
      <c r="N745" s="254"/>
      <c r="O745" s="255"/>
      <c r="P745" s="24"/>
      <c r="Q745" s="24"/>
      <c r="R745" s="24"/>
      <c r="S745" s="24"/>
      <c r="T745" s="24"/>
      <c r="U745" s="24"/>
      <c r="V745" s="24"/>
      <c r="W745" s="24"/>
      <c r="X745" s="24"/>
      <c r="Y745" s="24"/>
      <c r="Z745" s="24"/>
      <c r="AA745" s="24"/>
      <c r="AB745" s="6"/>
      <c r="AC745" s="6"/>
      <c r="AD745" s="6"/>
      <c r="AE745" s="6"/>
      <c r="AF745" s="6"/>
      <c r="AG745" s="6"/>
      <c r="AH745" s="6"/>
      <c r="AI745" s="6"/>
      <c r="AJ745" s="6"/>
    </row>
    <row r="746" spans="1:37" x14ac:dyDescent="0.25">
      <c r="N746" s="254"/>
      <c r="O746" s="255"/>
      <c r="P746" s="24"/>
      <c r="Q746" s="24"/>
      <c r="R746" s="24"/>
      <c r="S746" s="24"/>
      <c r="T746" s="24"/>
      <c r="U746" s="24"/>
      <c r="V746" s="24"/>
      <c r="W746" s="24"/>
      <c r="X746" s="24"/>
      <c r="Y746" s="24"/>
      <c r="Z746" s="24"/>
      <c r="AA746" s="24"/>
      <c r="AB746" s="6"/>
      <c r="AC746" s="6"/>
      <c r="AD746" s="6"/>
      <c r="AE746" s="6"/>
      <c r="AF746" s="6"/>
      <c r="AG746" s="6"/>
      <c r="AH746" s="6"/>
      <c r="AI746" s="6"/>
      <c r="AJ746" s="6"/>
    </row>
    <row r="747" spans="1:37" x14ac:dyDescent="0.25">
      <c r="N747" s="254"/>
      <c r="O747" s="255"/>
      <c r="P747" s="24"/>
      <c r="Q747" s="24"/>
      <c r="R747" s="24"/>
      <c r="S747" s="24"/>
      <c r="T747" s="24"/>
      <c r="U747" s="24"/>
      <c r="V747" s="24"/>
      <c r="W747" s="24"/>
      <c r="X747" s="24"/>
      <c r="Y747" s="24"/>
      <c r="Z747" s="24"/>
      <c r="AA747" s="24"/>
      <c r="AB747" s="6"/>
      <c r="AC747" s="6"/>
      <c r="AD747" s="6"/>
      <c r="AE747" s="6"/>
      <c r="AF747" s="6"/>
      <c r="AG747" s="6"/>
      <c r="AH747" s="6"/>
      <c r="AI747" s="6"/>
      <c r="AJ747" s="6"/>
    </row>
    <row r="748" spans="1:37" x14ac:dyDescent="0.25">
      <c r="H748" s="6" t="s">
        <v>473</v>
      </c>
      <c r="N748" s="254"/>
      <c r="O748" s="255"/>
      <c r="P748" s="24"/>
      <c r="Q748" s="24"/>
      <c r="R748" s="24"/>
      <c r="S748" s="24"/>
      <c r="T748" s="24"/>
      <c r="U748" s="24"/>
      <c r="V748" s="24"/>
      <c r="W748" s="24"/>
      <c r="X748" s="24"/>
      <c r="Y748" s="24"/>
      <c r="Z748" s="24"/>
      <c r="AA748" s="24"/>
      <c r="AB748" s="6"/>
      <c r="AC748" s="6"/>
      <c r="AD748" s="6"/>
      <c r="AE748" s="6"/>
      <c r="AF748" s="6"/>
      <c r="AG748" s="6"/>
      <c r="AH748" s="6"/>
      <c r="AI748" s="6"/>
      <c r="AJ748" s="6"/>
    </row>
    <row r="749" spans="1:37" x14ac:dyDescent="0.25">
      <c r="N749" s="254"/>
      <c r="O749" s="255"/>
      <c r="P749" s="24"/>
      <c r="Q749" s="24"/>
      <c r="R749" s="24"/>
      <c r="S749" s="24"/>
      <c r="T749" s="24"/>
      <c r="U749" s="24"/>
      <c r="V749" s="24"/>
      <c r="W749" s="24"/>
      <c r="X749" s="24"/>
      <c r="Y749" s="24"/>
      <c r="Z749" s="24"/>
      <c r="AA749" s="24"/>
      <c r="AB749" s="6"/>
      <c r="AC749" s="6"/>
      <c r="AD749" s="6"/>
      <c r="AE749" s="6"/>
      <c r="AF749" s="6"/>
      <c r="AG749" s="6"/>
      <c r="AH749" s="6"/>
      <c r="AI749" s="6"/>
      <c r="AJ749" s="6"/>
    </row>
    <row r="750" spans="1:37" x14ac:dyDescent="0.25">
      <c r="N750" s="254"/>
      <c r="O750" s="255"/>
      <c r="P750" s="24"/>
      <c r="Q750" s="24"/>
      <c r="R750" s="24"/>
      <c r="S750" s="24"/>
      <c r="T750" s="24"/>
      <c r="U750" s="24"/>
      <c r="V750" s="24"/>
      <c r="W750" s="24"/>
      <c r="X750" s="24"/>
      <c r="Y750" s="24"/>
      <c r="Z750" s="24"/>
      <c r="AA750" s="24"/>
      <c r="AB750" s="6"/>
      <c r="AC750" s="6"/>
      <c r="AD750" s="6"/>
      <c r="AE750" s="6"/>
      <c r="AF750" s="6"/>
      <c r="AG750" s="6"/>
      <c r="AH750" s="6"/>
      <c r="AI750" s="6"/>
      <c r="AJ750" s="6"/>
    </row>
    <row r="751" spans="1:37" x14ac:dyDescent="0.25">
      <c r="N751" s="254"/>
      <c r="O751" s="255"/>
      <c r="P751" s="24"/>
      <c r="Q751" s="24"/>
      <c r="R751" s="24"/>
      <c r="S751" s="24"/>
      <c r="T751" s="24"/>
      <c r="U751" s="24"/>
      <c r="V751" s="24"/>
      <c r="W751" s="24"/>
      <c r="X751" s="24"/>
      <c r="Y751" s="24"/>
      <c r="Z751" s="24"/>
      <c r="AA751" s="24"/>
      <c r="AB751" s="6"/>
      <c r="AC751" s="6"/>
      <c r="AD751" s="6"/>
      <c r="AE751" s="6"/>
      <c r="AF751" s="6"/>
      <c r="AG751" s="6"/>
      <c r="AH751" s="6"/>
      <c r="AI751" s="6"/>
      <c r="AJ751" s="6"/>
    </row>
    <row r="752" spans="1:37" x14ac:dyDescent="0.25">
      <c r="N752" s="254"/>
      <c r="O752" s="255"/>
      <c r="P752" s="24"/>
      <c r="Q752" s="24"/>
      <c r="R752" s="24"/>
      <c r="S752" s="24"/>
      <c r="T752" s="24"/>
      <c r="U752" s="24"/>
      <c r="V752" s="24"/>
      <c r="W752" s="24"/>
      <c r="X752" s="24"/>
      <c r="Y752" s="24"/>
      <c r="Z752" s="24"/>
      <c r="AA752" s="24"/>
      <c r="AB752" s="6"/>
      <c r="AC752" s="6"/>
      <c r="AD752" s="6"/>
      <c r="AE752" s="6"/>
      <c r="AF752" s="6"/>
      <c r="AG752" s="6"/>
      <c r="AH752" s="6"/>
      <c r="AI752" s="6"/>
      <c r="AJ752" s="6"/>
    </row>
    <row r="753" spans="14:36" x14ac:dyDescent="0.25">
      <c r="N753" s="254"/>
      <c r="O753" s="255"/>
      <c r="P753" s="24"/>
      <c r="Q753" s="24"/>
      <c r="R753" s="24"/>
      <c r="S753" s="24"/>
      <c r="T753" s="24"/>
      <c r="U753" s="24"/>
      <c r="V753" s="24"/>
      <c r="W753" s="24"/>
      <c r="X753" s="24"/>
      <c r="Y753" s="24"/>
      <c r="Z753" s="24"/>
      <c r="AA753" s="24"/>
      <c r="AB753" s="6"/>
      <c r="AC753" s="6"/>
      <c r="AD753" s="6"/>
      <c r="AE753" s="6"/>
      <c r="AF753" s="6"/>
      <c r="AG753" s="6"/>
      <c r="AH753" s="6"/>
      <c r="AI753" s="6"/>
      <c r="AJ753" s="6"/>
    </row>
    <row r="754" spans="14:36" x14ac:dyDescent="0.25">
      <c r="N754" s="254"/>
      <c r="O754" s="255"/>
      <c r="P754" s="24"/>
      <c r="Q754" s="24"/>
      <c r="R754" s="24"/>
      <c r="S754" s="24"/>
      <c r="T754" s="24"/>
      <c r="U754" s="24"/>
      <c r="V754" s="24"/>
      <c r="W754" s="24"/>
      <c r="X754" s="24"/>
      <c r="Y754" s="24"/>
      <c r="Z754" s="24"/>
      <c r="AA754" s="24"/>
      <c r="AB754" s="6"/>
      <c r="AC754" s="6"/>
      <c r="AD754" s="6"/>
      <c r="AE754" s="6"/>
      <c r="AF754" s="6"/>
      <c r="AG754" s="6"/>
      <c r="AH754" s="6"/>
      <c r="AI754" s="6"/>
      <c r="AJ754" s="6"/>
    </row>
    <row r="755" spans="14:36" x14ac:dyDescent="0.25">
      <c r="N755" s="254"/>
      <c r="O755" s="255"/>
      <c r="P755" s="24"/>
      <c r="Q755" s="24"/>
      <c r="R755" s="24"/>
      <c r="S755" s="24"/>
      <c r="T755" s="24"/>
      <c r="U755" s="24"/>
      <c r="V755" s="24"/>
      <c r="W755" s="24"/>
      <c r="X755" s="24"/>
      <c r="Y755" s="24"/>
      <c r="Z755" s="24"/>
      <c r="AA755" s="24"/>
      <c r="AB755" s="6"/>
      <c r="AC755" s="6"/>
      <c r="AD755" s="6"/>
      <c r="AE755" s="6"/>
      <c r="AF755" s="6"/>
      <c r="AG755" s="6"/>
      <c r="AH755" s="6"/>
      <c r="AI755" s="6"/>
      <c r="AJ755" s="6"/>
    </row>
    <row r="756" spans="14:36" x14ac:dyDescent="0.25">
      <c r="N756" s="254"/>
      <c r="O756" s="255"/>
      <c r="P756" s="24"/>
      <c r="Q756" s="24"/>
      <c r="R756" s="24"/>
      <c r="S756" s="24"/>
      <c r="T756" s="24"/>
      <c r="U756" s="24"/>
      <c r="V756" s="24"/>
      <c r="W756" s="24"/>
      <c r="X756" s="24"/>
      <c r="Y756" s="24"/>
      <c r="Z756" s="24"/>
      <c r="AA756" s="24"/>
      <c r="AB756" s="6"/>
      <c r="AC756" s="6"/>
      <c r="AD756" s="6"/>
      <c r="AE756" s="6"/>
      <c r="AF756" s="6"/>
      <c r="AG756" s="6"/>
      <c r="AH756" s="6"/>
      <c r="AI756" s="6"/>
      <c r="AJ756" s="6"/>
    </row>
    <row r="757" spans="14:36" x14ac:dyDescent="0.25">
      <c r="N757" s="254"/>
      <c r="O757" s="255"/>
      <c r="P757" s="24"/>
      <c r="Q757" s="24"/>
      <c r="R757" s="24"/>
      <c r="S757" s="24"/>
      <c r="T757" s="24"/>
      <c r="U757" s="24"/>
      <c r="V757" s="24"/>
      <c r="W757" s="24"/>
      <c r="X757" s="24"/>
      <c r="Y757" s="24"/>
      <c r="Z757" s="24"/>
      <c r="AA757" s="24"/>
      <c r="AB757" s="6"/>
      <c r="AC757" s="6"/>
      <c r="AD757" s="6"/>
      <c r="AE757" s="6"/>
      <c r="AF757" s="6"/>
      <c r="AG757" s="6"/>
      <c r="AH757" s="6"/>
      <c r="AI757" s="6"/>
      <c r="AJ757" s="6"/>
    </row>
    <row r="758" spans="14:36" x14ac:dyDescent="0.25">
      <c r="N758" s="254"/>
      <c r="O758" s="255"/>
      <c r="P758" s="24"/>
      <c r="Q758" s="24"/>
      <c r="R758" s="24"/>
      <c r="S758" s="24"/>
      <c r="T758" s="24"/>
      <c r="U758" s="24"/>
      <c r="V758" s="24"/>
      <c r="W758" s="24"/>
      <c r="X758" s="24"/>
      <c r="Y758" s="24"/>
      <c r="Z758" s="24"/>
      <c r="AA758" s="24"/>
      <c r="AB758" s="6"/>
      <c r="AC758" s="6"/>
      <c r="AD758" s="6"/>
      <c r="AE758" s="6"/>
      <c r="AF758" s="6"/>
      <c r="AG758" s="6"/>
      <c r="AH758" s="6"/>
      <c r="AI758" s="6"/>
      <c r="AJ758" s="6"/>
    </row>
    <row r="759" spans="14:36" x14ac:dyDescent="0.25">
      <c r="N759" s="254"/>
      <c r="O759" s="255"/>
      <c r="P759" s="24"/>
      <c r="Q759" s="24"/>
      <c r="R759" s="24"/>
      <c r="S759" s="24"/>
      <c r="T759" s="24"/>
      <c r="U759" s="24"/>
      <c r="V759" s="24"/>
      <c r="W759" s="24"/>
      <c r="X759" s="24"/>
      <c r="Y759" s="24"/>
      <c r="Z759" s="24"/>
      <c r="AA759" s="24"/>
      <c r="AB759" s="6"/>
      <c r="AC759" s="6"/>
      <c r="AD759" s="6"/>
      <c r="AE759" s="6"/>
      <c r="AF759" s="6"/>
      <c r="AG759" s="6"/>
      <c r="AH759" s="6"/>
      <c r="AI759" s="6"/>
      <c r="AJ759" s="6"/>
    </row>
    <row r="760" spans="14:36" x14ac:dyDescent="0.25">
      <c r="N760" s="254"/>
      <c r="O760" s="255"/>
      <c r="P760" s="24"/>
      <c r="Q760" s="24"/>
      <c r="R760" s="24"/>
      <c r="S760" s="24"/>
      <c r="T760" s="24"/>
      <c r="U760" s="24"/>
      <c r="V760" s="24"/>
      <c r="W760" s="24"/>
      <c r="X760" s="24"/>
      <c r="Y760" s="24"/>
      <c r="Z760" s="24"/>
      <c r="AA760" s="24"/>
      <c r="AB760" s="6"/>
      <c r="AC760" s="6"/>
      <c r="AD760" s="6"/>
      <c r="AE760" s="6"/>
      <c r="AF760" s="6"/>
      <c r="AG760" s="6"/>
      <c r="AH760" s="6"/>
      <c r="AI760" s="6"/>
      <c r="AJ760" s="6"/>
    </row>
    <row r="761" spans="14:36" x14ac:dyDescent="0.25">
      <c r="N761" s="254"/>
      <c r="O761" s="255"/>
      <c r="P761" s="24"/>
      <c r="Q761" s="24"/>
      <c r="R761" s="24"/>
      <c r="S761" s="24"/>
      <c r="T761" s="24"/>
      <c r="U761" s="24"/>
      <c r="V761" s="24"/>
      <c r="W761" s="24"/>
      <c r="X761" s="24"/>
      <c r="Y761" s="24"/>
      <c r="Z761" s="24"/>
      <c r="AA761" s="24"/>
      <c r="AB761" s="6"/>
      <c r="AC761" s="6"/>
      <c r="AD761" s="6"/>
      <c r="AE761" s="6"/>
      <c r="AF761" s="6"/>
      <c r="AG761" s="6"/>
      <c r="AH761" s="6"/>
      <c r="AI761" s="6"/>
      <c r="AJ761" s="6"/>
    </row>
    <row r="762" spans="14:36" x14ac:dyDescent="0.25">
      <c r="N762" s="254"/>
      <c r="O762" s="255"/>
      <c r="P762" s="24"/>
      <c r="Q762" s="24"/>
      <c r="R762" s="24"/>
      <c r="S762" s="24"/>
      <c r="T762" s="24"/>
      <c r="U762" s="24"/>
      <c r="V762" s="24"/>
      <c r="W762" s="24"/>
      <c r="X762" s="24"/>
      <c r="Y762" s="24"/>
      <c r="Z762" s="24"/>
      <c r="AA762" s="24"/>
      <c r="AB762" s="6"/>
      <c r="AC762" s="6"/>
      <c r="AD762" s="6"/>
      <c r="AE762" s="6"/>
      <c r="AF762" s="6"/>
      <c r="AG762" s="6"/>
      <c r="AH762" s="6"/>
      <c r="AI762" s="6"/>
      <c r="AJ762" s="6"/>
    </row>
    <row r="763" spans="14:36" x14ac:dyDescent="0.25">
      <c r="N763" s="254"/>
      <c r="O763" s="255"/>
      <c r="P763" s="24"/>
      <c r="Q763" s="24"/>
      <c r="R763" s="24"/>
      <c r="S763" s="24"/>
      <c r="T763" s="24"/>
      <c r="U763" s="24"/>
      <c r="V763" s="24"/>
      <c r="W763" s="24"/>
      <c r="X763" s="24"/>
      <c r="Y763" s="24"/>
      <c r="Z763" s="24"/>
      <c r="AA763" s="24"/>
      <c r="AB763" s="6"/>
      <c r="AC763" s="6"/>
      <c r="AD763" s="6"/>
      <c r="AE763" s="6"/>
      <c r="AF763" s="6"/>
      <c r="AG763" s="6"/>
      <c r="AH763" s="6"/>
      <c r="AI763" s="6"/>
      <c r="AJ763" s="6"/>
    </row>
    <row r="764" spans="14:36" x14ac:dyDescent="0.25">
      <c r="N764" s="254"/>
      <c r="O764" s="255"/>
      <c r="P764" s="24"/>
      <c r="Q764" s="24"/>
      <c r="R764" s="24"/>
      <c r="S764" s="24"/>
      <c r="T764" s="24"/>
      <c r="U764" s="24"/>
      <c r="V764" s="24"/>
      <c r="W764" s="24"/>
      <c r="X764" s="24"/>
      <c r="Y764" s="24"/>
      <c r="Z764" s="24"/>
      <c r="AA764" s="24"/>
      <c r="AB764" s="6"/>
      <c r="AC764" s="6"/>
      <c r="AD764" s="6"/>
      <c r="AE764" s="6"/>
      <c r="AF764" s="6"/>
      <c r="AG764" s="6"/>
      <c r="AH764" s="6"/>
      <c r="AI764" s="6"/>
      <c r="AJ764" s="6"/>
    </row>
    <row r="765" spans="14:36" x14ac:dyDescent="0.25">
      <c r="N765" s="254"/>
      <c r="O765" s="255"/>
      <c r="P765" s="24"/>
      <c r="Q765" s="24"/>
      <c r="R765" s="24"/>
      <c r="S765" s="24"/>
      <c r="T765" s="24"/>
      <c r="U765" s="24"/>
      <c r="V765" s="24"/>
      <c r="W765" s="24"/>
      <c r="X765" s="24"/>
      <c r="Y765" s="24"/>
      <c r="Z765" s="24"/>
      <c r="AA765" s="24"/>
      <c r="AB765" s="6"/>
      <c r="AC765" s="6"/>
      <c r="AD765" s="6"/>
      <c r="AE765" s="6"/>
      <c r="AF765" s="6"/>
      <c r="AG765" s="6"/>
      <c r="AH765" s="6"/>
      <c r="AI765" s="6"/>
      <c r="AJ765" s="6"/>
    </row>
    <row r="766" spans="14:36" x14ac:dyDescent="0.25">
      <c r="N766" s="254"/>
      <c r="O766" s="255"/>
      <c r="P766" s="24"/>
      <c r="Q766" s="24"/>
      <c r="R766" s="24"/>
      <c r="S766" s="24"/>
      <c r="T766" s="24"/>
      <c r="U766" s="24"/>
      <c r="V766" s="24"/>
      <c r="W766" s="24"/>
      <c r="X766" s="24"/>
      <c r="Y766" s="24"/>
      <c r="Z766" s="24"/>
      <c r="AA766" s="24"/>
      <c r="AB766" s="6"/>
      <c r="AC766" s="6"/>
      <c r="AD766" s="6"/>
      <c r="AE766" s="6"/>
      <c r="AF766" s="6"/>
      <c r="AG766" s="6"/>
      <c r="AH766" s="6"/>
      <c r="AI766" s="6"/>
      <c r="AJ766" s="6"/>
    </row>
    <row r="767" spans="14:36" x14ac:dyDescent="0.25">
      <c r="N767" s="254"/>
      <c r="O767" s="255"/>
      <c r="P767" s="24"/>
      <c r="Q767" s="24"/>
      <c r="R767" s="24"/>
      <c r="S767" s="24"/>
      <c r="T767" s="24"/>
      <c r="U767" s="24"/>
      <c r="V767" s="24"/>
      <c r="W767" s="24"/>
      <c r="X767" s="24"/>
      <c r="Y767" s="24"/>
      <c r="Z767" s="24"/>
      <c r="AA767" s="24"/>
      <c r="AB767" s="6"/>
      <c r="AC767" s="6"/>
      <c r="AD767" s="6"/>
      <c r="AE767" s="6"/>
      <c r="AF767" s="6"/>
      <c r="AG767" s="6"/>
      <c r="AH767" s="6"/>
      <c r="AI767" s="6"/>
      <c r="AJ767" s="6"/>
    </row>
    <row r="768" spans="14:36" x14ac:dyDescent="0.25">
      <c r="N768" s="254"/>
      <c r="O768" s="255"/>
      <c r="P768" s="24"/>
      <c r="Q768" s="24"/>
      <c r="R768" s="24"/>
      <c r="S768" s="24"/>
      <c r="T768" s="24"/>
      <c r="U768" s="24"/>
      <c r="V768" s="24"/>
      <c r="W768" s="24"/>
      <c r="X768" s="24"/>
      <c r="Y768" s="24"/>
      <c r="Z768" s="24"/>
      <c r="AA768" s="24"/>
      <c r="AB768" s="6"/>
      <c r="AC768" s="6"/>
      <c r="AD768" s="6"/>
      <c r="AE768" s="6"/>
      <c r="AF768" s="6"/>
      <c r="AG768" s="6"/>
      <c r="AH768" s="6"/>
      <c r="AI768" s="6"/>
      <c r="AJ768" s="6"/>
    </row>
    <row r="769" spans="14:36" x14ac:dyDescent="0.25">
      <c r="N769" s="254"/>
      <c r="O769" s="255"/>
      <c r="P769" s="24"/>
      <c r="Q769" s="24"/>
      <c r="R769" s="24"/>
      <c r="S769" s="24"/>
      <c r="T769" s="24"/>
      <c r="U769" s="24"/>
      <c r="V769" s="24"/>
      <c r="W769" s="24"/>
      <c r="X769" s="24"/>
      <c r="Y769" s="24"/>
      <c r="Z769" s="24"/>
      <c r="AA769" s="24"/>
      <c r="AB769" s="6"/>
      <c r="AC769" s="6"/>
      <c r="AD769" s="6"/>
      <c r="AE769" s="6"/>
      <c r="AF769" s="6"/>
      <c r="AG769" s="6"/>
      <c r="AH769" s="6"/>
      <c r="AI769" s="6"/>
      <c r="AJ769" s="6"/>
    </row>
    <row r="770" spans="14:36" x14ac:dyDescent="0.25">
      <c r="N770" s="254"/>
      <c r="O770" s="255"/>
      <c r="P770" s="24"/>
      <c r="Q770" s="24"/>
      <c r="R770" s="24"/>
      <c r="S770" s="24"/>
      <c r="T770" s="24"/>
      <c r="U770" s="24"/>
      <c r="V770" s="24"/>
      <c r="W770" s="24"/>
      <c r="X770" s="24"/>
      <c r="Y770" s="24"/>
      <c r="Z770" s="24"/>
      <c r="AA770" s="24"/>
      <c r="AB770" s="6"/>
      <c r="AC770" s="6"/>
      <c r="AD770" s="6"/>
      <c r="AE770" s="6"/>
      <c r="AF770" s="6"/>
      <c r="AG770" s="6"/>
      <c r="AH770" s="6"/>
      <c r="AI770" s="6"/>
      <c r="AJ770" s="6"/>
    </row>
    <row r="771" spans="14:36" x14ac:dyDescent="0.25">
      <c r="N771" s="254"/>
      <c r="O771" s="255"/>
      <c r="P771" s="24"/>
      <c r="Q771" s="24"/>
      <c r="R771" s="24"/>
      <c r="S771" s="24"/>
      <c r="T771" s="24"/>
      <c r="U771" s="24"/>
      <c r="V771" s="24"/>
      <c r="W771" s="24"/>
      <c r="X771" s="24"/>
      <c r="Y771" s="24"/>
      <c r="Z771" s="24"/>
      <c r="AA771" s="24"/>
      <c r="AB771" s="6"/>
      <c r="AC771" s="6"/>
      <c r="AD771" s="6"/>
      <c r="AE771" s="6"/>
      <c r="AF771" s="6"/>
      <c r="AG771" s="6"/>
      <c r="AH771" s="6"/>
      <c r="AI771" s="6"/>
      <c r="AJ771" s="6"/>
    </row>
    <row r="772" spans="14:36" x14ac:dyDescent="0.25">
      <c r="N772" s="254"/>
      <c r="O772" s="255"/>
      <c r="P772" s="24"/>
      <c r="Q772" s="24"/>
      <c r="R772" s="24"/>
      <c r="S772" s="24"/>
      <c r="T772" s="24"/>
      <c r="U772" s="24"/>
      <c r="V772" s="24"/>
      <c r="W772" s="24"/>
      <c r="X772" s="24"/>
      <c r="Y772" s="24"/>
      <c r="Z772" s="24"/>
      <c r="AA772" s="24"/>
      <c r="AB772" s="6"/>
      <c r="AC772" s="6"/>
      <c r="AD772" s="6"/>
      <c r="AE772" s="6"/>
      <c r="AF772" s="6"/>
      <c r="AG772" s="6"/>
      <c r="AH772" s="6"/>
      <c r="AI772" s="6"/>
      <c r="AJ772" s="6"/>
    </row>
    <row r="773" spans="14:36" x14ac:dyDescent="0.25">
      <c r="N773" s="254"/>
      <c r="O773" s="255"/>
      <c r="P773" s="24"/>
      <c r="Q773" s="24"/>
      <c r="R773" s="24"/>
      <c r="S773" s="24"/>
      <c r="T773" s="24"/>
      <c r="U773" s="24"/>
      <c r="V773" s="24"/>
      <c r="W773" s="24"/>
      <c r="X773" s="24"/>
      <c r="Y773" s="24"/>
      <c r="Z773" s="24"/>
      <c r="AA773" s="24"/>
      <c r="AB773" s="6"/>
      <c r="AC773" s="6"/>
      <c r="AD773" s="6"/>
      <c r="AE773" s="6"/>
      <c r="AF773" s="6"/>
      <c r="AG773" s="6"/>
      <c r="AH773" s="6"/>
      <c r="AI773" s="6"/>
      <c r="AJ773" s="6"/>
    </row>
    <row r="774" spans="14:36" x14ac:dyDescent="0.25">
      <c r="N774" s="254"/>
      <c r="O774" s="255"/>
      <c r="P774" s="24"/>
      <c r="Q774" s="24"/>
      <c r="R774" s="24"/>
      <c r="S774" s="24"/>
      <c r="T774" s="24"/>
      <c r="U774" s="24"/>
      <c r="V774" s="24"/>
      <c r="W774" s="24"/>
      <c r="X774" s="24"/>
      <c r="Y774" s="24"/>
      <c r="Z774" s="24"/>
      <c r="AA774" s="24"/>
      <c r="AB774" s="6"/>
      <c r="AC774" s="6"/>
      <c r="AD774" s="6"/>
      <c r="AE774" s="6"/>
      <c r="AF774" s="6"/>
      <c r="AG774" s="6"/>
      <c r="AH774" s="6"/>
      <c r="AI774" s="6"/>
      <c r="AJ774" s="6"/>
    </row>
    <row r="775" spans="14:36" x14ac:dyDescent="0.25">
      <c r="N775" s="254"/>
      <c r="O775" s="255"/>
      <c r="P775" s="24"/>
      <c r="Q775" s="24"/>
      <c r="R775" s="24"/>
      <c r="S775" s="24"/>
      <c r="T775" s="24"/>
      <c r="U775" s="24"/>
      <c r="V775" s="24"/>
      <c r="W775" s="24"/>
      <c r="X775" s="24"/>
      <c r="Y775" s="24"/>
      <c r="Z775" s="24"/>
      <c r="AA775" s="24"/>
      <c r="AB775" s="6"/>
      <c r="AC775" s="6"/>
      <c r="AD775" s="6"/>
      <c r="AE775" s="6"/>
      <c r="AF775" s="6"/>
      <c r="AG775" s="6"/>
      <c r="AH775" s="6"/>
      <c r="AI775" s="6"/>
      <c r="AJ775" s="6"/>
    </row>
    <row r="776" spans="14:36" x14ac:dyDescent="0.25">
      <c r="N776" s="254"/>
      <c r="O776" s="255"/>
      <c r="P776" s="24"/>
      <c r="Q776" s="24"/>
      <c r="R776" s="24"/>
      <c r="S776" s="24"/>
      <c r="T776" s="24"/>
      <c r="U776" s="24"/>
      <c r="V776" s="24"/>
      <c r="W776" s="24"/>
      <c r="X776" s="24"/>
      <c r="Y776" s="24"/>
      <c r="Z776" s="24"/>
      <c r="AA776" s="24"/>
      <c r="AB776" s="6"/>
      <c r="AC776" s="6"/>
      <c r="AD776" s="6"/>
      <c r="AE776" s="6"/>
      <c r="AF776" s="6"/>
      <c r="AG776" s="6"/>
      <c r="AH776" s="6"/>
      <c r="AI776" s="6"/>
      <c r="AJ776" s="6"/>
    </row>
    <row r="777" spans="14:36" x14ac:dyDescent="0.25">
      <c r="N777" s="254"/>
      <c r="O777" s="255"/>
      <c r="P777" s="56"/>
      <c r="Q777" s="56"/>
      <c r="R777" s="56"/>
      <c r="S777" s="56"/>
      <c r="T777" s="56"/>
      <c r="U777" s="56"/>
      <c r="V777" s="56"/>
      <c r="W777" s="56"/>
      <c r="X777" s="56"/>
      <c r="Y777" s="56"/>
      <c r="Z777" s="56"/>
      <c r="AA777" s="56"/>
    </row>
    <row r="778" spans="14:36" x14ac:dyDescent="0.25">
      <c r="N778" s="254"/>
      <c r="O778" s="255"/>
      <c r="P778" s="56"/>
      <c r="Q778" s="56"/>
      <c r="R778" s="56"/>
      <c r="S778" s="56"/>
      <c r="T778" s="56"/>
      <c r="U778" s="56"/>
      <c r="V778" s="56"/>
      <c r="W778" s="56"/>
      <c r="X778" s="56"/>
      <c r="Y778" s="56"/>
      <c r="Z778" s="56"/>
      <c r="AA778" s="56"/>
    </row>
    <row r="779" spans="14:36" x14ac:dyDescent="0.25">
      <c r="N779" s="254"/>
      <c r="O779" s="255"/>
      <c r="P779" s="56"/>
      <c r="Q779" s="56"/>
      <c r="R779" s="56"/>
      <c r="S779" s="56"/>
      <c r="T779" s="56"/>
      <c r="U779" s="56"/>
      <c r="V779" s="56"/>
      <c r="W779" s="56"/>
      <c r="X779" s="56"/>
      <c r="Y779" s="56"/>
      <c r="Z779" s="56"/>
      <c r="AA779" s="56"/>
    </row>
    <row r="780" spans="14:36" x14ac:dyDescent="0.25">
      <c r="N780" s="254"/>
      <c r="O780" s="255"/>
      <c r="P780" s="56"/>
      <c r="Q780" s="56"/>
      <c r="R780" s="56"/>
      <c r="S780" s="56"/>
      <c r="T780" s="56"/>
      <c r="U780" s="56"/>
      <c r="V780" s="56"/>
      <c r="W780" s="56"/>
      <c r="X780" s="56"/>
      <c r="Y780" s="56"/>
      <c r="Z780" s="56"/>
      <c r="AA780" s="56"/>
    </row>
    <row r="781" spans="14:36" x14ac:dyDescent="0.25">
      <c r="N781" s="254"/>
      <c r="O781" s="255"/>
      <c r="P781" s="56"/>
      <c r="Q781" s="56"/>
      <c r="R781" s="56"/>
      <c r="S781" s="56"/>
      <c r="T781" s="56"/>
      <c r="U781" s="56"/>
      <c r="V781" s="56"/>
      <c r="W781" s="56"/>
      <c r="X781" s="56"/>
      <c r="Y781" s="56"/>
      <c r="Z781" s="56"/>
      <c r="AA781" s="56"/>
    </row>
    <row r="782" spans="14:36" x14ac:dyDescent="0.25">
      <c r="N782" s="254"/>
      <c r="O782" s="255"/>
      <c r="P782" s="56"/>
      <c r="Q782" s="56"/>
      <c r="R782" s="56"/>
      <c r="S782" s="56"/>
      <c r="T782" s="56"/>
      <c r="U782" s="56"/>
      <c r="V782" s="56"/>
      <c r="W782" s="56"/>
      <c r="X782" s="56"/>
      <c r="Y782" s="56"/>
      <c r="Z782" s="56"/>
      <c r="AA782" s="56"/>
    </row>
    <row r="783" spans="14:36" x14ac:dyDescent="0.25">
      <c r="N783" s="254"/>
      <c r="O783" s="255"/>
      <c r="P783" s="56"/>
      <c r="Q783" s="56"/>
      <c r="R783" s="56"/>
      <c r="S783" s="56"/>
      <c r="T783" s="56"/>
      <c r="U783" s="56"/>
      <c r="V783" s="56"/>
      <c r="W783" s="56"/>
      <c r="X783" s="56"/>
      <c r="Y783" s="56"/>
      <c r="Z783" s="56"/>
      <c r="AA783" s="56"/>
    </row>
    <row r="784" spans="14:36" x14ac:dyDescent="0.25">
      <c r="N784" s="254"/>
      <c r="O784" s="255"/>
      <c r="P784" s="56"/>
      <c r="Q784" s="56"/>
      <c r="R784" s="56"/>
      <c r="S784" s="56"/>
      <c r="T784" s="56"/>
      <c r="U784" s="56"/>
      <c r="V784" s="56"/>
      <c r="W784" s="56"/>
      <c r="X784" s="56"/>
      <c r="Y784" s="56"/>
      <c r="Z784" s="56"/>
      <c r="AA784" s="56"/>
    </row>
    <row r="785" spans="14:27" x14ac:dyDescent="0.25">
      <c r="N785" s="254"/>
      <c r="O785" s="255"/>
      <c r="P785" s="56"/>
      <c r="Q785" s="56"/>
      <c r="R785" s="56"/>
      <c r="S785" s="56"/>
      <c r="T785" s="56"/>
      <c r="U785" s="56"/>
      <c r="V785" s="56"/>
      <c r="W785" s="56"/>
      <c r="X785" s="56"/>
      <c r="Y785" s="56"/>
      <c r="Z785" s="56"/>
      <c r="AA785" s="56"/>
    </row>
    <row r="786" spans="14:27" x14ac:dyDescent="0.25">
      <c r="N786" s="254"/>
      <c r="O786" s="255"/>
      <c r="P786" s="56"/>
      <c r="Q786" s="56"/>
      <c r="R786" s="56"/>
      <c r="S786" s="56"/>
      <c r="T786" s="56"/>
      <c r="U786" s="56"/>
      <c r="V786" s="56"/>
      <c r="W786" s="56"/>
      <c r="X786" s="56"/>
      <c r="Y786" s="56"/>
      <c r="Z786" s="56"/>
      <c r="AA786" s="56"/>
    </row>
    <row r="787" spans="14:27" x14ac:dyDescent="0.25">
      <c r="N787" s="254"/>
      <c r="O787" s="255"/>
      <c r="P787" s="56"/>
      <c r="Q787" s="56"/>
      <c r="R787" s="56"/>
      <c r="S787" s="56"/>
      <c r="T787" s="56"/>
      <c r="U787" s="56"/>
      <c r="V787" s="56"/>
      <c r="W787" s="56"/>
      <c r="X787" s="56"/>
      <c r="Y787" s="56"/>
      <c r="Z787" s="56"/>
      <c r="AA787" s="56"/>
    </row>
    <row r="788" spans="14:27" x14ac:dyDescent="0.25">
      <c r="N788" s="254"/>
      <c r="O788" s="255"/>
      <c r="P788" s="56"/>
      <c r="Q788" s="56"/>
      <c r="R788" s="56"/>
      <c r="S788" s="56"/>
      <c r="T788" s="56"/>
      <c r="U788" s="56"/>
      <c r="V788" s="56"/>
      <c r="W788" s="56"/>
      <c r="X788" s="56"/>
      <c r="Y788" s="56"/>
      <c r="Z788" s="56"/>
      <c r="AA788" s="56"/>
    </row>
    <row r="789" spans="14:27" x14ac:dyDescent="0.25">
      <c r="N789" s="254"/>
      <c r="O789" s="255"/>
      <c r="P789" s="56"/>
      <c r="Q789" s="56"/>
      <c r="R789" s="56"/>
      <c r="S789" s="56"/>
      <c r="T789" s="56"/>
      <c r="U789" s="56"/>
      <c r="V789" s="56"/>
      <c r="W789" s="56"/>
      <c r="X789" s="56"/>
      <c r="Y789" s="56"/>
      <c r="Z789" s="56"/>
      <c r="AA789" s="56"/>
    </row>
    <row r="790" spans="14:27" x14ac:dyDescent="0.25">
      <c r="N790" s="254"/>
      <c r="O790" s="255"/>
      <c r="P790" s="56"/>
      <c r="Q790" s="56"/>
      <c r="R790" s="56"/>
      <c r="S790" s="56"/>
      <c r="T790" s="56"/>
      <c r="U790" s="56"/>
      <c r="V790" s="56"/>
      <c r="W790" s="56"/>
      <c r="X790" s="56"/>
      <c r="Y790" s="56"/>
      <c r="Z790" s="56"/>
      <c r="AA790" s="56"/>
    </row>
    <row r="791" spans="14:27" x14ac:dyDescent="0.25">
      <c r="N791" s="254"/>
      <c r="O791" s="255"/>
      <c r="P791" s="56"/>
      <c r="Q791" s="56"/>
      <c r="R791" s="56"/>
      <c r="S791" s="56"/>
      <c r="T791" s="56"/>
      <c r="U791" s="56"/>
      <c r="V791" s="56"/>
      <c r="W791" s="56"/>
      <c r="X791" s="56"/>
      <c r="Y791" s="56"/>
      <c r="Z791" s="56"/>
      <c r="AA791" s="56"/>
    </row>
    <row r="792" spans="14:27" x14ac:dyDescent="0.25">
      <c r="N792" s="254"/>
      <c r="O792" s="255"/>
      <c r="P792" s="56"/>
      <c r="Q792" s="56"/>
      <c r="R792" s="56"/>
      <c r="S792" s="56"/>
      <c r="T792" s="56"/>
      <c r="U792" s="56"/>
      <c r="V792" s="56"/>
      <c r="W792" s="56"/>
      <c r="X792" s="56"/>
      <c r="Y792" s="56"/>
      <c r="Z792" s="56"/>
      <c r="AA792" s="56"/>
    </row>
    <row r="793" spans="14:27" x14ac:dyDescent="0.25">
      <c r="N793" s="254"/>
      <c r="O793" s="255"/>
      <c r="P793" s="56"/>
      <c r="Q793" s="56"/>
      <c r="R793" s="56"/>
      <c r="S793" s="56"/>
      <c r="T793" s="56"/>
      <c r="U793" s="56"/>
      <c r="V793" s="56"/>
      <c r="W793" s="56"/>
      <c r="X793" s="56"/>
      <c r="Y793" s="56"/>
      <c r="Z793" s="56"/>
      <c r="AA793" s="56"/>
    </row>
    <row r="794" spans="14:27" x14ac:dyDescent="0.25">
      <c r="N794" s="254"/>
      <c r="O794" s="255"/>
      <c r="P794" s="56"/>
      <c r="Q794" s="56"/>
      <c r="R794" s="56"/>
      <c r="S794" s="56"/>
      <c r="T794" s="56"/>
      <c r="U794" s="56"/>
      <c r="V794" s="56"/>
      <c r="W794" s="56"/>
      <c r="X794" s="56"/>
      <c r="Y794" s="56"/>
      <c r="Z794" s="56"/>
      <c r="AA794" s="56"/>
    </row>
    <row r="795" spans="14:27" x14ac:dyDescent="0.25">
      <c r="N795" s="254"/>
      <c r="O795" s="255"/>
      <c r="P795" s="56"/>
      <c r="Q795" s="56"/>
      <c r="R795" s="56"/>
      <c r="S795" s="56"/>
      <c r="T795" s="56"/>
      <c r="U795" s="56"/>
      <c r="V795" s="56"/>
      <c r="W795" s="56"/>
      <c r="X795" s="56"/>
      <c r="Y795" s="56"/>
      <c r="Z795" s="56"/>
      <c r="AA795" s="56"/>
    </row>
    <row r="796" spans="14:27" x14ac:dyDescent="0.25">
      <c r="N796" s="254"/>
      <c r="O796" s="1169"/>
      <c r="P796" s="56"/>
      <c r="Q796" s="56"/>
      <c r="R796" s="56"/>
      <c r="S796" s="56"/>
      <c r="T796" s="56"/>
      <c r="U796" s="56"/>
      <c r="V796" s="56"/>
      <c r="W796" s="56"/>
      <c r="X796" s="56"/>
      <c r="Y796" s="56"/>
      <c r="Z796" s="56"/>
      <c r="AA796" s="56"/>
    </row>
    <row r="797" spans="14:27" x14ac:dyDescent="0.25">
      <c r="N797" s="254"/>
      <c r="O797" s="1169"/>
      <c r="P797" s="56"/>
      <c r="Q797" s="56"/>
      <c r="R797" s="56"/>
      <c r="S797" s="56"/>
      <c r="T797" s="56"/>
      <c r="U797" s="56"/>
      <c r="V797" s="56"/>
      <c r="W797" s="56"/>
      <c r="X797" s="56"/>
      <c r="Y797" s="56"/>
      <c r="Z797" s="56"/>
      <c r="AA797" s="56"/>
    </row>
    <row r="798" spans="14:27" x14ac:dyDescent="0.25">
      <c r="N798" s="254"/>
      <c r="O798" s="1169"/>
      <c r="P798" s="56"/>
      <c r="Q798" s="56"/>
      <c r="R798" s="56"/>
      <c r="S798" s="56"/>
      <c r="T798" s="56"/>
      <c r="U798" s="56"/>
      <c r="V798" s="56"/>
      <c r="W798" s="56"/>
      <c r="X798" s="56"/>
      <c r="Y798" s="56"/>
      <c r="Z798" s="56"/>
      <c r="AA798" s="56"/>
    </row>
    <row r="799" spans="14:27" x14ac:dyDescent="0.25">
      <c r="N799" s="254"/>
      <c r="O799" s="1169"/>
      <c r="P799" s="56"/>
      <c r="Q799" s="56"/>
      <c r="R799" s="56"/>
      <c r="S799" s="56"/>
      <c r="T799" s="56"/>
      <c r="U799" s="56"/>
      <c r="V799" s="56"/>
      <c r="W799" s="56"/>
      <c r="X799" s="56"/>
      <c r="Y799" s="56"/>
      <c r="Z799" s="56"/>
      <c r="AA799" s="56"/>
    </row>
    <row r="800" spans="14:27" x14ac:dyDescent="0.25">
      <c r="N800" s="254"/>
      <c r="O800" s="1169"/>
      <c r="P800" s="56"/>
      <c r="Q800" s="56"/>
      <c r="R800" s="56"/>
      <c r="S800" s="56"/>
      <c r="T800" s="56"/>
      <c r="U800" s="56"/>
      <c r="V800" s="56"/>
      <c r="W800" s="56"/>
      <c r="X800" s="56"/>
      <c r="Y800" s="56"/>
      <c r="Z800" s="56"/>
      <c r="AA800" s="56"/>
    </row>
    <row r="801" spans="14:27" x14ac:dyDescent="0.25">
      <c r="N801" s="254"/>
      <c r="O801" s="1169"/>
      <c r="P801" s="56"/>
      <c r="Q801" s="56"/>
      <c r="R801" s="56"/>
      <c r="S801" s="56"/>
      <c r="T801" s="56"/>
      <c r="U801" s="56"/>
      <c r="V801" s="56"/>
      <c r="W801" s="56"/>
      <c r="X801" s="56"/>
      <c r="Y801" s="56"/>
      <c r="Z801" s="56"/>
      <c r="AA801" s="56"/>
    </row>
    <row r="802" spans="14:27" x14ac:dyDescent="0.25">
      <c r="N802" s="254"/>
      <c r="O802" s="1169"/>
      <c r="P802" s="56"/>
      <c r="Q802" s="56"/>
      <c r="R802" s="56"/>
      <c r="S802" s="56"/>
      <c r="T802" s="56"/>
      <c r="U802" s="56"/>
      <c r="V802" s="56"/>
      <c r="W802" s="56"/>
      <c r="X802" s="56"/>
      <c r="Y802" s="56"/>
      <c r="Z802" s="56"/>
      <c r="AA802" s="56"/>
    </row>
    <row r="803" spans="14:27" x14ac:dyDescent="0.25">
      <c r="N803" s="254"/>
      <c r="O803" s="1169"/>
      <c r="P803" s="56"/>
      <c r="Q803" s="56"/>
      <c r="R803" s="56"/>
      <c r="S803" s="56"/>
      <c r="T803" s="56"/>
      <c r="U803" s="56"/>
      <c r="V803" s="56"/>
      <c r="W803" s="56"/>
      <c r="X803" s="56"/>
      <c r="Y803" s="56"/>
      <c r="Z803" s="56"/>
      <c r="AA803" s="56"/>
    </row>
    <row r="804" spans="14:27" x14ac:dyDescent="0.25">
      <c r="N804" s="254"/>
      <c r="O804" s="1169"/>
      <c r="P804" s="56"/>
      <c r="Q804" s="56"/>
      <c r="R804" s="56"/>
      <c r="S804" s="56"/>
      <c r="T804" s="56"/>
      <c r="U804" s="56"/>
      <c r="V804" s="56"/>
      <c r="W804" s="56"/>
      <c r="X804" s="56"/>
      <c r="Y804" s="56"/>
      <c r="Z804" s="56"/>
      <c r="AA804" s="56"/>
    </row>
    <row r="805" spans="14:27" x14ac:dyDescent="0.25">
      <c r="N805" s="254"/>
      <c r="O805" s="1169"/>
      <c r="P805" s="56"/>
      <c r="Q805" s="56"/>
      <c r="R805" s="56"/>
      <c r="S805" s="56"/>
      <c r="T805" s="56"/>
      <c r="U805" s="56"/>
      <c r="V805" s="56"/>
      <c r="W805" s="56"/>
      <c r="X805" s="56"/>
      <c r="Y805" s="56"/>
      <c r="Z805" s="56"/>
      <c r="AA805" s="56"/>
    </row>
    <row r="806" spans="14:27" x14ac:dyDescent="0.25">
      <c r="N806" s="254"/>
      <c r="O806" s="1169"/>
      <c r="P806" s="56"/>
      <c r="Q806" s="56"/>
      <c r="R806" s="56"/>
      <c r="S806" s="56"/>
      <c r="T806" s="56"/>
      <c r="U806" s="56"/>
      <c r="V806" s="56"/>
      <c r="W806" s="56"/>
      <c r="X806" s="56"/>
      <c r="Y806" s="56"/>
      <c r="Z806" s="56"/>
      <c r="AA806" s="56"/>
    </row>
    <row r="807" spans="14:27" x14ac:dyDescent="0.25">
      <c r="N807" s="254"/>
      <c r="O807" s="1169"/>
      <c r="P807" s="56"/>
      <c r="Q807" s="56"/>
      <c r="R807" s="56"/>
      <c r="S807" s="56"/>
      <c r="T807" s="56"/>
      <c r="U807" s="56"/>
      <c r="V807" s="56"/>
      <c r="W807" s="56"/>
      <c r="X807" s="56"/>
      <c r="Y807" s="56"/>
      <c r="Z807" s="56"/>
      <c r="AA807" s="56"/>
    </row>
    <row r="808" spans="14:27" x14ac:dyDescent="0.25">
      <c r="N808" s="254"/>
      <c r="O808" s="1169"/>
      <c r="P808" s="56"/>
      <c r="Q808" s="56"/>
      <c r="R808" s="56"/>
      <c r="S808" s="56"/>
      <c r="T808" s="56"/>
      <c r="U808" s="56"/>
      <c r="V808" s="56"/>
      <c r="W808" s="56"/>
      <c r="X808" s="56"/>
      <c r="Y808" s="56"/>
      <c r="Z808" s="56"/>
      <c r="AA808" s="56"/>
    </row>
    <row r="809" spans="14:27" x14ac:dyDescent="0.25">
      <c r="N809" s="254"/>
      <c r="O809" s="1169"/>
      <c r="P809" s="56"/>
      <c r="Q809" s="56"/>
      <c r="R809" s="56"/>
      <c r="S809" s="56"/>
      <c r="T809" s="56"/>
      <c r="U809" s="56"/>
      <c r="V809" s="56"/>
      <c r="W809" s="56"/>
      <c r="X809" s="56"/>
      <c r="Y809" s="56"/>
      <c r="Z809" s="56"/>
      <c r="AA809" s="56"/>
    </row>
    <row r="810" spans="14:27" x14ac:dyDescent="0.25">
      <c r="N810" s="254"/>
      <c r="O810" s="1169"/>
      <c r="P810" s="56"/>
      <c r="Q810" s="56"/>
      <c r="R810" s="56"/>
      <c r="S810" s="56"/>
      <c r="T810" s="56"/>
      <c r="U810" s="56"/>
      <c r="V810" s="56"/>
      <c r="W810" s="56"/>
      <c r="X810" s="56"/>
      <c r="Y810" s="56"/>
      <c r="Z810" s="56"/>
      <c r="AA810" s="56"/>
    </row>
    <row r="811" spans="14:27" x14ac:dyDescent="0.25">
      <c r="N811" s="254"/>
      <c r="O811" s="1169"/>
      <c r="P811" s="56"/>
      <c r="Q811" s="56"/>
      <c r="R811" s="56"/>
      <c r="S811" s="56"/>
      <c r="T811" s="56"/>
      <c r="U811" s="56"/>
      <c r="V811" s="56"/>
      <c r="W811" s="56"/>
      <c r="X811" s="56"/>
      <c r="Y811" s="56"/>
      <c r="Z811" s="56"/>
      <c r="AA811" s="56"/>
    </row>
    <row r="812" spans="14:27" x14ac:dyDescent="0.25">
      <c r="N812" s="254"/>
      <c r="O812" s="1169"/>
      <c r="P812" s="56"/>
      <c r="Q812" s="56"/>
      <c r="R812" s="56"/>
      <c r="S812" s="56"/>
      <c r="T812" s="56"/>
      <c r="U812" s="56"/>
      <c r="V812" s="56"/>
      <c r="W812" s="56"/>
      <c r="X812" s="56"/>
      <c r="Y812" s="56"/>
      <c r="Z812" s="56"/>
      <c r="AA812" s="56"/>
    </row>
    <row r="813" spans="14:27" x14ac:dyDescent="0.25">
      <c r="N813" s="254"/>
      <c r="O813" s="1169"/>
      <c r="P813" s="56"/>
      <c r="Q813" s="56"/>
      <c r="R813" s="56"/>
      <c r="S813" s="56"/>
      <c r="T813" s="56"/>
      <c r="U813" s="56"/>
      <c r="V813" s="56"/>
      <c r="W813" s="56"/>
      <c r="X813" s="56"/>
      <c r="Y813" s="56"/>
      <c r="Z813" s="56"/>
      <c r="AA813" s="56"/>
    </row>
    <row r="814" spans="14:27" x14ac:dyDescent="0.25">
      <c r="N814" s="254"/>
      <c r="O814" s="1169"/>
      <c r="P814" s="56"/>
      <c r="Q814" s="56"/>
      <c r="R814" s="56"/>
      <c r="S814" s="56"/>
      <c r="T814" s="56"/>
      <c r="U814" s="56"/>
      <c r="V814" s="56"/>
      <c r="W814" s="56"/>
      <c r="X814" s="56"/>
      <c r="Y814" s="56"/>
      <c r="Z814" s="56"/>
      <c r="AA814" s="56"/>
    </row>
    <row r="815" spans="14:27" x14ac:dyDescent="0.25">
      <c r="N815" s="254"/>
      <c r="O815" s="1169"/>
      <c r="P815" s="56"/>
      <c r="Q815" s="56"/>
      <c r="R815" s="56"/>
      <c r="S815" s="56"/>
      <c r="T815" s="56"/>
      <c r="U815" s="56"/>
      <c r="V815" s="56"/>
      <c r="W815" s="56"/>
      <c r="X815" s="56"/>
      <c r="Y815" s="56"/>
      <c r="Z815" s="56"/>
      <c r="AA815" s="56"/>
    </row>
    <row r="816" spans="14:27" x14ac:dyDescent="0.25">
      <c r="N816" s="254"/>
      <c r="O816" s="1169"/>
      <c r="P816" s="56"/>
      <c r="Q816" s="56"/>
      <c r="R816" s="56"/>
      <c r="S816" s="56"/>
      <c r="T816" s="56"/>
      <c r="U816" s="56"/>
      <c r="V816" s="56"/>
      <c r="W816" s="56"/>
      <c r="X816" s="56"/>
      <c r="Y816" s="56"/>
      <c r="Z816" s="56"/>
      <c r="AA816" s="56"/>
    </row>
    <row r="817" spans="14:27" x14ac:dyDescent="0.25">
      <c r="N817" s="254"/>
      <c r="O817" s="1169"/>
      <c r="P817" s="56"/>
      <c r="Q817" s="56"/>
      <c r="R817" s="56"/>
      <c r="S817" s="56"/>
      <c r="T817" s="56"/>
      <c r="U817" s="56"/>
      <c r="V817" s="56"/>
      <c r="W817" s="56"/>
      <c r="X817" s="56"/>
      <c r="Y817" s="56"/>
      <c r="Z817" s="56"/>
      <c r="AA817" s="56"/>
    </row>
    <row r="818" spans="14:27" x14ac:dyDescent="0.25">
      <c r="N818" s="254"/>
      <c r="O818" s="1169"/>
      <c r="P818" s="56"/>
      <c r="Q818" s="56"/>
      <c r="R818" s="56"/>
      <c r="S818" s="56"/>
      <c r="T818" s="56"/>
      <c r="U818" s="56"/>
      <c r="V818" s="56"/>
      <c r="W818" s="56"/>
      <c r="X818" s="56"/>
      <c r="Y818" s="56"/>
      <c r="Z818" s="56"/>
      <c r="AA818" s="56"/>
    </row>
    <row r="819" spans="14:27" x14ac:dyDescent="0.25">
      <c r="N819" s="254"/>
      <c r="O819" s="1169"/>
      <c r="P819" s="56"/>
      <c r="Q819" s="56"/>
      <c r="R819" s="56"/>
      <c r="S819" s="56"/>
      <c r="T819" s="56"/>
      <c r="U819" s="56"/>
      <c r="V819" s="56"/>
      <c r="W819" s="56"/>
      <c r="X819" s="56"/>
      <c r="Y819" s="56"/>
      <c r="Z819" s="56"/>
      <c r="AA819" s="56"/>
    </row>
    <row r="820" spans="14:27" x14ac:dyDescent="0.25">
      <c r="N820" s="254"/>
      <c r="O820" s="1169"/>
      <c r="P820" s="56"/>
      <c r="Q820" s="56"/>
      <c r="R820" s="56"/>
      <c r="S820" s="56"/>
      <c r="T820" s="56"/>
      <c r="U820" s="56"/>
      <c r="V820" s="56"/>
      <c r="W820" s="56"/>
      <c r="X820" s="56"/>
      <c r="Y820" s="56"/>
      <c r="Z820" s="56"/>
      <c r="AA820" s="56"/>
    </row>
    <row r="821" spans="14:27" x14ac:dyDescent="0.25">
      <c r="N821" s="254"/>
      <c r="O821" s="1169"/>
      <c r="P821" s="56"/>
      <c r="Q821" s="56"/>
      <c r="R821" s="56"/>
      <c r="S821" s="56"/>
      <c r="T821" s="56"/>
      <c r="U821" s="56"/>
      <c r="V821" s="56"/>
      <c r="W821" s="56"/>
      <c r="X821" s="56"/>
      <c r="Y821" s="56"/>
      <c r="Z821" s="56"/>
      <c r="AA821" s="56"/>
    </row>
    <row r="822" spans="14:27" x14ac:dyDescent="0.25">
      <c r="N822" s="254"/>
      <c r="O822" s="1169"/>
      <c r="P822" s="56"/>
      <c r="Q822" s="56"/>
      <c r="R822" s="56"/>
      <c r="S822" s="56"/>
      <c r="T822" s="56"/>
      <c r="U822" s="56"/>
      <c r="V822" s="56"/>
      <c r="W822" s="56"/>
      <c r="X822" s="56"/>
      <c r="Y822" s="56"/>
      <c r="Z822" s="56"/>
      <c r="AA822" s="56"/>
    </row>
    <row r="823" spans="14:27" x14ac:dyDescent="0.25">
      <c r="N823" s="254"/>
      <c r="O823" s="1169"/>
      <c r="P823" s="56"/>
      <c r="Q823" s="56"/>
      <c r="R823" s="56"/>
      <c r="S823" s="56"/>
      <c r="T823" s="56"/>
      <c r="U823" s="56"/>
      <c r="V823" s="56"/>
      <c r="W823" s="56"/>
      <c r="X823" s="56"/>
      <c r="Y823" s="56"/>
      <c r="Z823" s="56"/>
      <c r="AA823" s="56"/>
    </row>
    <row r="824" spans="14:27" x14ac:dyDescent="0.25">
      <c r="N824" s="254"/>
      <c r="O824" s="1169"/>
      <c r="P824" s="56"/>
      <c r="Q824" s="56"/>
      <c r="R824" s="56"/>
      <c r="S824" s="56"/>
      <c r="T824" s="56"/>
      <c r="U824" s="56"/>
      <c r="V824" s="56"/>
      <c r="W824" s="56"/>
      <c r="X824" s="56"/>
      <c r="Y824" s="56"/>
      <c r="Z824" s="56"/>
      <c r="AA824" s="56"/>
    </row>
    <row r="825" spans="14:27" x14ac:dyDescent="0.25">
      <c r="N825" s="254"/>
      <c r="O825" s="1169"/>
      <c r="P825" s="56"/>
      <c r="Q825" s="56"/>
      <c r="R825" s="56"/>
      <c r="S825" s="56"/>
      <c r="T825" s="56"/>
      <c r="U825" s="56"/>
      <c r="V825" s="56"/>
      <c r="W825" s="56"/>
      <c r="X825" s="56"/>
      <c r="Y825" s="56"/>
      <c r="Z825" s="56"/>
      <c r="AA825" s="56"/>
    </row>
    <row r="826" spans="14:27" x14ac:dyDescent="0.25">
      <c r="N826" s="254"/>
      <c r="O826" s="1169"/>
      <c r="P826" s="56"/>
      <c r="Q826" s="56"/>
      <c r="R826" s="56"/>
      <c r="S826" s="56"/>
      <c r="T826" s="56"/>
      <c r="U826" s="56"/>
      <c r="V826" s="56"/>
      <c r="W826" s="56"/>
      <c r="X826" s="56"/>
      <c r="Y826" s="56"/>
      <c r="Z826" s="56"/>
      <c r="AA826" s="56"/>
    </row>
    <row r="827" spans="14:27" x14ac:dyDescent="0.25">
      <c r="N827" s="254"/>
      <c r="O827" s="1169"/>
      <c r="P827" s="56"/>
      <c r="Q827" s="56"/>
      <c r="R827" s="56"/>
      <c r="S827" s="56"/>
      <c r="T827" s="56"/>
      <c r="U827" s="56"/>
      <c r="V827" s="56"/>
      <c r="W827" s="56"/>
      <c r="X827" s="56"/>
      <c r="Y827" s="56"/>
      <c r="Z827" s="56"/>
      <c r="AA827" s="56"/>
    </row>
    <row r="828" spans="14:27" x14ac:dyDescent="0.25">
      <c r="N828" s="254"/>
      <c r="O828" s="1169"/>
      <c r="P828" s="56"/>
      <c r="Q828" s="56"/>
      <c r="R828" s="56"/>
      <c r="S828" s="56"/>
      <c r="T828" s="56"/>
      <c r="U828" s="56"/>
      <c r="V828" s="56"/>
      <c r="W828" s="56"/>
      <c r="X828" s="56"/>
      <c r="Y828" s="56"/>
      <c r="Z828" s="56"/>
      <c r="AA828" s="56"/>
    </row>
    <row r="829" spans="14:27" x14ac:dyDescent="0.25">
      <c r="N829" s="254"/>
      <c r="O829" s="1169"/>
      <c r="P829" s="56"/>
      <c r="Q829" s="56"/>
      <c r="R829" s="56"/>
      <c r="S829" s="56"/>
      <c r="T829" s="56"/>
      <c r="U829" s="56"/>
      <c r="V829" s="56"/>
      <c r="W829" s="56"/>
      <c r="X829" s="56"/>
      <c r="Y829" s="56"/>
      <c r="Z829" s="56"/>
      <c r="AA829" s="56"/>
    </row>
    <row r="830" spans="14:27" x14ac:dyDescent="0.25">
      <c r="N830" s="254"/>
      <c r="O830" s="1169"/>
      <c r="P830" s="56"/>
      <c r="Q830" s="56"/>
      <c r="R830" s="56"/>
      <c r="S830" s="56"/>
      <c r="T830" s="56"/>
      <c r="U830" s="56"/>
      <c r="V830" s="56"/>
      <c r="W830" s="56"/>
      <c r="X830" s="56"/>
      <c r="Y830" s="56"/>
      <c r="Z830" s="56"/>
      <c r="AA830" s="56"/>
    </row>
    <row r="831" spans="14:27" x14ac:dyDescent="0.25">
      <c r="N831" s="254"/>
      <c r="O831" s="1169"/>
      <c r="P831" s="56"/>
      <c r="Q831" s="56"/>
      <c r="R831" s="56"/>
      <c r="S831" s="56"/>
      <c r="T831" s="56"/>
      <c r="U831" s="56"/>
      <c r="V831" s="56"/>
      <c r="W831" s="56"/>
      <c r="X831" s="56"/>
      <c r="Y831" s="56"/>
      <c r="Z831" s="56"/>
      <c r="AA831" s="56"/>
    </row>
    <row r="832" spans="14:27" x14ac:dyDescent="0.25">
      <c r="N832" s="254"/>
      <c r="O832" s="1169"/>
      <c r="P832" s="56"/>
      <c r="Q832" s="56"/>
      <c r="R832" s="56"/>
      <c r="S832" s="56"/>
      <c r="T832" s="56"/>
      <c r="U832" s="56"/>
      <c r="V832" s="56"/>
      <c r="W832" s="56"/>
      <c r="X832" s="56"/>
      <c r="Y832" s="56"/>
      <c r="Z832" s="56"/>
      <c r="AA832" s="56"/>
    </row>
    <row r="833" spans="14:27" x14ac:dyDescent="0.25">
      <c r="N833" s="254"/>
      <c r="O833" s="1169"/>
      <c r="P833" s="56"/>
      <c r="Q833" s="56"/>
      <c r="R833" s="56"/>
      <c r="S833" s="56"/>
      <c r="T833" s="56"/>
      <c r="U833" s="56"/>
      <c r="V833" s="56"/>
      <c r="W833" s="56"/>
      <c r="X833" s="56"/>
      <c r="Y833" s="56"/>
      <c r="Z833" s="56"/>
      <c r="AA833" s="56"/>
    </row>
    <row r="834" spans="14:27" x14ac:dyDescent="0.25">
      <c r="N834" s="254"/>
      <c r="O834" s="1169"/>
      <c r="P834" s="56"/>
      <c r="Q834" s="56"/>
      <c r="R834" s="56"/>
      <c r="S834" s="56"/>
      <c r="T834" s="56"/>
      <c r="U834" s="56"/>
      <c r="V834" s="56"/>
      <c r="W834" s="56"/>
      <c r="X834" s="56"/>
      <c r="Y834" s="56"/>
      <c r="Z834" s="56"/>
      <c r="AA834" s="56"/>
    </row>
    <row r="835" spans="14:27" x14ac:dyDescent="0.25">
      <c r="N835" s="254"/>
      <c r="O835" s="1169"/>
      <c r="P835" s="56"/>
      <c r="Q835" s="56"/>
      <c r="R835" s="56"/>
      <c r="S835" s="56"/>
      <c r="T835" s="56"/>
      <c r="U835" s="56"/>
      <c r="V835" s="56"/>
      <c r="W835" s="56"/>
      <c r="X835" s="56"/>
      <c r="Y835" s="56"/>
      <c r="Z835" s="56"/>
      <c r="AA835" s="56"/>
    </row>
    <row r="836" spans="14:27" x14ac:dyDescent="0.25">
      <c r="N836" s="254"/>
      <c r="O836" s="1169"/>
      <c r="P836" s="56"/>
      <c r="Q836" s="56"/>
      <c r="R836" s="56"/>
      <c r="S836" s="56"/>
      <c r="T836" s="56"/>
      <c r="U836" s="56"/>
      <c r="V836" s="56"/>
      <c r="W836" s="56"/>
      <c r="X836" s="56"/>
      <c r="Y836" s="56"/>
      <c r="Z836" s="56"/>
      <c r="AA836" s="56"/>
    </row>
    <row r="837" spans="14:27" x14ac:dyDescent="0.25">
      <c r="N837" s="254"/>
      <c r="O837" s="1169"/>
      <c r="P837" s="56"/>
      <c r="Q837" s="56"/>
      <c r="R837" s="56"/>
      <c r="S837" s="56"/>
      <c r="T837" s="56"/>
      <c r="U837" s="56"/>
      <c r="V837" s="56"/>
      <c r="W837" s="56"/>
      <c r="X837" s="56"/>
      <c r="Y837" s="56"/>
      <c r="Z837" s="56"/>
      <c r="AA837" s="56"/>
    </row>
    <row r="838" spans="14:27" x14ac:dyDescent="0.25">
      <c r="N838" s="254"/>
      <c r="O838" s="1169"/>
      <c r="P838" s="56"/>
      <c r="Q838" s="56"/>
      <c r="R838" s="56"/>
      <c r="S838" s="56"/>
      <c r="T838" s="56"/>
      <c r="U838" s="56"/>
      <c r="V838" s="56"/>
      <c r="W838" s="56"/>
      <c r="X838" s="56"/>
      <c r="Y838" s="56"/>
      <c r="Z838" s="56"/>
      <c r="AA838" s="56"/>
    </row>
    <row r="839" spans="14:27" x14ac:dyDescent="0.25">
      <c r="N839" s="254"/>
      <c r="O839" s="1169"/>
      <c r="P839" s="56"/>
      <c r="Q839" s="56"/>
      <c r="R839" s="56"/>
      <c r="S839" s="56"/>
      <c r="T839" s="56"/>
      <c r="U839" s="56"/>
      <c r="V839" s="56"/>
      <c r="W839" s="56"/>
      <c r="X839" s="56"/>
      <c r="Y839" s="56"/>
      <c r="Z839" s="56"/>
      <c r="AA839" s="56"/>
    </row>
    <row r="840" spans="14:27" x14ac:dyDescent="0.25">
      <c r="N840" s="254"/>
      <c r="O840" s="1169"/>
      <c r="P840" s="56"/>
      <c r="Q840" s="56"/>
      <c r="R840" s="56"/>
      <c r="S840" s="56"/>
      <c r="T840" s="56"/>
      <c r="U840" s="56"/>
      <c r="V840" s="56"/>
      <c r="W840" s="56"/>
      <c r="X840" s="56"/>
      <c r="Y840" s="56"/>
      <c r="Z840" s="56"/>
      <c r="AA840" s="56"/>
    </row>
    <row r="841" spans="14:27" x14ac:dyDescent="0.25">
      <c r="N841" s="254"/>
      <c r="O841" s="1169"/>
      <c r="P841" s="56"/>
      <c r="Q841" s="56"/>
      <c r="R841" s="56"/>
      <c r="S841" s="56"/>
      <c r="T841" s="56"/>
      <c r="U841" s="56"/>
      <c r="V841" s="56"/>
      <c r="W841" s="56"/>
      <c r="X841" s="56"/>
      <c r="Y841" s="56"/>
      <c r="Z841" s="56"/>
      <c r="AA841" s="56"/>
    </row>
    <row r="842" spans="14:27" x14ac:dyDescent="0.25">
      <c r="N842" s="254"/>
      <c r="O842" s="1169"/>
      <c r="P842" s="56"/>
      <c r="Q842" s="56"/>
      <c r="R842" s="56"/>
      <c r="S842" s="56"/>
      <c r="T842" s="56"/>
      <c r="U842" s="56"/>
      <c r="V842" s="56"/>
      <c r="W842" s="56"/>
      <c r="X842" s="56"/>
      <c r="Y842" s="56"/>
      <c r="Z842" s="56"/>
      <c r="AA842" s="56"/>
    </row>
    <row r="843" spans="14:27" x14ac:dyDescent="0.25">
      <c r="N843" s="254"/>
      <c r="O843" s="1169"/>
      <c r="P843" s="56"/>
      <c r="Q843" s="56"/>
      <c r="R843" s="56"/>
      <c r="S843" s="56"/>
      <c r="T843" s="56"/>
      <c r="U843" s="56"/>
      <c r="V843" s="56"/>
      <c r="W843" s="56"/>
      <c r="X843" s="56"/>
      <c r="Y843" s="56"/>
      <c r="Z843" s="56"/>
      <c r="AA843" s="56"/>
    </row>
    <row r="844" spans="14:27" x14ac:dyDescent="0.25">
      <c r="O844" s="1136"/>
    </row>
    <row r="845" spans="14:27" x14ac:dyDescent="0.25">
      <c r="O845" s="1136"/>
    </row>
    <row r="846" spans="14:27" x14ac:dyDescent="0.25">
      <c r="O846" s="1136"/>
    </row>
    <row r="847" spans="14:27" x14ac:dyDescent="0.25">
      <c r="O847" s="1136"/>
    </row>
    <row r="848" spans="14:27" x14ac:dyDescent="0.25">
      <c r="O848" s="1136"/>
    </row>
    <row r="849" spans="15:15" x14ac:dyDescent="0.25">
      <c r="O849" s="1136"/>
    </row>
    <row r="850" spans="15:15" x14ac:dyDescent="0.25">
      <c r="O850" s="1136"/>
    </row>
    <row r="851" spans="15:15" x14ac:dyDescent="0.25">
      <c r="O851" s="1136"/>
    </row>
  </sheetData>
  <mergeCells count="1116">
    <mergeCell ref="O844:O851"/>
    <mergeCell ref="O796:O803"/>
    <mergeCell ref="O804:O811"/>
    <mergeCell ref="O812:O819"/>
    <mergeCell ref="O820:O827"/>
    <mergeCell ref="O684:O691"/>
    <mergeCell ref="O692:O699"/>
    <mergeCell ref="O700:O707"/>
    <mergeCell ref="O708:O715"/>
    <mergeCell ref="O716:O723"/>
    <mergeCell ref="O724:O731"/>
    <mergeCell ref="O732:O739"/>
    <mergeCell ref="O612:O619"/>
    <mergeCell ref="O620:O627"/>
    <mergeCell ref="O628:O635"/>
    <mergeCell ref="O636:O643"/>
    <mergeCell ref="O644:O651"/>
    <mergeCell ref="O652:O659"/>
    <mergeCell ref="O660:O667"/>
    <mergeCell ref="O668:O675"/>
    <mergeCell ref="O676:O683"/>
    <mergeCell ref="A7:B7"/>
    <mergeCell ref="N13:O16"/>
    <mergeCell ref="N17:N19"/>
    <mergeCell ref="O17:O19"/>
    <mergeCell ref="O828:O835"/>
    <mergeCell ref="O836:O843"/>
    <mergeCell ref="O540:O547"/>
    <mergeCell ref="O548:O555"/>
    <mergeCell ref="O556:O563"/>
    <mergeCell ref="O564:O571"/>
    <mergeCell ref="O572:O579"/>
    <mergeCell ref="O156:O163"/>
    <mergeCell ref="O164:O171"/>
    <mergeCell ref="O172:O179"/>
    <mergeCell ref="O324:O331"/>
    <mergeCell ref="O332:O339"/>
    <mergeCell ref="O340:O347"/>
    <mergeCell ref="O348:O355"/>
    <mergeCell ref="O356:O363"/>
    <mergeCell ref="O364:O371"/>
    <mergeCell ref="O372:O379"/>
    <mergeCell ref="O20:O27"/>
    <mergeCell ref="O28:O35"/>
    <mergeCell ref="O36:O43"/>
    <mergeCell ref="O44:O51"/>
    <mergeCell ref="O52:O59"/>
    <mergeCell ref="O60:O67"/>
    <mergeCell ref="O68:O75"/>
    <mergeCell ref="O76:O83"/>
    <mergeCell ref="O84:O91"/>
    <mergeCell ref="O92:O99"/>
    <mergeCell ref="O100:O107"/>
    <mergeCell ref="O108:O115"/>
    <mergeCell ref="O116:O123"/>
    <mergeCell ref="O124:O131"/>
    <mergeCell ref="O132:O139"/>
    <mergeCell ref="O140:O147"/>
    <mergeCell ref="O148:O155"/>
    <mergeCell ref="O180:O187"/>
    <mergeCell ref="O188:O195"/>
    <mergeCell ref="O196:O203"/>
    <mergeCell ref="O204:O211"/>
    <mergeCell ref="O212:O219"/>
    <mergeCell ref="O220:O227"/>
    <mergeCell ref="O228:O235"/>
    <mergeCell ref="O236:O243"/>
    <mergeCell ref="O244:O251"/>
    <mergeCell ref="O580:O587"/>
    <mergeCell ref="O460:O467"/>
    <mergeCell ref="O588:O595"/>
    <mergeCell ref="O596:O603"/>
    <mergeCell ref="O604:O611"/>
    <mergeCell ref="O468:O475"/>
    <mergeCell ref="O476:O483"/>
    <mergeCell ref="O484:O491"/>
    <mergeCell ref="O492:O499"/>
    <mergeCell ref="O500:O507"/>
    <mergeCell ref="O508:O515"/>
    <mergeCell ref="O516:O523"/>
    <mergeCell ref="O380:O387"/>
    <mergeCell ref="O388:O395"/>
    <mergeCell ref="O252:O259"/>
    <mergeCell ref="O260:O267"/>
    <mergeCell ref="O268:O275"/>
    <mergeCell ref="O276:O283"/>
    <mergeCell ref="O284:O291"/>
    <mergeCell ref="O292:O299"/>
    <mergeCell ref="O300:O307"/>
    <mergeCell ref="O308:O315"/>
    <mergeCell ref="O316:O323"/>
    <mergeCell ref="O524:O531"/>
    <mergeCell ref="O532:O539"/>
    <mergeCell ref="O396:O403"/>
    <mergeCell ref="O404:O411"/>
    <mergeCell ref="O412:O419"/>
    <mergeCell ref="O420:O427"/>
    <mergeCell ref="O428:O435"/>
    <mergeCell ref="O436:O443"/>
    <mergeCell ref="O444:O451"/>
    <mergeCell ref="O452:O459"/>
    <mergeCell ref="N668:N675"/>
    <mergeCell ref="N676:N683"/>
    <mergeCell ref="N684:N691"/>
    <mergeCell ref="N692:N699"/>
    <mergeCell ref="N700:N707"/>
    <mergeCell ref="N708:N715"/>
    <mergeCell ref="N716:N723"/>
    <mergeCell ref="N724:N731"/>
    <mergeCell ref="N732:N739"/>
    <mergeCell ref="N596:N603"/>
    <mergeCell ref="N604:N611"/>
    <mergeCell ref="N612:N619"/>
    <mergeCell ref="N620:N627"/>
    <mergeCell ref="N628:N635"/>
    <mergeCell ref="N636:N643"/>
    <mergeCell ref="N644:N651"/>
    <mergeCell ref="N652:N659"/>
    <mergeCell ref="N660:N667"/>
    <mergeCell ref="N524:N531"/>
    <mergeCell ref="N532:N539"/>
    <mergeCell ref="N540:N547"/>
    <mergeCell ref="N548:N555"/>
    <mergeCell ref="N556:N563"/>
    <mergeCell ref="N564:N571"/>
    <mergeCell ref="N572:N579"/>
    <mergeCell ref="N580:N587"/>
    <mergeCell ref="N588:N595"/>
    <mergeCell ref="N452:N459"/>
    <mergeCell ref="N460:N467"/>
    <mergeCell ref="N468:N475"/>
    <mergeCell ref="N476:N483"/>
    <mergeCell ref="N484:N491"/>
    <mergeCell ref="N492:N499"/>
    <mergeCell ref="N500:N507"/>
    <mergeCell ref="N508:N515"/>
    <mergeCell ref="N516:N523"/>
    <mergeCell ref="N380:N387"/>
    <mergeCell ref="N388:N395"/>
    <mergeCell ref="N396:N403"/>
    <mergeCell ref="N404:N411"/>
    <mergeCell ref="N412:N419"/>
    <mergeCell ref="N420:N427"/>
    <mergeCell ref="N428:N435"/>
    <mergeCell ref="N436:N443"/>
    <mergeCell ref="N444:N451"/>
    <mergeCell ref="N308:N315"/>
    <mergeCell ref="N316:N323"/>
    <mergeCell ref="N324:N331"/>
    <mergeCell ref="N332:N339"/>
    <mergeCell ref="N340:N347"/>
    <mergeCell ref="N348:N355"/>
    <mergeCell ref="N356:N363"/>
    <mergeCell ref="N364:N371"/>
    <mergeCell ref="N372:N379"/>
    <mergeCell ref="N236:N243"/>
    <mergeCell ref="N244:N251"/>
    <mergeCell ref="N252:N259"/>
    <mergeCell ref="N260:N267"/>
    <mergeCell ref="N268:N275"/>
    <mergeCell ref="N276:N283"/>
    <mergeCell ref="N284:N291"/>
    <mergeCell ref="N292:N299"/>
    <mergeCell ref="N300:N307"/>
    <mergeCell ref="N164:N171"/>
    <mergeCell ref="N172:N179"/>
    <mergeCell ref="N180:N187"/>
    <mergeCell ref="N188:N195"/>
    <mergeCell ref="N196:N203"/>
    <mergeCell ref="N204:N211"/>
    <mergeCell ref="N212:N219"/>
    <mergeCell ref="N220:N227"/>
    <mergeCell ref="N228:N235"/>
    <mergeCell ref="N92:N99"/>
    <mergeCell ref="N100:N107"/>
    <mergeCell ref="N108:N115"/>
    <mergeCell ref="N116:N123"/>
    <mergeCell ref="N124:N131"/>
    <mergeCell ref="N132:N139"/>
    <mergeCell ref="N140:N147"/>
    <mergeCell ref="N148:N155"/>
    <mergeCell ref="N156:N163"/>
    <mergeCell ref="N20:N27"/>
    <mergeCell ref="N28:N35"/>
    <mergeCell ref="N36:N43"/>
    <mergeCell ref="N44:N51"/>
    <mergeCell ref="N52:N59"/>
    <mergeCell ref="N60:N67"/>
    <mergeCell ref="N68:N75"/>
    <mergeCell ref="N76:N83"/>
    <mergeCell ref="N84:N91"/>
    <mergeCell ref="A724:A731"/>
    <mergeCell ref="A732:A739"/>
    <mergeCell ref="A52:A59"/>
    <mergeCell ref="B52:B59"/>
    <mergeCell ref="C52:C59"/>
    <mergeCell ref="B116:B123"/>
    <mergeCell ref="C116:C123"/>
    <mergeCell ref="B132:B139"/>
    <mergeCell ref="C132:C139"/>
    <mergeCell ref="B180:B187"/>
    <mergeCell ref="C180:C187"/>
    <mergeCell ref="B228:B235"/>
    <mergeCell ref="C228:C235"/>
    <mergeCell ref="B276:B283"/>
    <mergeCell ref="C276:C283"/>
    <mergeCell ref="B324:B331"/>
    <mergeCell ref="C324:C331"/>
    <mergeCell ref="B372:B379"/>
    <mergeCell ref="C372:C379"/>
    <mergeCell ref="A316:A323"/>
    <mergeCell ref="A324:A331"/>
    <mergeCell ref="A564:A571"/>
    <mergeCell ref="B100:B107"/>
    <mergeCell ref="B60:B67"/>
    <mergeCell ref="C60:C67"/>
    <mergeCell ref="B244:B251"/>
    <mergeCell ref="C244:C251"/>
    <mergeCell ref="B308:B315"/>
    <mergeCell ref="C308:C315"/>
    <mergeCell ref="B340:B347"/>
    <mergeCell ref="C340:C347"/>
    <mergeCell ref="B388:B395"/>
    <mergeCell ref="A652:A659"/>
    <mergeCell ref="A660:A667"/>
    <mergeCell ref="A668:A675"/>
    <mergeCell ref="A676:A683"/>
    <mergeCell ref="A684:A691"/>
    <mergeCell ref="A692:A699"/>
    <mergeCell ref="A700:A707"/>
    <mergeCell ref="A708:A715"/>
    <mergeCell ref="A716:A723"/>
    <mergeCell ref="H36:H43"/>
    <mergeCell ref="J20:J27"/>
    <mergeCell ref="J92:J99"/>
    <mergeCell ref="D164:D171"/>
    <mergeCell ref="G164:G171"/>
    <mergeCell ref="H164:H171"/>
    <mergeCell ref="I164:I171"/>
    <mergeCell ref="J164:J171"/>
    <mergeCell ref="H180:H187"/>
    <mergeCell ref="I180:I187"/>
    <mergeCell ref="J180:J187"/>
    <mergeCell ref="B212:B219"/>
    <mergeCell ref="C212:C219"/>
    <mergeCell ref="D212:D219"/>
    <mergeCell ref="G212:G219"/>
    <mergeCell ref="H212:H219"/>
    <mergeCell ref="I212:I219"/>
    <mergeCell ref="D52:D59"/>
    <mergeCell ref="H28:H35"/>
    <mergeCell ref="G140:G147"/>
    <mergeCell ref="H140:H147"/>
    <mergeCell ref="H60:H67"/>
    <mergeCell ref="I60:I67"/>
    <mergeCell ref="K36:K43"/>
    <mergeCell ref="I36:I43"/>
    <mergeCell ref="J36:J43"/>
    <mergeCell ref="C100:C107"/>
    <mergeCell ref="D100:D107"/>
    <mergeCell ref="A36:A43"/>
    <mergeCell ref="B36:B43"/>
    <mergeCell ref="C36:C43"/>
    <mergeCell ref="D36:D43"/>
    <mergeCell ref="A60:A67"/>
    <mergeCell ref="A68:A75"/>
    <mergeCell ref="A76:A83"/>
    <mergeCell ref="A84:A91"/>
    <mergeCell ref="A92:A99"/>
    <mergeCell ref="A100:A107"/>
    <mergeCell ref="A44:A51"/>
    <mergeCell ref="B44:B51"/>
    <mergeCell ref="C44:C51"/>
    <mergeCell ref="D44:D51"/>
    <mergeCell ref="B92:B99"/>
    <mergeCell ref="C92:C99"/>
    <mergeCell ref="D92:D99"/>
    <mergeCell ref="G36:G43"/>
    <mergeCell ref="I92:I99"/>
    <mergeCell ref="D60:D67"/>
    <mergeCell ref="B84:B91"/>
    <mergeCell ref="C84:C91"/>
    <mergeCell ref="D84:D91"/>
    <mergeCell ref="B76:B83"/>
    <mergeCell ref="C76:C83"/>
    <mergeCell ref="H92:H99"/>
    <mergeCell ref="G60:G67"/>
    <mergeCell ref="H14:K16"/>
    <mergeCell ref="I28:I35"/>
    <mergeCell ref="J28:J35"/>
    <mergeCell ref="K28:K35"/>
    <mergeCell ref="L28:L35"/>
    <mergeCell ref="H17:I19"/>
    <mergeCell ref="G14:G19"/>
    <mergeCell ref="E14:F19"/>
    <mergeCell ref="D14:D19"/>
    <mergeCell ref="C14:C19"/>
    <mergeCell ref="L18:L19"/>
    <mergeCell ref="A8:B8"/>
    <mergeCell ref="K20:K27"/>
    <mergeCell ref="L20:L27"/>
    <mergeCell ref="C8:G8"/>
    <mergeCell ref="J8:L8"/>
    <mergeCell ref="J17:K17"/>
    <mergeCell ref="J18:K18"/>
    <mergeCell ref="J19:K19"/>
    <mergeCell ref="I20:I27"/>
    <mergeCell ref="J60:J67"/>
    <mergeCell ref="K60:K67"/>
    <mergeCell ref="L60:L67"/>
    <mergeCell ref="G44:G51"/>
    <mergeCell ref="G52:G59"/>
    <mergeCell ref="H52:H59"/>
    <mergeCell ref="I52:I59"/>
    <mergeCell ref="J52:J59"/>
    <mergeCell ref="K52:K59"/>
    <mergeCell ref="L52:L59"/>
    <mergeCell ref="F7:G7"/>
    <mergeCell ref="H7:L7"/>
    <mergeCell ref="A12:G12"/>
    <mergeCell ref="B14:B19"/>
    <mergeCell ref="A14:A19"/>
    <mergeCell ref="A28:A35"/>
    <mergeCell ref="B28:B35"/>
    <mergeCell ref="C28:C35"/>
    <mergeCell ref="D28:D35"/>
    <mergeCell ref="G28:G35"/>
    <mergeCell ref="A20:A27"/>
    <mergeCell ref="B20:B27"/>
    <mergeCell ref="D20:D27"/>
    <mergeCell ref="G20:G27"/>
    <mergeCell ref="H20:H27"/>
    <mergeCell ref="C20:C27"/>
    <mergeCell ref="A13:G13"/>
    <mergeCell ref="H13:L13"/>
    <mergeCell ref="L36:L43"/>
    <mergeCell ref="H44:H51"/>
    <mergeCell ref="I44:I51"/>
    <mergeCell ref="J44:J51"/>
    <mergeCell ref="K44:K51"/>
    <mergeCell ref="L44:L51"/>
    <mergeCell ref="K116:K123"/>
    <mergeCell ref="L116:L123"/>
    <mergeCell ref="I108:I115"/>
    <mergeCell ref="J108:J115"/>
    <mergeCell ref="K108:K115"/>
    <mergeCell ref="L108:L115"/>
    <mergeCell ref="B108:B115"/>
    <mergeCell ref="C108:C115"/>
    <mergeCell ref="D108:D115"/>
    <mergeCell ref="G108:G115"/>
    <mergeCell ref="H108:H115"/>
    <mergeCell ref="I100:I107"/>
    <mergeCell ref="J100:J107"/>
    <mergeCell ref="K100:K107"/>
    <mergeCell ref="L100:L107"/>
    <mergeCell ref="G68:G75"/>
    <mergeCell ref="H68:H75"/>
    <mergeCell ref="I68:I75"/>
    <mergeCell ref="J68:J75"/>
    <mergeCell ref="K68:K75"/>
    <mergeCell ref="L68:L75"/>
    <mergeCell ref="B68:B75"/>
    <mergeCell ref="C68:C75"/>
    <mergeCell ref="D68:D75"/>
    <mergeCell ref="K92:K99"/>
    <mergeCell ref="L92:L99"/>
    <mergeCell ref="I76:I83"/>
    <mergeCell ref="J76:J83"/>
    <mergeCell ref="K76:K83"/>
    <mergeCell ref="L76:L83"/>
    <mergeCell ref="G76:G83"/>
    <mergeCell ref="H76:H83"/>
    <mergeCell ref="D76:D83"/>
    <mergeCell ref="D132:D139"/>
    <mergeCell ref="G132:G139"/>
    <mergeCell ref="H132:H139"/>
    <mergeCell ref="I132:I139"/>
    <mergeCell ref="J132:J139"/>
    <mergeCell ref="K132:K139"/>
    <mergeCell ref="L132:L139"/>
    <mergeCell ref="I124:I131"/>
    <mergeCell ref="J124:J131"/>
    <mergeCell ref="K124:K131"/>
    <mergeCell ref="L124:L131"/>
    <mergeCell ref="D116:D123"/>
    <mergeCell ref="G116:G123"/>
    <mergeCell ref="H116:H123"/>
    <mergeCell ref="G100:G107"/>
    <mergeCell ref="H100:H107"/>
    <mergeCell ref="I116:I123"/>
    <mergeCell ref="J116:J123"/>
    <mergeCell ref="G84:G91"/>
    <mergeCell ref="H84:H91"/>
    <mergeCell ref="I84:I91"/>
    <mergeCell ref="J84:J91"/>
    <mergeCell ref="K84:K91"/>
    <mergeCell ref="L84:L91"/>
    <mergeCell ref="G92:G99"/>
    <mergeCell ref="K164:K171"/>
    <mergeCell ref="L164:L171"/>
    <mergeCell ref="I156:I163"/>
    <mergeCell ref="J156:J163"/>
    <mergeCell ref="K156:K163"/>
    <mergeCell ref="L156:L163"/>
    <mergeCell ref="B156:B163"/>
    <mergeCell ref="C156:C163"/>
    <mergeCell ref="D156:D163"/>
    <mergeCell ref="G156:G163"/>
    <mergeCell ref="H156:H163"/>
    <mergeCell ref="B124:B131"/>
    <mergeCell ref="C124:C131"/>
    <mergeCell ref="D124:D131"/>
    <mergeCell ref="G124:G131"/>
    <mergeCell ref="H124:H131"/>
    <mergeCell ref="B148:B155"/>
    <mergeCell ref="C148:C155"/>
    <mergeCell ref="D148:D155"/>
    <mergeCell ref="G148:G155"/>
    <mergeCell ref="H148:H155"/>
    <mergeCell ref="I148:I155"/>
    <mergeCell ref="J148:J155"/>
    <mergeCell ref="K148:K155"/>
    <mergeCell ref="L148:L155"/>
    <mergeCell ref="I140:I147"/>
    <mergeCell ref="J140:J147"/>
    <mergeCell ref="K140:K147"/>
    <mergeCell ref="L140:L147"/>
    <mergeCell ref="B140:B147"/>
    <mergeCell ref="C140:C147"/>
    <mergeCell ref="D140:D147"/>
    <mergeCell ref="K180:K187"/>
    <mergeCell ref="L180:L187"/>
    <mergeCell ref="I172:I179"/>
    <mergeCell ref="J172:J179"/>
    <mergeCell ref="K172:K179"/>
    <mergeCell ref="L172:L179"/>
    <mergeCell ref="B172:B179"/>
    <mergeCell ref="C172:C179"/>
    <mergeCell ref="D172:D179"/>
    <mergeCell ref="G172:G179"/>
    <mergeCell ref="H172:H179"/>
    <mergeCell ref="B196:B203"/>
    <mergeCell ref="C196:C203"/>
    <mergeCell ref="D196:D203"/>
    <mergeCell ref="G196:G203"/>
    <mergeCell ref="H196:H203"/>
    <mergeCell ref="I196:I203"/>
    <mergeCell ref="J196:J203"/>
    <mergeCell ref="K196:K203"/>
    <mergeCell ref="L196:L203"/>
    <mergeCell ref="I188:I195"/>
    <mergeCell ref="J188:J195"/>
    <mergeCell ref="K188:K195"/>
    <mergeCell ref="L188:L195"/>
    <mergeCell ref="B188:B195"/>
    <mergeCell ref="C188:C195"/>
    <mergeCell ref="D188:D195"/>
    <mergeCell ref="H188:H195"/>
    <mergeCell ref="G180:G181"/>
    <mergeCell ref="G182:G187"/>
    <mergeCell ref="J212:J219"/>
    <mergeCell ref="K212:K219"/>
    <mergeCell ref="L212:L219"/>
    <mergeCell ref="I204:I211"/>
    <mergeCell ref="J204:J211"/>
    <mergeCell ref="K204:K211"/>
    <mergeCell ref="L204:L211"/>
    <mergeCell ref="B204:B211"/>
    <mergeCell ref="C204:C211"/>
    <mergeCell ref="D204:D211"/>
    <mergeCell ref="G204:G211"/>
    <mergeCell ref="H204:H211"/>
    <mergeCell ref="H228:H235"/>
    <mergeCell ref="I228:I235"/>
    <mergeCell ref="J228:J235"/>
    <mergeCell ref="K228:K235"/>
    <mergeCell ref="L228:L235"/>
    <mergeCell ref="I220:I227"/>
    <mergeCell ref="J220:J227"/>
    <mergeCell ref="K220:K227"/>
    <mergeCell ref="L220:L227"/>
    <mergeCell ref="B220:B227"/>
    <mergeCell ref="C220:C227"/>
    <mergeCell ref="D220:D227"/>
    <mergeCell ref="G220:G227"/>
    <mergeCell ref="H220:H227"/>
    <mergeCell ref="D244:D251"/>
    <mergeCell ref="H244:H251"/>
    <mergeCell ref="I244:I251"/>
    <mergeCell ref="J244:J251"/>
    <mergeCell ref="K244:K251"/>
    <mergeCell ref="L244:L251"/>
    <mergeCell ref="I236:I243"/>
    <mergeCell ref="J236:J243"/>
    <mergeCell ref="K236:K243"/>
    <mergeCell ref="L236:L243"/>
    <mergeCell ref="B236:B243"/>
    <mergeCell ref="C236:C243"/>
    <mergeCell ref="D236:D243"/>
    <mergeCell ref="H236:H243"/>
    <mergeCell ref="B260:B267"/>
    <mergeCell ref="C260:C267"/>
    <mergeCell ref="D260:D267"/>
    <mergeCell ref="G260:G267"/>
    <mergeCell ref="H260:H267"/>
    <mergeCell ref="I260:I267"/>
    <mergeCell ref="J260:J267"/>
    <mergeCell ref="K260:K267"/>
    <mergeCell ref="L260:L267"/>
    <mergeCell ref="I252:I259"/>
    <mergeCell ref="J252:J259"/>
    <mergeCell ref="K252:K259"/>
    <mergeCell ref="L252:L259"/>
    <mergeCell ref="B252:B259"/>
    <mergeCell ref="C252:C259"/>
    <mergeCell ref="D252:D259"/>
    <mergeCell ref="G252:G259"/>
    <mergeCell ref="H252:H259"/>
    <mergeCell ref="H276:H283"/>
    <mergeCell ref="I276:I283"/>
    <mergeCell ref="J276:J283"/>
    <mergeCell ref="K276:K283"/>
    <mergeCell ref="L276:L283"/>
    <mergeCell ref="I268:I275"/>
    <mergeCell ref="J268:J275"/>
    <mergeCell ref="K268:K275"/>
    <mergeCell ref="L268:L275"/>
    <mergeCell ref="B268:B275"/>
    <mergeCell ref="C268:C275"/>
    <mergeCell ref="D268:D275"/>
    <mergeCell ref="G268:G275"/>
    <mergeCell ref="H268:H275"/>
    <mergeCell ref="B292:B299"/>
    <mergeCell ref="C292:C299"/>
    <mergeCell ref="D292:D299"/>
    <mergeCell ref="G292:G299"/>
    <mergeCell ref="H292:H299"/>
    <mergeCell ref="I292:I299"/>
    <mergeCell ref="J292:J299"/>
    <mergeCell ref="K292:K299"/>
    <mergeCell ref="L292:L299"/>
    <mergeCell ref="I284:I291"/>
    <mergeCell ref="J284:J291"/>
    <mergeCell ref="K284:K291"/>
    <mergeCell ref="L284:L291"/>
    <mergeCell ref="B284:B291"/>
    <mergeCell ref="C284:C291"/>
    <mergeCell ref="D284:D291"/>
    <mergeCell ref="H284:H291"/>
    <mergeCell ref="D308:D315"/>
    <mergeCell ref="G308:G315"/>
    <mergeCell ref="H308:H315"/>
    <mergeCell ref="I308:I315"/>
    <mergeCell ref="J308:J315"/>
    <mergeCell ref="K308:K315"/>
    <mergeCell ref="L308:L315"/>
    <mergeCell ref="I300:I307"/>
    <mergeCell ref="J300:J307"/>
    <mergeCell ref="K300:K307"/>
    <mergeCell ref="L300:L307"/>
    <mergeCell ref="B300:B307"/>
    <mergeCell ref="C300:C307"/>
    <mergeCell ref="D300:D307"/>
    <mergeCell ref="G300:G307"/>
    <mergeCell ref="H300:H307"/>
    <mergeCell ref="H324:H331"/>
    <mergeCell ref="I324:I331"/>
    <mergeCell ref="J324:J331"/>
    <mergeCell ref="K324:K331"/>
    <mergeCell ref="L324:L331"/>
    <mergeCell ref="I316:I323"/>
    <mergeCell ref="J316:J323"/>
    <mergeCell ref="K316:K323"/>
    <mergeCell ref="L316:L323"/>
    <mergeCell ref="B316:B323"/>
    <mergeCell ref="C316:C323"/>
    <mergeCell ref="D316:D323"/>
    <mergeCell ref="G316:G323"/>
    <mergeCell ref="H316:H323"/>
    <mergeCell ref="H340:H347"/>
    <mergeCell ref="I340:I347"/>
    <mergeCell ref="J340:J347"/>
    <mergeCell ref="K340:K347"/>
    <mergeCell ref="L340:L347"/>
    <mergeCell ref="I332:I339"/>
    <mergeCell ref="J332:J339"/>
    <mergeCell ref="K332:K339"/>
    <mergeCell ref="L332:L339"/>
    <mergeCell ref="B332:B339"/>
    <mergeCell ref="C332:C339"/>
    <mergeCell ref="D332:D339"/>
    <mergeCell ref="H332:H339"/>
    <mergeCell ref="B356:B363"/>
    <mergeCell ref="C356:C363"/>
    <mergeCell ref="D356:D363"/>
    <mergeCell ref="G356:G363"/>
    <mergeCell ref="H356:H363"/>
    <mergeCell ref="I356:I363"/>
    <mergeCell ref="J356:J363"/>
    <mergeCell ref="K356:K363"/>
    <mergeCell ref="L356:L363"/>
    <mergeCell ref="I348:I355"/>
    <mergeCell ref="J348:J355"/>
    <mergeCell ref="K348:K355"/>
    <mergeCell ref="L348:L355"/>
    <mergeCell ref="B348:B355"/>
    <mergeCell ref="C348:C355"/>
    <mergeCell ref="D348:D355"/>
    <mergeCell ref="G348:G355"/>
    <mergeCell ref="H348:H355"/>
    <mergeCell ref="D372:D379"/>
    <mergeCell ref="G372:G379"/>
    <mergeCell ref="H372:H379"/>
    <mergeCell ref="I372:I379"/>
    <mergeCell ref="J372:J379"/>
    <mergeCell ref="K372:K379"/>
    <mergeCell ref="L372:L379"/>
    <mergeCell ref="I364:I371"/>
    <mergeCell ref="J364:J371"/>
    <mergeCell ref="K364:K371"/>
    <mergeCell ref="L364:L371"/>
    <mergeCell ref="B364:B371"/>
    <mergeCell ref="C364:C371"/>
    <mergeCell ref="D364:D371"/>
    <mergeCell ref="G364:G371"/>
    <mergeCell ref="H364:H371"/>
    <mergeCell ref="C388:C395"/>
    <mergeCell ref="D388:D395"/>
    <mergeCell ref="G388:G395"/>
    <mergeCell ref="H388:H395"/>
    <mergeCell ref="I388:I395"/>
    <mergeCell ref="J388:J395"/>
    <mergeCell ref="K388:K395"/>
    <mergeCell ref="L388:L395"/>
    <mergeCell ref="I380:I387"/>
    <mergeCell ref="J380:J387"/>
    <mergeCell ref="K380:K387"/>
    <mergeCell ref="L380:L387"/>
    <mergeCell ref="B380:B387"/>
    <mergeCell ref="C380:C387"/>
    <mergeCell ref="D380:D387"/>
    <mergeCell ref="I412:I419"/>
    <mergeCell ref="J412:J419"/>
    <mergeCell ref="K412:K419"/>
    <mergeCell ref="L412:L419"/>
    <mergeCell ref="B412:B419"/>
    <mergeCell ref="C412:C419"/>
    <mergeCell ref="D412:D419"/>
    <mergeCell ref="G412:G419"/>
    <mergeCell ref="H412:H419"/>
    <mergeCell ref="G380:G387"/>
    <mergeCell ref="H380:H387"/>
    <mergeCell ref="B404:B411"/>
    <mergeCell ref="C404:C411"/>
    <mergeCell ref="D404:D411"/>
    <mergeCell ref="G404:G411"/>
    <mergeCell ref="H404:H411"/>
    <mergeCell ref="I404:I411"/>
    <mergeCell ref="J404:J411"/>
    <mergeCell ref="K404:K411"/>
    <mergeCell ref="L404:L411"/>
    <mergeCell ref="I396:I403"/>
    <mergeCell ref="J396:J403"/>
    <mergeCell ref="K396:K403"/>
    <mergeCell ref="L396:L403"/>
    <mergeCell ref="B396:B403"/>
    <mergeCell ref="C396:C403"/>
    <mergeCell ref="D396:D403"/>
    <mergeCell ref="G396:G403"/>
    <mergeCell ref="H396:H403"/>
    <mergeCell ref="I428:I435"/>
    <mergeCell ref="J428:J435"/>
    <mergeCell ref="K428:K435"/>
    <mergeCell ref="L428:L435"/>
    <mergeCell ref="B428:B435"/>
    <mergeCell ref="C428:C435"/>
    <mergeCell ref="D428:D435"/>
    <mergeCell ref="G428:G435"/>
    <mergeCell ref="H428:H435"/>
    <mergeCell ref="C420:C427"/>
    <mergeCell ref="D420:D427"/>
    <mergeCell ref="G420:G427"/>
    <mergeCell ref="H420:H427"/>
    <mergeCell ref="I420:I427"/>
    <mergeCell ref="J420:J427"/>
    <mergeCell ref="K420:K427"/>
    <mergeCell ref="L420:L427"/>
    <mergeCell ref="B420:B427"/>
    <mergeCell ref="I444:I451"/>
    <mergeCell ref="J444:J451"/>
    <mergeCell ref="K444:K451"/>
    <mergeCell ref="L444:L451"/>
    <mergeCell ref="B444:B451"/>
    <mergeCell ref="C444:C451"/>
    <mergeCell ref="D444:D451"/>
    <mergeCell ref="G444:G451"/>
    <mergeCell ref="H444:H451"/>
    <mergeCell ref="B436:B443"/>
    <mergeCell ref="C436:C443"/>
    <mergeCell ref="D436:D443"/>
    <mergeCell ref="G436:G443"/>
    <mergeCell ref="H436:H443"/>
    <mergeCell ref="I436:I443"/>
    <mergeCell ref="J436:J443"/>
    <mergeCell ref="K436:K443"/>
    <mergeCell ref="L436:L443"/>
    <mergeCell ref="I460:I467"/>
    <mergeCell ref="J460:J467"/>
    <mergeCell ref="K460:K467"/>
    <mergeCell ref="L460:L467"/>
    <mergeCell ref="B460:B467"/>
    <mergeCell ref="C460:C467"/>
    <mergeCell ref="D460:D467"/>
    <mergeCell ref="G460:G467"/>
    <mergeCell ref="H460:H467"/>
    <mergeCell ref="B452:B459"/>
    <mergeCell ref="C452:C459"/>
    <mergeCell ref="D452:D459"/>
    <mergeCell ref="G452:G459"/>
    <mergeCell ref="H452:H459"/>
    <mergeCell ref="I452:I459"/>
    <mergeCell ref="J452:J459"/>
    <mergeCell ref="K452:K459"/>
    <mergeCell ref="L452:L459"/>
    <mergeCell ref="D484:D491"/>
    <mergeCell ref="G484:G491"/>
    <mergeCell ref="H484:H491"/>
    <mergeCell ref="I484:I491"/>
    <mergeCell ref="J484:J491"/>
    <mergeCell ref="K484:K491"/>
    <mergeCell ref="L484:L491"/>
    <mergeCell ref="I476:I483"/>
    <mergeCell ref="J476:J483"/>
    <mergeCell ref="K476:K483"/>
    <mergeCell ref="L476:L483"/>
    <mergeCell ref="B476:B483"/>
    <mergeCell ref="C476:C483"/>
    <mergeCell ref="D476:D483"/>
    <mergeCell ref="G476:G483"/>
    <mergeCell ref="H476:H483"/>
    <mergeCell ref="B468:B475"/>
    <mergeCell ref="C468:C475"/>
    <mergeCell ref="D468:D475"/>
    <mergeCell ref="G468:G475"/>
    <mergeCell ref="H468:H475"/>
    <mergeCell ref="I468:I475"/>
    <mergeCell ref="J468:J475"/>
    <mergeCell ref="K468:K475"/>
    <mergeCell ref="L468:L475"/>
    <mergeCell ref="B484:B491"/>
    <mergeCell ref="C484:C491"/>
    <mergeCell ref="J492:J499"/>
    <mergeCell ref="K492:K499"/>
    <mergeCell ref="L492:L499"/>
    <mergeCell ref="B492:B499"/>
    <mergeCell ref="C492:C499"/>
    <mergeCell ref="D492:D499"/>
    <mergeCell ref="G492:G499"/>
    <mergeCell ref="H492:H499"/>
    <mergeCell ref="B500:B507"/>
    <mergeCell ref="C500:C507"/>
    <mergeCell ref="D500:D507"/>
    <mergeCell ref="G500:G507"/>
    <mergeCell ref="H500:H507"/>
    <mergeCell ref="I500:I507"/>
    <mergeCell ref="J500:J507"/>
    <mergeCell ref="K500:K507"/>
    <mergeCell ref="L500:L507"/>
    <mergeCell ref="J508:J515"/>
    <mergeCell ref="K508:K515"/>
    <mergeCell ref="L508:L515"/>
    <mergeCell ref="B508:B515"/>
    <mergeCell ref="C508:C515"/>
    <mergeCell ref="D508:D515"/>
    <mergeCell ref="G508:G515"/>
    <mergeCell ref="H508:H515"/>
    <mergeCell ref="B516:B523"/>
    <mergeCell ref="C516:C523"/>
    <mergeCell ref="D516:D523"/>
    <mergeCell ref="G516:G523"/>
    <mergeCell ref="H516:H523"/>
    <mergeCell ref="I516:I523"/>
    <mergeCell ref="J516:J523"/>
    <mergeCell ref="K516:K523"/>
    <mergeCell ref="L516:L523"/>
    <mergeCell ref="J524:J531"/>
    <mergeCell ref="K524:K531"/>
    <mergeCell ref="L524:L531"/>
    <mergeCell ref="B524:B531"/>
    <mergeCell ref="C524:C531"/>
    <mergeCell ref="D524:D531"/>
    <mergeCell ref="G524:G531"/>
    <mergeCell ref="H524:H531"/>
    <mergeCell ref="B532:B539"/>
    <mergeCell ref="C532:C539"/>
    <mergeCell ref="D532:D539"/>
    <mergeCell ref="G532:G539"/>
    <mergeCell ref="H532:H539"/>
    <mergeCell ref="I532:I539"/>
    <mergeCell ref="J532:J539"/>
    <mergeCell ref="K532:K539"/>
    <mergeCell ref="L532:L539"/>
    <mergeCell ref="J540:J547"/>
    <mergeCell ref="K540:K547"/>
    <mergeCell ref="L540:L547"/>
    <mergeCell ref="B540:B547"/>
    <mergeCell ref="C540:C547"/>
    <mergeCell ref="D540:D547"/>
    <mergeCell ref="G540:G547"/>
    <mergeCell ref="H540:H547"/>
    <mergeCell ref="B548:B555"/>
    <mergeCell ref="C548:C555"/>
    <mergeCell ref="D548:D555"/>
    <mergeCell ref="G548:G555"/>
    <mergeCell ref="H548:H555"/>
    <mergeCell ref="I548:I555"/>
    <mergeCell ref="J548:J555"/>
    <mergeCell ref="K548:K555"/>
    <mergeCell ref="L548:L555"/>
    <mergeCell ref="J556:J563"/>
    <mergeCell ref="K556:K563"/>
    <mergeCell ref="L556:L563"/>
    <mergeCell ref="B556:B563"/>
    <mergeCell ref="C556:C563"/>
    <mergeCell ref="D556:D563"/>
    <mergeCell ref="G556:G563"/>
    <mergeCell ref="H556:H563"/>
    <mergeCell ref="B564:B571"/>
    <mergeCell ref="C564:C571"/>
    <mergeCell ref="D564:D571"/>
    <mergeCell ref="G564:G571"/>
    <mergeCell ref="H564:H571"/>
    <mergeCell ref="I564:I571"/>
    <mergeCell ref="J564:J571"/>
    <mergeCell ref="K564:K571"/>
    <mergeCell ref="L564:L571"/>
    <mergeCell ref="J572:J579"/>
    <mergeCell ref="K572:K579"/>
    <mergeCell ref="L572:L579"/>
    <mergeCell ref="B572:B579"/>
    <mergeCell ref="C572:C579"/>
    <mergeCell ref="D572:D579"/>
    <mergeCell ref="G572:G579"/>
    <mergeCell ref="H572:H579"/>
    <mergeCell ref="B580:B587"/>
    <mergeCell ref="C580:C587"/>
    <mergeCell ref="D580:D587"/>
    <mergeCell ref="G580:G587"/>
    <mergeCell ref="H580:H587"/>
    <mergeCell ref="I580:I587"/>
    <mergeCell ref="J580:J587"/>
    <mergeCell ref="K580:K587"/>
    <mergeCell ref="L580:L587"/>
    <mergeCell ref="J588:J595"/>
    <mergeCell ref="K588:K595"/>
    <mergeCell ref="L588:L595"/>
    <mergeCell ref="B588:B595"/>
    <mergeCell ref="C588:C595"/>
    <mergeCell ref="D588:D595"/>
    <mergeCell ref="G588:G595"/>
    <mergeCell ref="H588:H595"/>
    <mergeCell ref="B596:B603"/>
    <mergeCell ref="C596:C603"/>
    <mergeCell ref="D596:D603"/>
    <mergeCell ref="G596:G603"/>
    <mergeCell ref="H596:H603"/>
    <mergeCell ref="I596:I603"/>
    <mergeCell ref="J596:J603"/>
    <mergeCell ref="K596:K603"/>
    <mergeCell ref="L596:L603"/>
    <mergeCell ref="J604:J611"/>
    <mergeCell ref="K604:K611"/>
    <mergeCell ref="L604:L611"/>
    <mergeCell ref="B604:B611"/>
    <mergeCell ref="C604:C611"/>
    <mergeCell ref="D604:D611"/>
    <mergeCell ref="G604:G611"/>
    <mergeCell ref="H604:H611"/>
    <mergeCell ref="B612:B619"/>
    <mergeCell ref="C612:C619"/>
    <mergeCell ref="D612:D619"/>
    <mergeCell ref="G612:G619"/>
    <mergeCell ref="H612:H619"/>
    <mergeCell ref="I612:I619"/>
    <mergeCell ref="J612:J619"/>
    <mergeCell ref="K612:K619"/>
    <mergeCell ref="L612:L619"/>
    <mergeCell ref="J620:J627"/>
    <mergeCell ref="K620:K627"/>
    <mergeCell ref="L620:L627"/>
    <mergeCell ref="B620:B627"/>
    <mergeCell ref="C620:C627"/>
    <mergeCell ref="D620:D627"/>
    <mergeCell ref="G620:G627"/>
    <mergeCell ref="H620:H627"/>
    <mergeCell ref="B628:B635"/>
    <mergeCell ref="C628:C635"/>
    <mergeCell ref="D628:D635"/>
    <mergeCell ref="G628:G635"/>
    <mergeCell ref="H628:H635"/>
    <mergeCell ref="I628:I635"/>
    <mergeCell ref="J628:J635"/>
    <mergeCell ref="K628:K635"/>
    <mergeCell ref="L628:L635"/>
    <mergeCell ref="J636:J643"/>
    <mergeCell ref="K636:K643"/>
    <mergeCell ref="L636:L643"/>
    <mergeCell ref="B636:B643"/>
    <mergeCell ref="C636:C643"/>
    <mergeCell ref="D636:D643"/>
    <mergeCell ref="G636:G643"/>
    <mergeCell ref="H636:H643"/>
    <mergeCell ref="B644:B651"/>
    <mergeCell ref="C644:C651"/>
    <mergeCell ref="D644:D651"/>
    <mergeCell ref="G644:G651"/>
    <mergeCell ref="H644:H651"/>
    <mergeCell ref="I644:I651"/>
    <mergeCell ref="J644:J651"/>
    <mergeCell ref="K644:K651"/>
    <mergeCell ref="L644:L651"/>
    <mergeCell ref="J708:J715"/>
    <mergeCell ref="K708:K715"/>
    <mergeCell ref="J652:J659"/>
    <mergeCell ref="K652:K659"/>
    <mergeCell ref="L652:L659"/>
    <mergeCell ref="B652:B659"/>
    <mergeCell ref="C652:C659"/>
    <mergeCell ref="D652:D659"/>
    <mergeCell ref="G652:G659"/>
    <mergeCell ref="H652:H659"/>
    <mergeCell ref="B660:B667"/>
    <mergeCell ref="C660:C667"/>
    <mergeCell ref="D660:D667"/>
    <mergeCell ref="G660:G667"/>
    <mergeCell ref="H660:H667"/>
    <mergeCell ref="I660:I667"/>
    <mergeCell ref="J660:J667"/>
    <mergeCell ref="K660:K667"/>
    <mergeCell ref="L660:L667"/>
    <mergeCell ref="J692:J699"/>
    <mergeCell ref="K692:K699"/>
    <mergeCell ref="L692:L699"/>
    <mergeCell ref="L708:L715"/>
    <mergeCell ref="I700:I707"/>
    <mergeCell ref="J700:J707"/>
    <mergeCell ref="K700:K707"/>
    <mergeCell ref="L700:L707"/>
    <mergeCell ref="B700:B707"/>
    <mergeCell ref="C700:C707"/>
    <mergeCell ref="D700:D707"/>
    <mergeCell ref="G700:G707"/>
    <mergeCell ref="H700:H707"/>
    <mergeCell ref="J668:J675"/>
    <mergeCell ref="K668:K675"/>
    <mergeCell ref="L668:L675"/>
    <mergeCell ref="B668:B675"/>
    <mergeCell ref="C668:C675"/>
    <mergeCell ref="D668:D675"/>
    <mergeCell ref="G668:G675"/>
    <mergeCell ref="H668:H675"/>
    <mergeCell ref="B676:B683"/>
    <mergeCell ref="C676:C683"/>
    <mergeCell ref="D676:D683"/>
    <mergeCell ref="G676:G683"/>
    <mergeCell ref="H676:H683"/>
    <mergeCell ref="I676:I683"/>
    <mergeCell ref="J676:J683"/>
    <mergeCell ref="K676:K683"/>
    <mergeCell ref="L676:L683"/>
    <mergeCell ref="A620:A627"/>
    <mergeCell ref="D708:D715"/>
    <mergeCell ref="G708:G715"/>
    <mergeCell ref="H708:H715"/>
    <mergeCell ref="I708:I715"/>
    <mergeCell ref="A628:A635"/>
    <mergeCell ref="A636:A643"/>
    <mergeCell ref="A644:A651"/>
    <mergeCell ref="J724:J731"/>
    <mergeCell ref="K724:K731"/>
    <mergeCell ref="L724:L731"/>
    <mergeCell ref="I732:I739"/>
    <mergeCell ref="J732:J739"/>
    <mergeCell ref="K732:K739"/>
    <mergeCell ref="L732:L739"/>
    <mergeCell ref="B732:B739"/>
    <mergeCell ref="C732:C739"/>
    <mergeCell ref="D732:D739"/>
    <mergeCell ref="G732:G739"/>
    <mergeCell ref="H732:H739"/>
    <mergeCell ref="J716:J723"/>
    <mergeCell ref="K716:K723"/>
    <mergeCell ref="I684:I691"/>
    <mergeCell ref="J684:J691"/>
    <mergeCell ref="K684:K691"/>
    <mergeCell ref="L684:L691"/>
    <mergeCell ref="B684:B691"/>
    <mergeCell ref="C684:C691"/>
    <mergeCell ref="D684:D691"/>
    <mergeCell ref="G684:G691"/>
    <mergeCell ref="H684:H691"/>
    <mergeCell ref="B692:B699"/>
    <mergeCell ref="B724:B731"/>
    <mergeCell ref="C724:C731"/>
    <mergeCell ref="D724:D731"/>
    <mergeCell ref="G724:G731"/>
    <mergeCell ref="H724:H731"/>
    <mergeCell ref="I724:I731"/>
    <mergeCell ref="H716:H723"/>
    <mergeCell ref="I716:I723"/>
    <mergeCell ref="I668:I675"/>
    <mergeCell ref="I652:I659"/>
    <mergeCell ref="I636:I643"/>
    <mergeCell ref="I620:I627"/>
    <mergeCell ref="I604:I611"/>
    <mergeCell ref="I588:I595"/>
    <mergeCell ref="I572:I579"/>
    <mergeCell ref="I556:I563"/>
    <mergeCell ref="I540:I547"/>
    <mergeCell ref="C692:C699"/>
    <mergeCell ref="D692:D699"/>
    <mergeCell ref="G692:G699"/>
    <mergeCell ref="H692:H699"/>
    <mergeCell ref="I692:I699"/>
    <mergeCell ref="B708:B715"/>
    <mergeCell ref="C708:C715"/>
    <mergeCell ref="L716:L723"/>
    <mergeCell ref="B716:B723"/>
    <mergeCell ref="C716:C723"/>
    <mergeCell ref="D716:D723"/>
    <mergeCell ref="G716:G723"/>
    <mergeCell ref="A252:A259"/>
    <mergeCell ref="A260:A267"/>
    <mergeCell ref="A268:A275"/>
    <mergeCell ref="A276:A283"/>
    <mergeCell ref="A284:A291"/>
    <mergeCell ref="A444:A451"/>
    <mergeCell ref="A612:A619"/>
    <mergeCell ref="A572:A579"/>
    <mergeCell ref="A580:A587"/>
    <mergeCell ref="A588:A595"/>
    <mergeCell ref="A596:A603"/>
    <mergeCell ref="A604:A611"/>
    <mergeCell ref="A532:A539"/>
    <mergeCell ref="A540:A547"/>
    <mergeCell ref="A548:A555"/>
    <mergeCell ref="A556:A563"/>
    <mergeCell ref="A348:A355"/>
    <mergeCell ref="A356:A363"/>
    <mergeCell ref="A364:A371"/>
    <mergeCell ref="A292:A299"/>
    <mergeCell ref="A300:A307"/>
    <mergeCell ref="A308:A315"/>
    <mergeCell ref="A492:A499"/>
    <mergeCell ref="A500:A507"/>
    <mergeCell ref="I524:I531"/>
    <mergeCell ref="I508:I515"/>
    <mergeCell ref="I492:I499"/>
    <mergeCell ref="A508:A515"/>
    <mergeCell ref="A516:A523"/>
    <mergeCell ref="A524:A531"/>
    <mergeCell ref="A452:A459"/>
    <mergeCell ref="A460:A467"/>
    <mergeCell ref="A468:A475"/>
    <mergeCell ref="A476:A483"/>
    <mergeCell ref="A484:A491"/>
    <mergeCell ref="A132:A139"/>
    <mergeCell ref="A140:A147"/>
    <mergeCell ref="A148:A155"/>
    <mergeCell ref="A156:A163"/>
    <mergeCell ref="A164:A171"/>
    <mergeCell ref="A412:A419"/>
    <mergeCell ref="A420:A427"/>
    <mergeCell ref="A428:A435"/>
    <mergeCell ref="A436:A443"/>
    <mergeCell ref="A372:A379"/>
    <mergeCell ref="A380:A387"/>
    <mergeCell ref="A388:A395"/>
    <mergeCell ref="A396:A403"/>
    <mergeCell ref="A404:A411"/>
    <mergeCell ref="A188:A195"/>
    <mergeCell ref="A196:A203"/>
    <mergeCell ref="A204:A211"/>
    <mergeCell ref="G244:G245"/>
    <mergeCell ref="G246:G247"/>
    <mergeCell ref="G249:G251"/>
    <mergeCell ref="G239:G240"/>
    <mergeCell ref="G236:G238"/>
    <mergeCell ref="G241:G243"/>
    <mergeCell ref="A332:A339"/>
    <mergeCell ref="A340:A347"/>
    <mergeCell ref="A108:A115"/>
    <mergeCell ref="A116:A123"/>
    <mergeCell ref="A124:A131"/>
    <mergeCell ref="A212:A219"/>
    <mergeCell ref="A220:A227"/>
    <mergeCell ref="A228:A235"/>
    <mergeCell ref="A236:A243"/>
    <mergeCell ref="A244:A251"/>
    <mergeCell ref="A172:A179"/>
    <mergeCell ref="A180:A187"/>
    <mergeCell ref="G332:G339"/>
    <mergeCell ref="D324:D331"/>
    <mergeCell ref="G324:G331"/>
    <mergeCell ref="G284:G291"/>
    <mergeCell ref="D276:D283"/>
    <mergeCell ref="G276:G283"/>
    <mergeCell ref="D228:D235"/>
    <mergeCell ref="G228:G235"/>
    <mergeCell ref="G188:G195"/>
    <mergeCell ref="D180:D187"/>
    <mergeCell ref="B164:B171"/>
    <mergeCell ref="C164:C171"/>
    <mergeCell ref="D340:D347"/>
    <mergeCell ref="G340:G347"/>
  </mergeCells>
  <conditionalFormatting sqref="D20">
    <cfRule type="cellIs" dxfId="140" priority="85" operator="equal">
      <formula>"Corrupción"</formula>
    </cfRule>
  </conditionalFormatting>
  <conditionalFormatting sqref="D20">
    <cfRule type="cellIs" dxfId="139" priority="84" operator="equal">
      <formula>"Corrupción"</formula>
    </cfRule>
  </conditionalFormatting>
  <conditionalFormatting sqref="D20">
    <cfRule type="cellIs" dxfId="138" priority="83" operator="equal">
      <formula>"Corrupcion"</formula>
    </cfRule>
  </conditionalFormatting>
  <conditionalFormatting sqref="D20">
    <cfRule type="cellIs" dxfId="137" priority="82" operator="equal">
      <formula>"Seguridad Informatica"</formula>
    </cfRule>
  </conditionalFormatting>
  <conditionalFormatting sqref="D20">
    <cfRule type="cellIs" dxfId="136" priority="81" operator="equal">
      <formula>"Seguridad Digital"</formula>
    </cfRule>
  </conditionalFormatting>
  <conditionalFormatting sqref="M36:M38 M44 M52 M60 M68 M76 M84 M92 M100 M108 M116 M124 M132 M140 M148 M156 M164 M172 M180 M188 M196 M204 M212 M220 M228 M236 M244 M252 M260 M268 M276 M284 M292 M300 M308 M316 M324 M332 M340 M348 M356 M364 M372 M380 M388 M396 M404 M412 M420 M428 M436 M444 M452 M460 M468 M476 M484 M492 M500 M508 M516 M524 M532 M540 M548 M556 M564 M572 M580 M588 M596 M604 M612 M620 M628 M636 M644 M652 M660 M668 M676 M684 M692 M700 M708 M716 M724 M732">
    <cfRule type="cellIs" dxfId="135" priority="50" stopIfTrue="1" operator="between">
      <formula>6</formula>
      <formula>6</formula>
    </cfRule>
    <cfRule type="cellIs" dxfId="134" priority="51" stopIfTrue="1" operator="between">
      <formula>3</formula>
      <formula>4</formula>
    </cfRule>
    <cfRule type="cellIs" dxfId="133" priority="52" stopIfTrue="1" operator="between">
      <formula>1</formula>
      <formula>2</formula>
    </cfRule>
  </conditionalFormatting>
  <conditionalFormatting sqref="M36:M38 M44 M52 M60 M68 M76 M84 M92 M100 M108 M116 M124 M132 M140 M148 M156 M164 M172 M180 M188 M196 M204 M212 M220 M228 M236 M244 M252 M260 M268 M276 M284 M292 M300 M308 M316 M324 M332 M340 M348 M356 M364 M372 M380 M388 M396 M404 M412 M420 M428 M436 M444 M452 M460 M468 M476 M484 M492 M500 M508 M516 M524 M532 M540 M548 M556 M564 M572 M580 M588 M596 M604 M612 M620 M628 M636 M644 M652 M660 M668 M676 M684 M692 M700 M708 M716 M724 M732">
    <cfRule type="cellIs" dxfId="132" priority="47" stopIfTrue="1" operator="between">
      <formula>8</formula>
      <formula>9</formula>
    </cfRule>
    <cfRule type="cellIs" dxfId="131" priority="48" stopIfTrue="1" operator="equal">
      <formula>5</formula>
    </cfRule>
    <cfRule type="cellIs" dxfId="130" priority="49" stopIfTrue="1" operator="between">
      <formula>10</formula>
      <formula>25</formula>
    </cfRule>
  </conditionalFormatting>
  <conditionalFormatting sqref="D28">
    <cfRule type="cellIs" dxfId="129" priority="68" operator="equal">
      <formula>"Corrupción"</formula>
    </cfRule>
  </conditionalFormatting>
  <conditionalFormatting sqref="D28">
    <cfRule type="cellIs" dxfId="128" priority="67" operator="equal">
      <formula>"Corrupción"</formula>
    </cfRule>
  </conditionalFormatting>
  <conditionalFormatting sqref="D28">
    <cfRule type="cellIs" dxfId="127" priority="66" operator="equal">
      <formula>"Corrupcion"</formula>
    </cfRule>
  </conditionalFormatting>
  <conditionalFormatting sqref="D28">
    <cfRule type="cellIs" dxfId="126" priority="65" operator="equal">
      <formula>"Seguridad Informatica"</formula>
    </cfRule>
  </conditionalFormatting>
  <conditionalFormatting sqref="D28">
    <cfRule type="cellIs" dxfId="125" priority="64" operator="equal">
      <formula>"Seguridad Digital"</formula>
    </cfRule>
  </conditionalFormatting>
  <conditionalFormatting sqref="D36:D38 D44 D52 D60 D68 D76 D84 D92 D100 D108 D116 D124 D132 D140 D148 D156 D164 D172 D180 D188 D196 D204 D212 D220 D244 D252 D260 D268 D276 D284 D292 D300 D308 D316 D324 D332 D340 D348 D356 D364 D372 D380 D388 D396 D404 D412 D420 D428 D436 D444 D452 D460 D468 D476 D484 D492 D500 D508 D516 D524 D532 D540 D548 D556 D564 D572 D580 D588 D596 D604 D612 D620 D628 D636 D644 D652 D660 D668 D676 D684 D692 D700 D708 D716 D724 D732">
    <cfRule type="cellIs" dxfId="124" priority="57" operator="equal">
      <formula>"Corrupción"</formula>
    </cfRule>
  </conditionalFormatting>
  <conditionalFormatting sqref="D36:D38 D44 D52 D60 D68 D76 D84 D92 D100 D108 D116 D124 D132 D140 D148 D156 D164 D172 D180 D188 D196 D204 D212 D220 D244 D252 D260 D268 D276 D284 D292 D300 D308 D316 D324 D332 D340 D348 D356 D364 D372 D380 D388 D396 D404 D412 D420 D428 D436 D444 D452 D460 D468 D476 D484 D492 D500 D508 D516 D524 D532 D540 D548 D556 D564 D572 D580 D588 D596 D604 D612 D620 D628 D636 D644 D652 D660 D668 D676 D684 D692 D700 D708 D716 D724 D732">
    <cfRule type="cellIs" dxfId="123" priority="56" operator="equal">
      <formula>"Corrupción"</formula>
    </cfRule>
  </conditionalFormatting>
  <conditionalFormatting sqref="D36:D38 D44 D52 D60 D68 D76 D84 D92 D100 D108 D116 D124 D132 D140 D148 D156 D164 D172 D180 D188 D196 D204 D212 D220 D244 D252 D260 D268 D276 D284 D292 D300 D308 D316 D324 D332 D340 D348 D356 D364 D372 D380 D388 D396 D404 D412 D420 D428 D436 D444 D452 D460 D468 D476 D484 D492 D500 D508 D516 D524 D532 D540 D548 D556 D564 D572 D580 D588 D596 D604 D612 D620 D628 D636 D644 D652 D660 D668 D676 D684 D692 D700 D708 D716 D724 D732">
    <cfRule type="cellIs" dxfId="122" priority="55" operator="equal">
      <formula>"Corrupcion"</formula>
    </cfRule>
  </conditionalFormatting>
  <conditionalFormatting sqref="D36:D38 D44 D52 D60 D68 D76 D84 D92 D100 D108 D116 D124 D132 D140 D148 D156 D164 D172 D180 D188 D196 D204 D212 D220 D244 D252 D260 D268 D276 D284 D292 D300 D308 D316 D324 D332 D340 D348 D356 D364 D372 D380 D388 D396 D404 D412 D420 D428 D436 D444 D452 D460 D468 D476 D484 D492 D500 D508 D516 D524 D532 D540 D548 D556 D564 D572 D580 D588 D596 D604 D612 D620 D628 D636 D644 D652 D660 D668 D676 D684 D692 D700 D708 D716 D724 D732">
    <cfRule type="cellIs" dxfId="121" priority="54" operator="equal">
      <formula>"Seguridad Informatica"</formula>
    </cfRule>
  </conditionalFormatting>
  <conditionalFormatting sqref="D36:D38 D44 D52 D60 D68 D76 D84 D92 D100 D108 D116 D124 D132 D140 D148 D156 D164 D172 D180 D188 D196 D204 D212 D220 D244 D252 D260 D268 D276 D284 D292 D300 D308 D316 D324 D332 D340 D348 D356 D364 D372 D380 D388 D396 D404 D412 D420 D428 D436 D444 D452 D460 D468 D476 D484 D492 D500 D508 D516 D524 D532 D540 D548 D556 D564 D572 D580 D588 D596 D604 D612 D620 D628 D636 D644 D652 D660 D668 D676 D684 D692 D700 D708 D716 D724 D732">
    <cfRule type="cellIs" dxfId="120" priority="53" operator="equal">
      <formula>"Seguridad Digital"</formula>
    </cfRule>
  </conditionalFormatting>
  <conditionalFormatting sqref="M20 M28">
    <cfRule type="cellIs" dxfId="119" priority="38" stopIfTrue="1" operator="between">
      <formula>6</formula>
      <formula>6</formula>
    </cfRule>
    <cfRule type="cellIs" dxfId="118" priority="39" stopIfTrue="1" operator="between">
      <formula>3</formula>
      <formula>4</formula>
    </cfRule>
    <cfRule type="cellIs" dxfId="117" priority="40" stopIfTrue="1" operator="between">
      <formula>1</formula>
      <formula>2</formula>
    </cfRule>
  </conditionalFormatting>
  <conditionalFormatting sqref="M20 M28">
    <cfRule type="cellIs" dxfId="116" priority="35" stopIfTrue="1" operator="between">
      <formula>8</formula>
      <formula>9</formula>
    </cfRule>
    <cfRule type="cellIs" dxfId="115" priority="36" stopIfTrue="1" operator="equal">
      <formula>5</formula>
    </cfRule>
    <cfRule type="cellIs" dxfId="114" priority="37" stopIfTrue="1" operator="between">
      <formula>10</formula>
      <formula>25</formula>
    </cfRule>
  </conditionalFormatting>
  <conditionalFormatting sqref="L20 L28 L36 L44 L52 L60 L68 L76 L84 L92 L108 L116 L124 L132 L140 L148 L156 L164 L172 L180 L188 L196 L204 L212 L220 L228 L236 L244 L252 L260 L268 L276 L284 L292 L300 L308 L316 L324 L332 L340 L348 L356 L364 L372 L380 L388 L396 L404 L412 L420 L428 L436 L444 L452 L460 L468 L476 L484 L492 L500 L508 L516 L524 L532 L540 L548 L556 L564 L572 L580 L588 L596 L604 L612 L620 L628 L636 L644 L652 L660 L668 L676 L684 L692 L700 L708 L716 L724 L732 L100">
    <cfRule type="cellIs" dxfId="113" priority="14" stopIfTrue="1" operator="between">
      <formula>6</formula>
      <formula>6</formula>
    </cfRule>
    <cfRule type="cellIs" dxfId="112" priority="15" stopIfTrue="1" operator="between">
      <formula>3</formula>
      <formula>4</formula>
    </cfRule>
    <cfRule type="cellIs" dxfId="111" priority="16" stopIfTrue="1" operator="between">
      <formula>1</formula>
      <formula>2</formula>
    </cfRule>
  </conditionalFormatting>
  <conditionalFormatting sqref="L20 L28 L36 L44 L52 L60 L68 L76 L84 L92 L108 L116 L124 L132 L140 L148 L156 L164 L172 L180 L188 L196 L204 L212 L220 L228 L236 L244 L252 L260 L268 L276 L284 L292 L300 L308 L316 L324 L332 L340 L348 L356 L364 L372 L380 L388 L396 L404 L412 L420 L428 L436 L444 L452 L460 L468 L476 L484 L492 L500 L508 L516 L524 L532 L540 L548 L556 L564 L572 L580 L588 L596 L604 L612 L620 L628 L636 L644 L652 L660 L668 L676 L684 L692 L700 L708 L716 L724 L732 L100">
    <cfRule type="cellIs" dxfId="110" priority="11" stopIfTrue="1" operator="between">
      <formula>8</formula>
      <formula>9</formula>
    </cfRule>
    <cfRule type="cellIs" dxfId="109" priority="12" stopIfTrue="1" operator="equal">
      <formula>5</formula>
    </cfRule>
    <cfRule type="cellIs" dxfId="108" priority="13" stopIfTrue="1" operator="between">
      <formula>10</formula>
      <formula>25</formula>
    </cfRule>
  </conditionalFormatting>
  <conditionalFormatting sqref="D228">
    <cfRule type="cellIs" dxfId="107" priority="10" operator="equal">
      <formula>"Corrupción"</formula>
    </cfRule>
  </conditionalFormatting>
  <conditionalFormatting sqref="D228">
    <cfRule type="cellIs" dxfId="106" priority="9" operator="equal">
      <formula>"Corrupción"</formula>
    </cfRule>
  </conditionalFormatting>
  <conditionalFormatting sqref="D228">
    <cfRule type="cellIs" dxfId="105" priority="8" operator="equal">
      <formula>"Corrupcion"</formula>
    </cfRule>
  </conditionalFormatting>
  <conditionalFormatting sqref="D228">
    <cfRule type="cellIs" dxfId="104" priority="7" operator="equal">
      <formula>"Seguridad Informatica"</formula>
    </cfRule>
  </conditionalFormatting>
  <conditionalFormatting sqref="D228">
    <cfRule type="cellIs" dxfId="103" priority="6" operator="equal">
      <formula>"Seguridad Digital"</formula>
    </cfRule>
  </conditionalFormatting>
  <conditionalFormatting sqref="D236">
    <cfRule type="cellIs" dxfId="102" priority="5" operator="equal">
      <formula>"Corrupción"</formula>
    </cfRule>
  </conditionalFormatting>
  <conditionalFormatting sqref="D236">
    <cfRule type="cellIs" dxfId="101" priority="4" operator="equal">
      <formula>"Corrupción"</formula>
    </cfRule>
  </conditionalFormatting>
  <conditionalFormatting sqref="D236">
    <cfRule type="cellIs" dxfId="100" priority="3" operator="equal">
      <formula>"Corrupcion"</formula>
    </cfRule>
  </conditionalFormatting>
  <conditionalFormatting sqref="D236">
    <cfRule type="cellIs" dxfId="99" priority="2" operator="equal">
      <formula>"Seguridad Informatica"</formula>
    </cfRule>
  </conditionalFormatting>
  <conditionalFormatting sqref="D236">
    <cfRule type="cellIs" dxfId="98" priority="1" operator="equal">
      <formula>"Seguridad Digital"</formula>
    </cfRule>
  </conditionalFormatting>
  <dataValidations count="3">
    <dataValidation type="list" allowBlank="1" showInputMessage="1" showErrorMessage="1" sqref="F20:F739">
      <formula1>$Y$13:$Y$15</formula1>
    </dataValidation>
    <dataValidation type="list" allowBlank="1" showInputMessage="1" showErrorMessage="1" sqref="J660:J662 J668:J670 J676:J678 J684:J686 J692:J694 J700:J702 J708:J710 J716:J718 J724:J726 J732:J734 J100:J102 J156:J158 J92:J94 J164:J166 J116:J118 J172:J174 J124:J126 J132:J134 J140:J142 J148:J150 J180:J182 J188:J190 J196:J198 J204:J206 J212:J214 J220:J222 J228:J230 J236:J238 J244:J246 J252:J254 J260:J262 J268:J270 J276:J278 J284:J286 J292:J294 J300:J302 J308:J310 J316:J318 J324:J326 J332:J334 J340:J342 J348:J350 J356:J358 J364:J366 J372:J374 J380:J382 J388:J390 J396:J398 J404:J406 J412:J414 J420:J422 J428:J430 J436:J438 J444:J446 J452:J454 J460:J462 J468:J470 J476:J478 J484:J486 J492:J494 J500:J502 J508:J510 J516:J518 J524:J526 J532:J534 J540:J542 J548:J550 J556:J558 J564:J566 J572:J574 J580:J582 J588:J590 J596:J598 J604:J606 J612:J614 J620:J622 J628:J630 J636:J638 J644:J646 J652:J654 J20:J22 J28:J30 J36:J38 J44:J46 J108:J110 J60:J62 J68:J70 J76:J78 J84:J86 J52:J54">
      <formula1>$U$4:$U$8</formula1>
    </dataValidation>
    <dataValidation type="list" allowBlank="1" showInputMessage="1" showErrorMessage="1" sqref="H20:H22 H28:H30 H36:H38 H44:H46 H732:H734 H60:H62 H68:H70 H76:H78 H84:H86 H92:H94 H100:H102 H156:H158 H108:H110 H164:H166 H116:H118 H172:H174 H124:H126 H132:H134 H140:H142 H148:H150 H180:H182 H188:H190 H196:H198 H204:H206 H212:H214 H220:H222 H228:H230 H236:H238 H244:H246 H252:H254 H260:H262 H268:H270 H276:H278 H284:H286 H292:H294 H300:H302 H308:H310 H316:H318 H324:H326 H332:H334 H340:H342 H348:H350 H356:H358 H364:H366 H372:H374 H380:H382 H388:H390 H396:H398 H404:H406 H412:H414 H420:H422 H428:H430 H436:H438 H444:H446 H452:H454 H460:H462 H468:H470 H476:H478 H484:H486 H492:H494 H500:H502 H508:H510 H516:H518 H524:H526 H532:H534 H540:H542 H548:H550 H556:H558 H564:H566 H572:H574 H580:H582 H588:H590 H596:H598 H604:H606 H612:H614 H620:H622 H628:H630 H636:H638 H644:H646 H652:H654 H660:H662 H668:H670 H676:H678 H684:H686 H692:H694 H700:H702 H708:H710 H716:H718 H724:H726 H52:H54">
      <formula1>$R$4:$R$8</formula1>
    </dataValidation>
  </dataValidations>
  <hyperlinks>
    <hyperlink ref="G14:G15" location="'EFECTO-CONSECUENCIA '!A1" display="Consecuencia"/>
    <hyperlink ref="D14:D15" location="'TIPO RIESGO'!A1" display="Tipo Riesgo"/>
    <hyperlink ref="D14:D19" location="'TIPOLOGIA DE RIESGOS'!A1" display="Tipo Riesgo"/>
    <hyperlink ref="J17:K17" location="'Estimación Impacto RC'!A1" display="Impacto RC"/>
    <hyperlink ref="J18:K18" location="'Estimación impacto RSD'!A1" display="Impacto RSD"/>
    <hyperlink ref="J19:K19" location="'Estimacion Impacto G'!A1" display="Impacto RG."/>
    <hyperlink ref="H17:I19" location="'Determinación Probabilidad'!A1" display="Probabilidad"/>
    <hyperlink ref="N13:O16" location="'Estimacion Impacto G'!A1" display="Trazabilidad de selección de Impacto de Gestion"/>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'TIPOLOGIA DE RIESGOS'!$D$41:$D$51</xm:f>
          </x14:formula1>
          <xm:sqref>D20:D739</xm:sqref>
        </x14:dataValidation>
        <x14:dataValidation type="list" allowBlank="1" showInputMessage="1" showErrorMessage="1">
          <x14:formula1>
            <xm:f>'Estimacion Impacto G'!$C$3:$U$3</xm:f>
          </x14:formula1>
          <xm:sqref>N20:N739</xm:sqref>
        </x14:dataValidation>
        <x14:dataValidation type="list" allowBlank="1" showInputMessage="1" showErrorMessage="1">
          <x14:formula1>
            <xm:f>'EFECTO-CONSECUENCIA '!$C$4:$C$69</xm:f>
          </x14:formula1>
          <xm:sqref>G20:G180 G182 G252:G739 G246 G248:G249 G239 G188:G236 G241 G244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Y740"/>
  <sheetViews>
    <sheetView showZeros="0" topLeftCell="A15" zoomScale="120" zoomScaleNormal="120" workbookViewId="0">
      <pane xSplit="8" ySplit="5" topLeftCell="I20" activePane="bottomRight" state="frozen"/>
      <selection pane="topRight"/>
      <selection pane="bottomLeft"/>
      <selection pane="bottomRight"/>
    </sheetView>
  </sheetViews>
  <sheetFormatPr baseColWidth="10" defaultRowHeight="15" x14ac:dyDescent="0.25"/>
  <cols>
    <col min="1" max="1" width="4.85546875" style="430" customWidth="1"/>
    <col min="2" max="2" width="37.85546875" customWidth="1"/>
    <col min="3" max="3" width="13.5703125" hidden="1" customWidth="1"/>
    <col min="4" max="4" width="13.42578125" style="29" hidden="1" customWidth="1"/>
    <col min="5" max="5" width="4.5703125" style="29" hidden="1" customWidth="1"/>
    <col min="6" max="6" width="12.7109375" style="29" hidden="1" customWidth="1"/>
    <col min="7" max="7" width="4.85546875" hidden="1" customWidth="1"/>
    <col min="8" max="8" width="9.7109375" style="45" hidden="1" customWidth="1"/>
    <col min="9" max="9" width="69.5703125" style="2" customWidth="1"/>
    <col min="10" max="10" width="12.42578125" style="2" customWidth="1"/>
    <col min="11" max="11" width="5.7109375" style="204" customWidth="1"/>
    <col min="12" max="15" width="5.7109375" style="2" customWidth="1"/>
    <col min="16" max="16" width="8.28515625" style="270" customWidth="1"/>
    <col min="17" max="17" width="6.42578125" style="2" hidden="1" customWidth="1"/>
    <col min="18" max="18" width="4" style="2" hidden="1" customWidth="1"/>
    <col min="19" max="19" width="5.7109375" style="2" hidden="1" customWidth="1"/>
    <col min="20" max="24" width="5.7109375" style="2" customWidth="1"/>
    <col min="25" max="25" width="9.5703125" style="270" customWidth="1"/>
    <col min="26" max="26" width="4.85546875" style="2" hidden="1" customWidth="1"/>
    <col min="27" max="27" width="4" style="2" hidden="1" customWidth="1"/>
    <col min="28" max="28" width="4.5703125" style="2" hidden="1" customWidth="1"/>
    <col min="29" max="29" width="5.140625" style="2" hidden="1" customWidth="1"/>
    <col min="30" max="30" width="4.7109375" style="2" hidden="1" customWidth="1"/>
    <col min="31" max="31" width="14.42578125" style="2" customWidth="1"/>
    <col min="32" max="32" width="13.28515625" style="29" customWidth="1"/>
    <col min="33" max="33" width="16.85546875" style="122" hidden="1" customWidth="1"/>
    <col min="34" max="34" width="17.5703125" style="22" hidden="1" customWidth="1"/>
    <col min="35" max="35" width="73.5703125" style="22" hidden="1" customWidth="1"/>
    <col min="36" max="38" width="11.42578125" style="22" hidden="1" customWidth="1"/>
    <col min="39" max="63" width="11.42578125" hidden="1" customWidth="1"/>
    <col min="64" max="67" width="0" hidden="1" customWidth="1"/>
    <col min="69" max="69" width="30.28515625" customWidth="1"/>
    <col min="70" max="70" width="123.28515625" customWidth="1"/>
  </cols>
  <sheetData>
    <row r="1" spans="1:77" hidden="1" x14ac:dyDescent="0.25">
      <c r="K1" s="269"/>
    </row>
    <row r="2" spans="1:77" hidden="1" x14ac:dyDescent="0.25">
      <c r="K2" s="269"/>
    </row>
    <row r="3" spans="1:77" hidden="1" x14ac:dyDescent="0.25">
      <c r="K3" s="269"/>
    </row>
    <row r="4" spans="1:77" hidden="1" x14ac:dyDescent="0.25">
      <c r="K4" s="269"/>
    </row>
    <row r="5" spans="1:77" hidden="1" x14ac:dyDescent="0.25">
      <c r="K5" s="269"/>
    </row>
    <row r="6" spans="1:77" ht="18.75" customHeight="1" x14ac:dyDescent="0.25">
      <c r="A6" s="431"/>
      <c r="B6" s="22"/>
      <c r="C6" s="22"/>
      <c r="D6" s="28"/>
      <c r="E6" s="28"/>
      <c r="F6" s="28"/>
      <c r="G6" s="22"/>
      <c r="H6" s="209"/>
      <c r="I6" s="32"/>
      <c r="J6" s="60"/>
      <c r="K6" s="201"/>
      <c r="L6" s="60"/>
      <c r="M6" s="60"/>
      <c r="N6" s="60"/>
      <c r="O6" s="60"/>
      <c r="P6" s="271"/>
      <c r="Q6" s="60"/>
      <c r="R6" s="60"/>
      <c r="S6" s="60"/>
      <c r="T6" s="60"/>
      <c r="U6" s="60"/>
      <c r="V6" s="113"/>
      <c r="W6" s="113"/>
      <c r="X6" s="113"/>
      <c r="Y6" s="275"/>
      <c r="Z6" s="113"/>
      <c r="AA6" s="113"/>
      <c r="AB6" s="113"/>
      <c r="AC6" s="113"/>
      <c r="AD6" s="113"/>
      <c r="AE6" s="113"/>
      <c r="AF6" s="112"/>
      <c r="BQ6" s="206"/>
    </row>
    <row r="7" spans="1:77" ht="18.75" customHeight="1" x14ac:dyDescent="0.25">
      <c r="A7" s="431"/>
      <c r="B7" s="108" t="s">
        <v>62</v>
      </c>
      <c r="C7" s="1232" t="str">
        <f>'1. IDENTIFICAR-ANALIZAR'!$C$7:$E$7</f>
        <v>PRODUCION AGUA POTABLE</v>
      </c>
      <c r="D7" s="1232"/>
      <c r="E7" s="1232"/>
      <c r="F7" s="1233"/>
      <c r="G7" s="1233"/>
      <c r="H7" s="1232"/>
      <c r="I7" s="1232"/>
      <c r="J7" s="1232"/>
      <c r="K7" s="1232"/>
      <c r="L7" s="1234"/>
      <c r="M7" s="1235"/>
      <c r="N7" s="1221"/>
      <c r="O7" s="1221"/>
      <c r="P7" s="1221"/>
      <c r="Q7" s="1221"/>
      <c r="R7" s="1221"/>
      <c r="S7" s="1221"/>
      <c r="T7" s="1221"/>
      <c r="U7" s="1221"/>
      <c r="V7" s="114"/>
      <c r="W7" s="114"/>
      <c r="X7" s="114"/>
      <c r="Y7" s="276"/>
      <c r="Z7" s="114"/>
      <c r="AA7" s="114"/>
      <c r="AB7" s="114"/>
      <c r="AC7" s="114"/>
      <c r="AD7" s="114"/>
      <c r="AE7" s="115"/>
      <c r="AF7" s="116"/>
      <c r="BQ7" s="206"/>
    </row>
    <row r="8" spans="1:77" s="56" customFormat="1" ht="6.75" customHeight="1" thickBot="1" x14ac:dyDescent="0.3">
      <c r="A8" s="432"/>
      <c r="B8" s="110"/>
      <c r="C8" s="266" t="str">
        <f>'1. IDENTIFICAR-ANALIZAR'!$C$8:$L$8</f>
        <v>Captar, conducir y potabilizar agua en cumplimiento a la normatividad vigente para agua potable y garantizar su calidad, cantidad y continuidad</v>
      </c>
      <c r="D8" s="266"/>
      <c r="E8" s="266"/>
      <c r="F8" s="266"/>
      <c r="G8" s="266"/>
      <c r="H8" s="267"/>
      <c r="I8" s="266"/>
      <c r="J8" s="266"/>
      <c r="K8" s="268"/>
      <c r="L8" s="266"/>
      <c r="M8" s="109"/>
      <c r="N8" s="109"/>
      <c r="O8" s="109"/>
      <c r="P8" s="272"/>
      <c r="Q8" s="109"/>
      <c r="R8" s="109"/>
      <c r="S8" s="109"/>
      <c r="T8" s="109"/>
      <c r="U8" s="109"/>
      <c r="V8" s="109"/>
      <c r="W8" s="109"/>
      <c r="X8" s="109"/>
      <c r="Y8" s="272"/>
      <c r="Z8" s="109"/>
      <c r="AA8" s="109"/>
      <c r="AB8" s="109"/>
      <c r="AC8" s="109"/>
      <c r="AD8" s="109"/>
      <c r="AE8" s="109"/>
      <c r="AF8" s="111"/>
      <c r="AG8" s="122"/>
      <c r="AH8" s="22"/>
      <c r="AI8" s="22"/>
      <c r="AJ8" s="22"/>
      <c r="AK8" s="22"/>
      <c r="AL8" s="22"/>
      <c r="BQ8" s="608"/>
    </row>
    <row r="9" spans="1:77" ht="29.25" customHeight="1" thickBot="1" x14ac:dyDescent="0.3">
      <c r="A9" s="431"/>
      <c r="B9" s="1201" t="s">
        <v>61</v>
      </c>
      <c r="C9" s="569" t="str">
        <f>'1. IDENTIFICAR-ANALIZAR'!C8:L8</f>
        <v>Captar, conducir y potabilizar agua en cumplimiento a la normatividad vigente para agua potable y garantizar su calidad, cantidad y continuidad</v>
      </c>
      <c r="D9" s="569"/>
      <c r="E9" s="569"/>
      <c r="F9" s="569"/>
      <c r="G9" s="569"/>
      <c r="H9" s="569"/>
      <c r="I9" s="1229" t="s">
        <v>757</v>
      </c>
      <c r="J9" s="1230"/>
      <c r="K9" s="1230"/>
      <c r="L9" s="1230"/>
      <c r="M9" s="1230"/>
      <c r="N9" s="1230"/>
      <c r="O9" s="1230"/>
      <c r="P9" s="1230"/>
      <c r="Q9" s="1230"/>
      <c r="R9" s="1230"/>
      <c r="S9" s="1230"/>
      <c r="T9" s="1230"/>
      <c r="U9" s="1230"/>
      <c r="V9" s="1230"/>
      <c r="W9" s="1230"/>
      <c r="X9" s="1231"/>
      <c r="Y9" s="1236" t="s">
        <v>517</v>
      </c>
      <c r="Z9" s="1236"/>
      <c r="AA9" s="1236"/>
      <c r="AB9" s="1236"/>
      <c r="AC9" s="1236"/>
      <c r="AD9" s="1236"/>
      <c r="AE9" s="1227"/>
      <c r="AF9" s="1228"/>
      <c r="BQ9" s="206"/>
    </row>
    <row r="10" spans="1:77" ht="3" customHeight="1" x14ac:dyDescent="0.25">
      <c r="A10" s="431"/>
      <c r="B10" s="1201"/>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BQ10" s="206"/>
    </row>
    <row r="11" spans="1:77" ht="23.25" customHeight="1" x14ac:dyDescent="0.25">
      <c r="A11" s="1202"/>
      <c r="B11" s="1203"/>
      <c r="C11" s="57"/>
      <c r="D11" s="58"/>
      <c r="E11" s="58"/>
      <c r="F11" s="58"/>
      <c r="G11" s="57"/>
      <c r="H11" s="210"/>
      <c r="I11" s="59"/>
      <c r="J11" s="59"/>
      <c r="K11" s="202"/>
      <c r="L11" s="59"/>
      <c r="M11" s="59"/>
      <c r="N11" s="59"/>
      <c r="O11" s="59"/>
      <c r="P11" s="273"/>
      <c r="Q11" s="59"/>
      <c r="R11" s="59"/>
      <c r="S11" s="59"/>
      <c r="T11" s="59"/>
      <c r="U11" s="59"/>
      <c r="V11" s="59"/>
      <c r="W11" s="59"/>
      <c r="X11" s="59"/>
      <c r="Y11" s="273"/>
      <c r="Z11" s="59"/>
      <c r="AA11" s="59"/>
      <c r="AB11" s="59"/>
      <c r="AC11" s="59"/>
      <c r="AD11" s="59"/>
      <c r="AE11" s="59"/>
      <c r="AF11" s="58"/>
      <c r="BQ11" s="206"/>
    </row>
    <row r="12" spans="1:77" ht="18" customHeight="1" x14ac:dyDescent="0.25">
      <c r="A12" s="1202"/>
      <c r="B12" s="1203"/>
      <c r="C12" s="57"/>
      <c r="D12" s="58"/>
      <c r="E12" s="58"/>
      <c r="F12" s="58"/>
      <c r="G12" s="57"/>
      <c r="H12" s="210"/>
      <c r="I12" s="59"/>
      <c r="J12" s="59"/>
      <c r="K12" s="202"/>
      <c r="L12" s="59"/>
      <c r="M12" s="59"/>
      <c r="N12" s="59"/>
      <c r="O12" s="59"/>
      <c r="P12" s="273"/>
      <c r="Q12" s="59"/>
      <c r="R12" s="59"/>
      <c r="S12" s="59"/>
      <c r="T12" s="59"/>
      <c r="U12" s="59"/>
      <c r="V12" s="59"/>
      <c r="W12" s="59"/>
      <c r="X12" s="59"/>
      <c r="Y12" s="273"/>
      <c r="Z12" s="59"/>
      <c r="AA12" s="59"/>
      <c r="AB12" s="59"/>
      <c r="AC12" s="59"/>
      <c r="AD12" s="59"/>
      <c r="AE12" s="59"/>
      <c r="AF12" s="58"/>
      <c r="BQ12" s="206"/>
      <c r="BY12" t="s">
        <v>84</v>
      </c>
    </row>
    <row r="13" spans="1:77" ht="30" customHeight="1" thickBot="1" x14ac:dyDescent="0.3">
      <c r="A13" s="1237" t="s">
        <v>68</v>
      </c>
      <c r="B13" s="1237"/>
      <c r="C13" s="1237"/>
      <c r="D13" s="1141" t="s">
        <v>69</v>
      </c>
      <c r="E13" s="1141"/>
      <c r="F13" s="1141"/>
      <c r="G13" s="1141"/>
      <c r="H13" s="1141"/>
      <c r="I13" s="1238" t="s">
        <v>78</v>
      </c>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BQ13" s="206"/>
      <c r="BY13" t="s">
        <v>168</v>
      </c>
    </row>
    <row r="14" spans="1:77" ht="20.100000000000001" customHeight="1" thickBot="1" x14ac:dyDescent="0.3">
      <c r="A14" s="1218" t="s">
        <v>0</v>
      </c>
      <c r="B14" s="1206" t="s">
        <v>1</v>
      </c>
      <c r="C14" s="1219" t="s">
        <v>9</v>
      </c>
      <c r="D14" s="1207" t="s">
        <v>53</v>
      </c>
      <c r="E14" s="1207"/>
      <c r="F14" s="1207"/>
      <c r="G14" s="1207"/>
      <c r="H14" s="90" t="s">
        <v>71</v>
      </c>
      <c r="I14" s="1207" t="s">
        <v>79</v>
      </c>
      <c r="J14" s="1207"/>
      <c r="K14" s="1207" t="s">
        <v>167</v>
      </c>
      <c r="L14" s="1207"/>
      <c r="M14" s="1207"/>
      <c r="N14" s="1207"/>
      <c r="O14" s="1207"/>
      <c r="P14" s="1207"/>
      <c r="Q14" s="1207"/>
      <c r="R14" s="1207"/>
      <c r="S14" s="1207"/>
      <c r="T14" s="1207"/>
      <c r="U14" s="1207"/>
      <c r="V14" s="1207"/>
      <c r="W14" s="1207"/>
      <c r="X14" s="1207"/>
      <c r="Y14" s="1207"/>
      <c r="Z14" s="1207"/>
      <c r="AA14" s="1207"/>
      <c r="AB14" s="1220"/>
      <c r="AC14" s="1207" t="s">
        <v>82</v>
      </c>
      <c r="AD14" s="1207"/>
      <c r="AE14" s="1207"/>
      <c r="AF14" s="1222" t="s">
        <v>166</v>
      </c>
      <c r="BQ14" s="206"/>
      <c r="BY14" t="s">
        <v>85</v>
      </c>
    </row>
    <row r="15" spans="1:77" ht="20.100000000000001" customHeight="1" thickBot="1" x14ac:dyDescent="0.35">
      <c r="A15" s="1218"/>
      <c r="B15" s="1206"/>
      <c r="C15" s="1219"/>
      <c r="D15" s="1207"/>
      <c r="E15" s="1207"/>
      <c r="F15" s="1207"/>
      <c r="G15" s="1207"/>
      <c r="H15" s="90" t="s">
        <v>70</v>
      </c>
      <c r="I15" s="1207"/>
      <c r="J15" s="1207"/>
      <c r="K15" s="1207" t="s">
        <v>169</v>
      </c>
      <c r="L15" s="1207"/>
      <c r="M15" s="1207"/>
      <c r="N15" s="1207"/>
      <c r="O15" s="1207"/>
      <c r="P15" s="1207"/>
      <c r="Q15" s="1207"/>
      <c r="R15" s="1207"/>
      <c r="S15" s="1220"/>
      <c r="T15" s="1224" t="s">
        <v>87</v>
      </c>
      <c r="U15" s="1207"/>
      <c r="V15" s="1207"/>
      <c r="W15" s="1207"/>
      <c r="X15" s="1207"/>
      <c r="Y15" s="1207"/>
      <c r="Z15" s="1207"/>
      <c r="AA15" s="1207"/>
      <c r="AB15" s="1220"/>
      <c r="AC15" s="1225" t="s">
        <v>36</v>
      </c>
      <c r="AD15" s="1225" t="s">
        <v>42</v>
      </c>
      <c r="AE15" s="516" t="s">
        <v>501</v>
      </c>
      <c r="AF15" s="1222"/>
      <c r="BQ15" s="609"/>
      <c r="BR15" s="610" t="s">
        <v>166</v>
      </c>
    </row>
    <row r="16" spans="1:77" ht="24" customHeight="1" thickBot="1" x14ac:dyDescent="0.3">
      <c r="A16" s="1218"/>
      <c r="B16" s="1206"/>
      <c r="C16" s="1219"/>
      <c r="D16" s="1207"/>
      <c r="E16" s="1207"/>
      <c r="F16" s="1207"/>
      <c r="G16" s="1207"/>
      <c r="H16" s="90" t="s">
        <v>47</v>
      </c>
      <c r="I16" s="1207" t="s">
        <v>250</v>
      </c>
      <c r="J16" s="1220" t="s">
        <v>83</v>
      </c>
      <c r="K16" s="1215" t="s">
        <v>414</v>
      </c>
      <c r="L16" s="1204" t="s">
        <v>373</v>
      </c>
      <c r="M16" s="1204" t="s">
        <v>380</v>
      </c>
      <c r="N16" s="1195" t="s">
        <v>315</v>
      </c>
      <c r="O16" s="1195" t="s">
        <v>413</v>
      </c>
      <c r="P16" s="1198"/>
      <c r="Q16" s="1208" t="s">
        <v>80</v>
      </c>
      <c r="R16" s="1208"/>
      <c r="S16" s="1209"/>
      <c r="T16" s="1215" t="s">
        <v>414</v>
      </c>
      <c r="U16" s="1204" t="s">
        <v>373</v>
      </c>
      <c r="V16" s="1204" t="s">
        <v>380</v>
      </c>
      <c r="W16" s="1195" t="s">
        <v>315</v>
      </c>
      <c r="X16" s="1195" t="s">
        <v>413</v>
      </c>
      <c r="Y16" s="1198"/>
      <c r="Z16" s="1208" t="s">
        <v>81</v>
      </c>
      <c r="AA16" s="1208"/>
      <c r="AB16" s="1209"/>
      <c r="AC16" s="1225"/>
      <c r="AD16" s="1225"/>
      <c r="AE16" s="622" t="s">
        <v>529</v>
      </c>
      <c r="AF16" s="1222"/>
      <c r="AR16" s="16" t="s">
        <v>38</v>
      </c>
      <c r="AS16" s="17">
        <v>5</v>
      </c>
      <c r="AU16" s="17" t="s">
        <v>45</v>
      </c>
      <c r="AV16" s="17">
        <v>1</v>
      </c>
      <c r="AX16" t="s">
        <v>176</v>
      </c>
      <c r="AY16" t="s">
        <v>64</v>
      </c>
      <c r="BA16" t="s">
        <v>85</v>
      </c>
      <c r="BQ16" s="625" t="s">
        <v>72</v>
      </c>
      <c r="BR16" s="628" t="s">
        <v>527</v>
      </c>
    </row>
    <row r="17" spans="1:70" ht="24" customHeight="1" thickBot="1" x14ac:dyDescent="0.3">
      <c r="A17" s="1218"/>
      <c r="B17" s="1206"/>
      <c r="C17" s="1219"/>
      <c r="D17" s="1205" t="s">
        <v>36</v>
      </c>
      <c r="E17" s="1205"/>
      <c r="F17" s="1206" t="s">
        <v>42</v>
      </c>
      <c r="G17" s="1206"/>
      <c r="H17" s="90" t="s">
        <v>37</v>
      </c>
      <c r="I17" s="1207"/>
      <c r="J17" s="1220"/>
      <c r="K17" s="1216"/>
      <c r="L17" s="1196"/>
      <c r="M17" s="1196"/>
      <c r="N17" s="1196"/>
      <c r="O17" s="1196"/>
      <c r="P17" s="1199"/>
      <c r="Q17" s="1208"/>
      <c r="R17" s="1208"/>
      <c r="S17" s="1209"/>
      <c r="T17" s="1216"/>
      <c r="U17" s="1196"/>
      <c r="V17" s="1196"/>
      <c r="W17" s="1196"/>
      <c r="X17" s="1196"/>
      <c r="Y17" s="1199"/>
      <c r="Z17" s="1208"/>
      <c r="AA17" s="1208"/>
      <c r="AB17" s="1209"/>
      <c r="AC17" s="1225"/>
      <c r="AD17" s="1225"/>
      <c r="AE17" s="623" t="s">
        <v>528</v>
      </c>
      <c r="AF17" s="1222"/>
      <c r="AM17" s="15">
        <v>10</v>
      </c>
      <c r="AN17" s="15">
        <v>15</v>
      </c>
      <c r="AO17" s="15">
        <v>20</v>
      </c>
      <c r="AP17" s="15">
        <v>30</v>
      </c>
      <c r="AQ17" s="15">
        <v>20</v>
      </c>
      <c r="AR17" s="16" t="s">
        <v>40</v>
      </c>
      <c r="AS17" s="17">
        <v>4</v>
      </c>
      <c r="AU17" s="17" t="s">
        <v>46</v>
      </c>
      <c r="AV17" s="17">
        <v>2</v>
      </c>
      <c r="AX17" t="s">
        <v>177</v>
      </c>
      <c r="AY17" t="s">
        <v>65</v>
      </c>
      <c r="BA17" t="s">
        <v>168</v>
      </c>
      <c r="BQ17" s="626" t="s">
        <v>526</v>
      </c>
      <c r="BR17" s="628" t="s">
        <v>73</v>
      </c>
    </row>
    <row r="18" spans="1:70" ht="24" customHeight="1" thickBot="1" x14ac:dyDescent="0.3">
      <c r="A18" s="1218"/>
      <c r="B18" s="1206"/>
      <c r="C18" s="1219"/>
      <c r="D18" s="1205"/>
      <c r="E18" s="1205"/>
      <c r="F18" s="1206"/>
      <c r="G18" s="1206"/>
      <c r="H18" s="1207" t="s">
        <v>63</v>
      </c>
      <c r="I18" s="1207"/>
      <c r="J18" s="1220"/>
      <c r="K18" s="1216"/>
      <c r="L18" s="1196"/>
      <c r="M18" s="1196"/>
      <c r="N18" s="1196"/>
      <c r="O18" s="1196"/>
      <c r="P18" s="1199"/>
      <c r="Q18" s="1208"/>
      <c r="R18" s="1208"/>
      <c r="S18" s="1209"/>
      <c r="T18" s="1216"/>
      <c r="U18" s="1196"/>
      <c r="V18" s="1196"/>
      <c r="W18" s="1196"/>
      <c r="X18" s="1196"/>
      <c r="Y18" s="1199"/>
      <c r="Z18" s="1208"/>
      <c r="AA18" s="1208"/>
      <c r="AB18" s="1209"/>
      <c r="AC18" s="1225"/>
      <c r="AD18" s="1225"/>
      <c r="AE18" s="624" t="s">
        <v>526</v>
      </c>
      <c r="AF18" s="1222"/>
      <c r="AM18">
        <v>0</v>
      </c>
      <c r="AN18">
        <v>10</v>
      </c>
      <c r="AO18">
        <v>10</v>
      </c>
      <c r="AP18">
        <v>0</v>
      </c>
      <c r="AQ18">
        <v>0</v>
      </c>
      <c r="AR18" s="16" t="s">
        <v>50</v>
      </c>
      <c r="AS18" s="17">
        <v>3</v>
      </c>
      <c r="AU18" s="17" t="s">
        <v>47</v>
      </c>
      <c r="AV18" s="17">
        <v>3</v>
      </c>
      <c r="AY18" t="s">
        <v>66</v>
      </c>
      <c r="BA18" t="s">
        <v>84</v>
      </c>
      <c r="BQ18" s="627" t="s">
        <v>528</v>
      </c>
      <c r="BR18" s="628" t="s">
        <v>73</v>
      </c>
    </row>
    <row r="19" spans="1:70" ht="21.75" customHeight="1" thickBot="1" x14ac:dyDescent="0.3">
      <c r="A19" s="1218"/>
      <c r="B19" s="1206"/>
      <c r="C19" s="1219"/>
      <c r="D19" s="1205"/>
      <c r="E19" s="1205"/>
      <c r="F19" s="1206"/>
      <c r="G19" s="1206"/>
      <c r="H19" s="1207"/>
      <c r="I19" s="1207"/>
      <c r="J19" s="1220"/>
      <c r="K19" s="1217"/>
      <c r="L19" s="1197"/>
      <c r="M19" s="1197"/>
      <c r="N19" s="1197"/>
      <c r="O19" s="1197"/>
      <c r="P19" s="1200"/>
      <c r="Q19" s="1208"/>
      <c r="R19" s="1208"/>
      <c r="S19" s="1209"/>
      <c r="T19" s="1217"/>
      <c r="U19" s="1197"/>
      <c r="V19" s="1197"/>
      <c r="W19" s="1197"/>
      <c r="X19" s="1197"/>
      <c r="Y19" s="1200"/>
      <c r="Z19" s="1208"/>
      <c r="AA19" s="1208"/>
      <c r="AB19" s="1209"/>
      <c r="AC19" s="1226"/>
      <c r="AD19" s="1226"/>
      <c r="AE19" s="517" t="s">
        <v>605</v>
      </c>
      <c r="AF19" s="1223"/>
      <c r="AH19" s="123" t="s">
        <v>72</v>
      </c>
      <c r="AI19" s="1213" t="s">
        <v>248</v>
      </c>
      <c r="AJ19" s="1213"/>
      <c r="AK19" s="1213"/>
      <c r="AM19" s="196">
        <v>0</v>
      </c>
      <c r="AN19" s="196">
        <v>0</v>
      </c>
      <c r="AO19" s="196">
        <v>0</v>
      </c>
      <c r="AP19" s="196">
        <v>0</v>
      </c>
      <c r="AQ19" s="196">
        <v>0</v>
      </c>
      <c r="AR19" s="16" t="s">
        <v>51</v>
      </c>
      <c r="AS19" s="17">
        <v>2</v>
      </c>
      <c r="AU19" s="17" t="s">
        <v>48</v>
      </c>
      <c r="AV19" s="17">
        <v>4</v>
      </c>
      <c r="AY19" t="s">
        <v>67</v>
      </c>
      <c r="BQ19" s="629" t="s">
        <v>529</v>
      </c>
      <c r="BR19" s="630" t="s">
        <v>530</v>
      </c>
    </row>
    <row r="20" spans="1:70" ht="31.5" customHeight="1" x14ac:dyDescent="0.25">
      <c r="A20" s="1178">
        <f>'1. IDENTIFICAR-ANALIZAR'!A20:A27</f>
        <v>1</v>
      </c>
      <c r="B20" s="1180" t="str">
        <f>'1. IDENTIFICAR-ANALIZAR'!B20:B27</f>
        <v>Se podría presentar la contaminación de la fuente</v>
      </c>
      <c r="C20" s="1180" t="str">
        <f>'1. IDENTIFICAR-ANALIZAR'!D20:D27</f>
        <v>Ambiental</v>
      </c>
      <c r="D20" s="1180" t="str">
        <f>'1. IDENTIFICAR-ANALIZAR'!H20:H27</f>
        <v>Probable</v>
      </c>
      <c r="E20" s="1180">
        <f>'1. IDENTIFICAR-ANALIZAR'!I20:I27</f>
        <v>4</v>
      </c>
      <c r="F20" s="1180" t="str">
        <f>'1. IDENTIFICAR-ANALIZAR'!J20:J27</f>
        <v>Menor</v>
      </c>
      <c r="G20" s="1180">
        <f>'1. IDENTIFICAR-ANALIZAR'!K20</f>
        <v>2</v>
      </c>
      <c r="H20" s="1187">
        <f>'1. IDENTIFICAR-ANALIZAR'!L20</f>
        <v>8</v>
      </c>
      <c r="I20" s="125" t="s">
        <v>795</v>
      </c>
      <c r="J20" s="197" t="s">
        <v>84</v>
      </c>
      <c r="K20" s="197"/>
      <c r="L20" s="133"/>
      <c r="M20" s="133"/>
      <c r="N20" s="133"/>
      <c r="O20" s="133"/>
      <c r="P20" s="277">
        <f>IF(Q20=0,0,IF(Q20&lt;60,"Leve",IF(Q20&lt;75,"Moderado","Fuerte")))</f>
        <v>0</v>
      </c>
      <c r="Q20" s="208">
        <f>SUM(K20:O20)</f>
        <v>0</v>
      </c>
      <c r="R20" s="1183">
        <f>COUNTIF(Q20:Q27,"&gt;0")</f>
        <v>1</v>
      </c>
      <c r="S20" s="1183">
        <f>IFERROR(SUM(Q20:Q27)/R20,0)</f>
        <v>90</v>
      </c>
      <c r="T20" s="136">
        <v>10</v>
      </c>
      <c r="U20" s="133">
        <v>15</v>
      </c>
      <c r="V20" s="133">
        <v>20</v>
      </c>
      <c r="W20" s="133">
        <v>30</v>
      </c>
      <c r="X20" s="133">
        <v>15</v>
      </c>
      <c r="Y20" s="277" t="str">
        <f>IF(Z20=0,0,IF(Z20&lt;60,"Leve",IF(Z20&lt;75,"Moderado","Fuerte")))</f>
        <v>Fuerte</v>
      </c>
      <c r="Z20" s="50">
        <f t="shared" ref="Z20:Z83" si="0">SUM(T20:X20)</f>
        <v>90</v>
      </c>
      <c r="AA20" s="1184">
        <f>COUNTIF(Z20:Z27,"&gt;0")</f>
        <v>2</v>
      </c>
      <c r="AB20" s="1184">
        <f>IFERROR(SUM(Z20:Z27)/AA20,0)</f>
        <v>87.5</v>
      </c>
      <c r="AC20" s="1171">
        <f>IFERROR(ABS(IF(AND(S20&gt;=0,S20&lt;=50),E20,IF(AND(S20&gt;=51,S27&lt;=75),(E20-1),IF(AND(S20&gt;=76,S20&lt;=100),(E20-2))))),0)</f>
        <v>3</v>
      </c>
      <c r="AD20" s="1171">
        <f>IFERROR(ABS(IF(AND(AB20&gt;=0,AB20&lt;=50),G20,IF(AND(AB20&gt;=51,AB27&lt;=75),(G20-1),IF(AND(AB20&gt;=76,AB20&lt;=100),(G20-2))))),0)</f>
        <v>1</v>
      </c>
      <c r="AE20" s="1122">
        <f>AC20*AD20</f>
        <v>3</v>
      </c>
      <c r="AF20" s="1174" t="s">
        <v>526</v>
      </c>
      <c r="AH20" s="123"/>
      <c r="AI20" s="124"/>
      <c r="AJ20" s="124"/>
      <c r="AK20" s="124"/>
      <c r="AR20" s="16" t="s">
        <v>52</v>
      </c>
      <c r="AS20" s="17">
        <v>1</v>
      </c>
      <c r="AU20" s="17" t="s">
        <v>49</v>
      </c>
      <c r="AV20" s="17">
        <v>5</v>
      </c>
      <c r="BA20" s="45">
        <v>15</v>
      </c>
      <c r="BQ20" s="631"/>
      <c r="BR20" s="632"/>
    </row>
    <row r="21" spans="1:70" ht="15.75" customHeight="1" x14ac:dyDescent="0.25">
      <c r="A21" s="1178"/>
      <c r="B21" s="1180"/>
      <c r="C21" s="1180"/>
      <c r="D21" s="1180"/>
      <c r="E21" s="1180"/>
      <c r="F21" s="1180"/>
      <c r="G21" s="1180"/>
      <c r="H21" s="1187"/>
      <c r="I21" s="127" t="s">
        <v>974</v>
      </c>
      <c r="J21" s="198" t="s">
        <v>85</v>
      </c>
      <c r="K21" s="198">
        <v>10</v>
      </c>
      <c r="L21" s="134">
        <v>15</v>
      </c>
      <c r="M21" s="134">
        <v>20</v>
      </c>
      <c r="N21" s="134">
        <v>30</v>
      </c>
      <c r="O21" s="343">
        <v>15</v>
      </c>
      <c r="P21" s="278" t="str">
        <f t="shared" ref="P21:P84" si="1">IF(Q21=0,0,IF(Q21&lt;60,"Leve",IF(Q21&lt;75,"Moderado","Fuerte")))</f>
        <v>Fuerte</v>
      </c>
      <c r="Q21" s="208">
        <f t="shared" ref="Q21:Q84" si="2">SUM(K21:O21)</f>
        <v>90</v>
      </c>
      <c r="R21" s="1184"/>
      <c r="S21" s="1184"/>
      <c r="T21" s="137"/>
      <c r="U21" s="134"/>
      <c r="V21" s="134"/>
      <c r="W21" s="134"/>
      <c r="X21" s="343"/>
      <c r="Y21" s="278">
        <f t="shared" ref="Y21:Y84" si="3">IF(Z21=0,0,IF(Z21&lt;60,"Leve",IF(Z21&lt;75,"Moderado","Fuerte")))</f>
        <v>0</v>
      </c>
      <c r="Z21" s="195">
        <f t="shared" si="0"/>
        <v>0</v>
      </c>
      <c r="AA21" s="1184"/>
      <c r="AB21" s="1184"/>
      <c r="AC21" s="1172"/>
      <c r="AD21" s="1172"/>
      <c r="AE21" s="1123"/>
      <c r="AF21" s="1175"/>
      <c r="AH21" s="1214" t="s">
        <v>74</v>
      </c>
      <c r="AI21" s="1213" t="s">
        <v>73</v>
      </c>
      <c r="AJ21" s="1213"/>
      <c r="AK21" s="1213"/>
      <c r="AZ21" s="30">
        <v>15</v>
      </c>
      <c r="BA21" s="30">
        <v>10</v>
      </c>
      <c r="BB21" s="30">
        <v>15</v>
      </c>
      <c r="BC21" s="30">
        <v>25</v>
      </c>
      <c r="BD21" s="30">
        <v>35</v>
      </c>
      <c r="BE21" s="30">
        <f>SUM(AZ21:BD21)</f>
        <v>100</v>
      </c>
      <c r="BQ21" s="356"/>
      <c r="BR21" s="356"/>
    </row>
    <row r="22" spans="1:70" x14ac:dyDescent="0.25">
      <c r="A22" s="1178"/>
      <c r="B22" s="1180"/>
      <c r="C22" s="1180"/>
      <c r="D22" s="1180"/>
      <c r="E22" s="1180"/>
      <c r="F22" s="1180"/>
      <c r="G22" s="1180"/>
      <c r="H22" s="1187"/>
      <c r="I22" s="125" t="s">
        <v>971</v>
      </c>
      <c r="J22" s="197" t="s">
        <v>84</v>
      </c>
      <c r="K22" s="197"/>
      <c r="L22" s="133"/>
      <c r="M22" s="133"/>
      <c r="N22" s="133"/>
      <c r="O22" s="133"/>
      <c r="P22" s="279">
        <f t="shared" si="1"/>
        <v>0</v>
      </c>
      <c r="Q22" s="208">
        <f t="shared" si="2"/>
        <v>0</v>
      </c>
      <c r="R22" s="1184"/>
      <c r="S22" s="1184"/>
      <c r="T22" s="136">
        <v>10</v>
      </c>
      <c r="U22" s="133">
        <v>10</v>
      </c>
      <c r="V22" s="133">
        <v>20</v>
      </c>
      <c r="W22" s="133">
        <v>30</v>
      </c>
      <c r="X22" s="133">
        <v>15</v>
      </c>
      <c r="Y22" s="279" t="str">
        <f t="shared" si="3"/>
        <v>Fuerte</v>
      </c>
      <c r="Z22" s="195">
        <f t="shared" si="0"/>
        <v>85</v>
      </c>
      <c r="AA22" s="1184"/>
      <c r="AB22" s="1184"/>
      <c r="AC22" s="1172"/>
      <c r="AD22" s="1172"/>
      <c r="AE22" s="1123"/>
      <c r="AF22" s="1175"/>
      <c r="AH22" s="1214"/>
      <c r="AI22" s="1213"/>
      <c r="AJ22" s="1213"/>
      <c r="AK22" s="1213"/>
      <c r="AZ22" s="31" t="s">
        <v>86</v>
      </c>
      <c r="BA22" s="31" t="s">
        <v>86</v>
      </c>
      <c r="BB22" s="31" t="s">
        <v>86</v>
      </c>
      <c r="BC22" s="31" t="s">
        <v>86</v>
      </c>
      <c r="BD22" s="31" t="s">
        <v>86</v>
      </c>
      <c r="BE22" s="31" t="s">
        <v>86</v>
      </c>
      <c r="BQ22" s="631"/>
      <c r="BR22" s="632"/>
    </row>
    <row r="23" spans="1:70" ht="15.75" customHeight="1" x14ac:dyDescent="0.25">
      <c r="A23" s="1178"/>
      <c r="B23" s="1180"/>
      <c r="C23" s="1180"/>
      <c r="D23" s="1180"/>
      <c r="E23" s="1180"/>
      <c r="F23" s="1180"/>
      <c r="G23" s="1180"/>
      <c r="H23" s="1187"/>
      <c r="I23" s="127"/>
      <c r="J23" s="198"/>
      <c r="K23" s="198"/>
      <c r="L23" s="134"/>
      <c r="M23" s="134"/>
      <c r="N23" s="134"/>
      <c r="O23" s="343"/>
      <c r="P23" s="278">
        <f t="shared" si="1"/>
        <v>0</v>
      </c>
      <c r="Q23" s="208">
        <f t="shared" si="2"/>
        <v>0</v>
      </c>
      <c r="R23" s="1184"/>
      <c r="S23" s="1184"/>
      <c r="T23" s="137"/>
      <c r="U23" s="134"/>
      <c r="V23" s="134"/>
      <c r="W23" s="134"/>
      <c r="X23" s="343"/>
      <c r="Y23" s="278">
        <f t="shared" si="3"/>
        <v>0</v>
      </c>
      <c r="Z23" s="195">
        <f t="shared" si="0"/>
        <v>0</v>
      </c>
      <c r="AA23" s="1184"/>
      <c r="AB23" s="1184"/>
      <c r="AC23" s="1172"/>
      <c r="AD23" s="1172"/>
      <c r="AE23" s="1123"/>
      <c r="AF23" s="1175"/>
      <c r="AH23" s="123"/>
      <c r="AI23" s="124"/>
      <c r="AJ23" s="124"/>
      <c r="AK23" s="124"/>
      <c r="BQ23" s="356"/>
      <c r="BR23" s="356"/>
    </row>
    <row r="24" spans="1:70" x14ac:dyDescent="0.25">
      <c r="A24" s="1178"/>
      <c r="B24" s="1180"/>
      <c r="C24" s="1180"/>
      <c r="D24" s="1180"/>
      <c r="E24" s="1180"/>
      <c r="F24" s="1180"/>
      <c r="G24" s="1180"/>
      <c r="H24" s="1187"/>
      <c r="I24" s="125"/>
      <c r="J24" s="197"/>
      <c r="K24" s="197"/>
      <c r="L24" s="133"/>
      <c r="M24" s="133"/>
      <c r="N24" s="133"/>
      <c r="O24" s="133"/>
      <c r="P24" s="279">
        <f t="shared" si="1"/>
        <v>0</v>
      </c>
      <c r="Q24" s="208">
        <f t="shared" si="2"/>
        <v>0</v>
      </c>
      <c r="R24" s="1184"/>
      <c r="S24" s="1184"/>
      <c r="T24" s="136"/>
      <c r="U24" s="133"/>
      <c r="V24" s="133"/>
      <c r="W24" s="133"/>
      <c r="X24" s="133"/>
      <c r="Y24" s="279">
        <f t="shared" si="3"/>
        <v>0</v>
      </c>
      <c r="Z24" s="195">
        <f t="shared" si="0"/>
        <v>0</v>
      </c>
      <c r="AA24" s="1184"/>
      <c r="AB24" s="1184"/>
      <c r="AC24" s="1172"/>
      <c r="AD24" s="1172"/>
      <c r="AE24" s="1123"/>
      <c r="AF24" s="1175"/>
      <c r="AH24" s="1214" t="s">
        <v>75</v>
      </c>
      <c r="AI24" s="1213" t="s">
        <v>73</v>
      </c>
      <c r="AJ24" s="1213"/>
      <c r="AK24" s="1213"/>
      <c r="AT24" s="206">
        <v>24</v>
      </c>
      <c r="AU24" s="206" t="s">
        <v>316</v>
      </c>
      <c r="AV24" t="s">
        <v>317</v>
      </c>
      <c r="BQ24" s="631"/>
      <c r="BR24" s="632"/>
    </row>
    <row r="25" spans="1:70" x14ac:dyDescent="0.25">
      <c r="A25" s="1178"/>
      <c r="B25" s="1180"/>
      <c r="C25" s="1180"/>
      <c r="D25" s="1180"/>
      <c r="E25" s="1180"/>
      <c r="F25" s="1180"/>
      <c r="G25" s="1180"/>
      <c r="H25" s="1187"/>
      <c r="I25" s="127"/>
      <c r="J25" s="198"/>
      <c r="K25" s="198"/>
      <c r="L25" s="134"/>
      <c r="M25" s="134"/>
      <c r="N25" s="134"/>
      <c r="O25" s="343"/>
      <c r="P25" s="278">
        <f t="shared" si="1"/>
        <v>0</v>
      </c>
      <c r="Q25" s="208">
        <f t="shared" si="2"/>
        <v>0</v>
      </c>
      <c r="R25" s="1184"/>
      <c r="S25" s="1184"/>
      <c r="T25" s="137"/>
      <c r="U25" s="134"/>
      <c r="V25" s="134"/>
      <c r="W25" s="134"/>
      <c r="X25" s="343"/>
      <c r="Y25" s="278">
        <f t="shared" si="3"/>
        <v>0</v>
      </c>
      <c r="Z25" s="195">
        <f t="shared" si="0"/>
        <v>0</v>
      </c>
      <c r="AA25" s="1184"/>
      <c r="AB25" s="1184"/>
      <c r="AC25" s="1172"/>
      <c r="AD25" s="1172"/>
      <c r="AE25" s="1123"/>
      <c r="AF25" s="1175"/>
      <c r="AH25" s="1214"/>
      <c r="AI25" s="1213"/>
      <c r="AJ25" s="1213"/>
      <c r="AK25" s="1213"/>
      <c r="AR25" s="27"/>
      <c r="AS25" s="27"/>
      <c r="AT25" s="207">
        <v>25</v>
      </c>
      <c r="AU25" s="207" t="s">
        <v>47</v>
      </c>
      <c r="AV25" s="205" t="s">
        <v>319</v>
      </c>
      <c r="AW25" s="27"/>
      <c r="AX25" s="27"/>
      <c r="AY25" s="27"/>
      <c r="AZ25" s="27"/>
      <c r="BA25" s="27"/>
      <c r="BB25" s="27"/>
      <c r="BC25" s="27"/>
      <c r="BD25" s="27"/>
      <c r="BE25" s="27"/>
      <c r="BQ25" s="631"/>
      <c r="BR25" s="632"/>
    </row>
    <row r="26" spans="1:70" x14ac:dyDescent="0.25">
      <c r="A26" s="1178"/>
      <c r="B26" s="1180"/>
      <c r="C26" s="1180"/>
      <c r="D26" s="1180"/>
      <c r="E26" s="1180"/>
      <c r="F26" s="1180"/>
      <c r="G26" s="1180"/>
      <c r="H26" s="1187"/>
      <c r="I26" s="125"/>
      <c r="J26" s="197"/>
      <c r="K26" s="197"/>
      <c r="L26" s="133"/>
      <c r="M26" s="133"/>
      <c r="N26" s="133"/>
      <c r="O26" s="133"/>
      <c r="P26" s="279">
        <f t="shared" si="1"/>
        <v>0</v>
      </c>
      <c r="Q26" s="208">
        <f t="shared" si="2"/>
        <v>0</v>
      </c>
      <c r="R26" s="1184"/>
      <c r="S26" s="1184"/>
      <c r="T26" s="136"/>
      <c r="U26" s="133"/>
      <c r="V26" s="133"/>
      <c r="W26" s="133"/>
      <c r="X26" s="133"/>
      <c r="Y26" s="279">
        <f t="shared" si="3"/>
        <v>0</v>
      </c>
      <c r="Z26" s="195">
        <f t="shared" si="0"/>
        <v>0</v>
      </c>
      <c r="AA26" s="1184"/>
      <c r="AB26" s="1184"/>
      <c r="AC26" s="1172"/>
      <c r="AD26" s="1172"/>
      <c r="AE26" s="1123"/>
      <c r="AF26" s="1175"/>
      <c r="AH26" s="1214" t="s">
        <v>76</v>
      </c>
      <c r="AI26" s="1213" t="s">
        <v>249</v>
      </c>
      <c r="AJ26" s="1213"/>
      <c r="AK26" s="1213"/>
      <c r="AR26" s="27"/>
      <c r="AS26" s="27"/>
      <c r="AT26" s="207">
        <v>26</v>
      </c>
      <c r="AU26" s="207" t="s">
        <v>318</v>
      </c>
      <c r="AV26" s="205" t="s">
        <v>320</v>
      </c>
      <c r="AW26" s="27"/>
      <c r="AX26" s="27"/>
      <c r="AY26" s="27"/>
      <c r="AZ26" s="27"/>
      <c r="BA26" s="27"/>
      <c r="BB26" s="27"/>
      <c r="BC26" s="27"/>
      <c r="BD26" s="27"/>
      <c r="BE26" s="27"/>
    </row>
    <row r="27" spans="1:70" ht="15.75" thickBot="1" x14ac:dyDescent="0.3">
      <c r="A27" s="1179"/>
      <c r="B27" s="1181"/>
      <c r="C27" s="1181"/>
      <c r="D27" s="1181"/>
      <c r="E27" s="1181"/>
      <c r="F27" s="1181"/>
      <c r="G27" s="1181"/>
      <c r="H27" s="1188"/>
      <c r="I27" s="129"/>
      <c r="J27" s="199"/>
      <c r="K27" s="199"/>
      <c r="L27" s="135"/>
      <c r="M27" s="135"/>
      <c r="N27" s="135"/>
      <c r="O27" s="344"/>
      <c r="P27" s="280">
        <f t="shared" si="1"/>
        <v>0</v>
      </c>
      <c r="Q27" s="208">
        <f t="shared" si="2"/>
        <v>0</v>
      </c>
      <c r="R27" s="1185"/>
      <c r="S27" s="1185"/>
      <c r="T27" s="138"/>
      <c r="U27" s="135"/>
      <c r="V27" s="135"/>
      <c r="W27" s="135"/>
      <c r="X27" s="344"/>
      <c r="Y27" s="280">
        <f t="shared" si="3"/>
        <v>0</v>
      </c>
      <c r="Z27" s="195">
        <f t="shared" si="0"/>
        <v>0</v>
      </c>
      <c r="AA27" s="1185"/>
      <c r="AB27" s="1185"/>
      <c r="AC27" s="1173"/>
      <c r="AD27" s="1173"/>
      <c r="AE27" s="1124"/>
      <c r="AF27" s="1176"/>
      <c r="AH27" s="1214"/>
      <c r="AI27" s="1213"/>
      <c r="AJ27" s="1213"/>
      <c r="AK27" s="1213"/>
      <c r="AR27" s="27"/>
      <c r="AS27" s="27"/>
      <c r="AT27" s="207"/>
      <c r="AU27" s="207"/>
      <c r="AV27" s="205"/>
      <c r="AW27" s="27"/>
      <c r="AX27" s="27"/>
      <c r="AY27" s="27"/>
      <c r="AZ27" s="27"/>
      <c r="BA27" s="27"/>
      <c r="BB27" s="27"/>
      <c r="BC27" s="27"/>
      <c r="BD27" s="27"/>
      <c r="BE27" s="27"/>
    </row>
    <row r="28" spans="1:70" x14ac:dyDescent="0.25">
      <c r="A28" s="1177">
        <f>'1. IDENTIFICAR-ANALIZAR'!A28:A35</f>
        <v>2</v>
      </c>
      <c r="B28" s="1180" t="str">
        <f>'1. IDENTIFICAR-ANALIZAR'!B28:B35</f>
        <v>Podría no medir el caudal captado</v>
      </c>
      <c r="C28" s="1182" t="str">
        <f>'1. IDENTIFICAR-ANALIZAR'!D28:D35</f>
        <v>Cumplimiento</v>
      </c>
      <c r="D28" s="1182" t="str">
        <f>'1. IDENTIFICAR-ANALIZAR'!H28:H35</f>
        <v xml:space="preserve"> Posible</v>
      </c>
      <c r="E28" s="1182">
        <f>'1. IDENTIFICAR-ANALIZAR'!I28</f>
        <v>3</v>
      </c>
      <c r="F28" s="1182" t="str">
        <f>'1. IDENTIFICAR-ANALIZAR'!J28:J35</f>
        <v>Moderado</v>
      </c>
      <c r="G28" s="1182">
        <f>'1. IDENTIFICAR-ANALIZAR'!K28</f>
        <v>3</v>
      </c>
      <c r="H28" s="1186">
        <f>'1. IDENTIFICAR-ANALIZAR'!L28</f>
        <v>9</v>
      </c>
      <c r="I28" s="131" t="s">
        <v>796</v>
      </c>
      <c r="J28" s="200" t="s">
        <v>84</v>
      </c>
      <c r="K28" s="197"/>
      <c r="L28" s="133"/>
      <c r="M28" s="133"/>
      <c r="N28" s="133"/>
      <c r="O28" s="133"/>
      <c r="P28" s="279">
        <f t="shared" si="1"/>
        <v>0</v>
      </c>
      <c r="Q28" s="208">
        <f t="shared" si="2"/>
        <v>0</v>
      </c>
      <c r="R28" s="1183">
        <f>COUNTIF(Q28:Q35,"&gt;0")</f>
        <v>0</v>
      </c>
      <c r="S28" s="1183">
        <f>IFERROR(SUM(Q28:Q35)/R28,0)</f>
        <v>0</v>
      </c>
      <c r="T28" s="136">
        <v>10</v>
      </c>
      <c r="U28" s="133">
        <v>15</v>
      </c>
      <c r="V28" s="133">
        <v>20</v>
      </c>
      <c r="W28" s="133">
        <v>0</v>
      </c>
      <c r="X28" s="133">
        <v>15</v>
      </c>
      <c r="Y28" s="279" t="str">
        <f t="shared" si="3"/>
        <v>Moderado</v>
      </c>
      <c r="Z28" s="493">
        <f t="shared" si="0"/>
        <v>60</v>
      </c>
      <c r="AA28" s="1184">
        <f>COUNTIF(Z28:Z35,"&gt;0")</f>
        <v>1</v>
      </c>
      <c r="AB28" s="1184">
        <f>IFERROR(SUM(Z28:Z35)/AA28,0)</f>
        <v>60</v>
      </c>
      <c r="AC28" s="1171">
        <f>IFERROR(ABS(IF(AND(S28&gt;=0,S28&lt;=50),E28,IF(AND(S28&gt;=51,S35&lt;=75),(E28-1),IF(AND(S28&gt;=76,S28&lt;=100),(E28-2))))),0)</f>
        <v>3</v>
      </c>
      <c r="AD28" s="1171">
        <f>IFERROR(ABS(IF(AND(AB28&gt;=0,AB28&lt;=50),G28,IF(AND(AB28&gt;=51,AB35&lt;=75),(G28-1),IF(AND(AB28&gt;=76,AB28&lt;=100),(G28-2))))),0)</f>
        <v>2</v>
      </c>
      <c r="AE28" s="1210">
        <f>AC28*AD28</f>
        <v>6</v>
      </c>
      <c r="AF28" s="1174" t="s">
        <v>528</v>
      </c>
      <c r="AT28" s="206"/>
      <c r="AU28" s="206"/>
    </row>
    <row r="29" spans="1:70" x14ac:dyDescent="0.25">
      <c r="A29" s="1178"/>
      <c r="B29" s="1180"/>
      <c r="C29" s="1180"/>
      <c r="D29" s="1180"/>
      <c r="E29" s="1180"/>
      <c r="F29" s="1180"/>
      <c r="G29" s="1180"/>
      <c r="H29" s="1187"/>
      <c r="I29" s="127"/>
      <c r="J29" s="198"/>
      <c r="K29" s="198"/>
      <c r="L29" s="134"/>
      <c r="M29" s="134"/>
      <c r="N29" s="134"/>
      <c r="O29" s="343"/>
      <c r="P29" s="278">
        <f t="shared" si="1"/>
        <v>0</v>
      </c>
      <c r="Q29" s="208">
        <f t="shared" si="2"/>
        <v>0</v>
      </c>
      <c r="R29" s="1184"/>
      <c r="S29" s="1184"/>
      <c r="T29" s="137"/>
      <c r="U29" s="134"/>
      <c r="V29" s="134"/>
      <c r="W29" s="134"/>
      <c r="X29" s="343"/>
      <c r="Y29" s="278">
        <f t="shared" si="3"/>
        <v>0</v>
      </c>
      <c r="Z29" s="493">
        <f t="shared" si="0"/>
        <v>0</v>
      </c>
      <c r="AA29" s="1184"/>
      <c r="AB29" s="1184"/>
      <c r="AC29" s="1172"/>
      <c r="AD29" s="1172"/>
      <c r="AE29" s="1211"/>
      <c r="AF29" s="1175"/>
      <c r="AT29" s="206"/>
      <c r="AU29" s="206"/>
    </row>
    <row r="30" spans="1:70" x14ac:dyDescent="0.25">
      <c r="A30" s="1178"/>
      <c r="B30" s="1180"/>
      <c r="C30" s="1180"/>
      <c r="D30" s="1180"/>
      <c r="E30" s="1180"/>
      <c r="F30" s="1180"/>
      <c r="G30" s="1180"/>
      <c r="H30" s="1187"/>
      <c r="I30" s="125"/>
      <c r="J30" s="197"/>
      <c r="K30" s="197"/>
      <c r="L30" s="133"/>
      <c r="M30" s="133"/>
      <c r="N30" s="133"/>
      <c r="O30" s="133"/>
      <c r="P30" s="279">
        <f t="shared" si="1"/>
        <v>0</v>
      </c>
      <c r="Q30" s="208">
        <f t="shared" si="2"/>
        <v>0</v>
      </c>
      <c r="R30" s="1184"/>
      <c r="S30" s="1184"/>
      <c r="T30" s="136"/>
      <c r="U30" s="133"/>
      <c r="V30" s="133"/>
      <c r="W30" s="133"/>
      <c r="X30" s="133"/>
      <c r="Y30" s="279">
        <f t="shared" si="3"/>
        <v>0</v>
      </c>
      <c r="Z30" s="493">
        <f t="shared" si="0"/>
        <v>0</v>
      </c>
      <c r="AA30" s="1184"/>
      <c r="AB30" s="1184"/>
      <c r="AC30" s="1172"/>
      <c r="AD30" s="1172"/>
      <c r="AE30" s="1211"/>
      <c r="AF30" s="1175"/>
    </row>
    <row r="31" spans="1:70" x14ac:dyDescent="0.25">
      <c r="A31" s="1178"/>
      <c r="B31" s="1180"/>
      <c r="C31" s="1180"/>
      <c r="D31" s="1180"/>
      <c r="E31" s="1180"/>
      <c r="F31" s="1180"/>
      <c r="G31" s="1180"/>
      <c r="H31" s="1187"/>
      <c r="I31" s="127"/>
      <c r="J31" s="198"/>
      <c r="K31" s="198"/>
      <c r="L31" s="134"/>
      <c r="M31" s="134"/>
      <c r="N31" s="134"/>
      <c r="O31" s="343"/>
      <c r="P31" s="278">
        <f t="shared" si="1"/>
        <v>0</v>
      </c>
      <c r="Q31" s="208">
        <f t="shared" si="2"/>
        <v>0</v>
      </c>
      <c r="R31" s="1184"/>
      <c r="S31" s="1184"/>
      <c r="T31" s="137"/>
      <c r="U31" s="134"/>
      <c r="V31" s="134"/>
      <c r="W31" s="134"/>
      <c r="X31" s="343"/>
      <c r="Y31" s="278">
        <f t="shared" si="3"/>
        <v>0</v>
      </c>
      <c r="Z31" s="493">
        <f t="shared" si="0"/>
        <v>0</v>
      </c>
      <c r="AA31" s="1184"/>
      <c r="AB31" s="1184"/>
      <c r="AC31" s="1172"/>
      <c r="AD31" s="1172"/>
      <c r="AE31" s="1211"/>
      <c r="AF31" s="1175"/>
    </row>
    <row r="32" spans="1:70" x14ac:dyDescent="0.25">
      <c r="A32" s="1178"/>
      <c r="B32" s="1180"/>
      <c r="C32" s="1180"/>
      <c r="D32" s="1180"/>
      <c r="E32" s="1180"/>
      <c r="F32" s="1180"/>
      <c r="G32" s="1180"/>
      <c r="H32" s="1187"/>
      <c r="I32" s="125"/>
      <c r="J32" s="197"/>
      <c r="K32" s="197"/>
      <c r="L32" s="133"/>
      <c r="M32" s="133"/>
      <c r="N32" s="133"/>
      <c r="O32" s="133"/>
      <c r="P32" s="279">
        <f t="shared" si="1"/>
        <v>0</v>
      </c>
      <c r="Q32" s="208">
        <f t="shared" si="2"/>
        <v>0</v>
      </c>
      <c r="R32" s="1184"/>
      <c r="S32" s="1184"/>
      <c r="T32" s="136"/>
      <c r="U32" s="133"/>
      <c r="V32" s="133"/>
      <c r="W32" s="133"/>
      <c r="X32" s="133"/>
      <c r="Y32" s="279">
        <f t="shared" si="3"/>
        <v>0</v>
      </c>
      <c r="Z32" s="493">
        <f t="shared" si="0"/>
        <v>0</v>
      </c>
      <c r="AA32" s="1184"/>
      <c r="AB32" s="1184"/>
      <c r="AC32" s="1172"/>
      <c r="AD32" s="1172"/>
      <c r="AE32" s="1211"/>
      <c r="AF32" s="1175"/>
    </row>
    <row r="33" spans="1:32" x14ac:dyDescent="0.25">
      <c r="A33" s="1178"/>
      <c r="B33" s="1180"/>
      <c r="C33" s="1180"/>
      <c r="D33" s="1180"/>
      <c r="E33" s="1180"/>
      <c r="F33" s="1180"/>
      <c r="G33" s="1180"/>
      <c r="H33" s="1187"/>
      <c r="I33" s="127"/>
      <c r="J33" s="198"/>
      <c r="K33" s="198"/>
      <c r="L33" s="134"/>
      <c r="M33" s="134"/>
      <c r="N33" s="134"/>
      <c r="O33" s="343"/>
      <c r="P33" s="278">
        <f t="shared" si="1"/>
        <v>0</v>
      </c>
      <c r="Q33" s="208">
        <f t="shared" si="2"/>
        <v>0</v>
      </c>
      <c r="R33" s="1184"/>
      <c r="S33" s="1184"/>
      <c r="T33" s="137"/>
      <c r="U33" s="134"/>
      <c r="V33" s="134"/>
      <c r="W33" s="134"/>
      <c r="X33" s="343"/>
      <c r="Y33" s="278">
        <f t="shared" si="3"/>
        <v>0</v>
      </c>
      <c r="Z33" s="493">
        <f t="shared" si="0"/>
        <v>0</v>
      </c>
      <c r="AA33" s="1184"/>
      <c r="AB33" s="1184"/>
      <c r="AC33" s="1172"/>
      <c r="AD33" s="1172"/>
      <c r="AE33" s="1211"/>
      <c r="AF33" s="1175"/>
    </row>
    <row r="34" spans="1:32" x14ac:dyDescent="0.25">
      <c r="A34" s="1178"/>
      <c r="B34" s="1180"/>
      <c r="C34" s="1180"/>
      <c r="D34" s="1180"/>
      <c r="E34" s="1180"/>
      <c r="F34" s="1180"/>
      <c r="G34" s="1180"/>
      <c r="H34" s="1187"/>
      <c r="I34" s="125"/>
      <c r="J34" s="197"/>
      <c r="K34" s="197"/>
      <c r="L34" s="133"/>
      <c r="M34" s="133"/>
      <c r="N34" s="133"/>
      <c r="O34" s="133"/>
      <c r="P34" s="279">
        <f t="shared" si="1"/>
        <v>0</v>
      </c>
      <c r="Q34" s="208">
        <f t="shared" si="2"/>
        <v>0</v>
      </c>
      <c r="R34" s="1184"/>
      <c r="S34" s="1184"/>
      <c r="T34" s="136"/>
      <c r="U34" s="133"/>
      <c r="V34" s="133"/>
      <c r="W34" s="133"/>
      <c r="X34" s="133"/>
      <c r="Y34" s="279">
        <f t="shared" si="3"/>
        <v>0</v>
      </c>
      <c r="Z34" s="493">
        <f t="shared" si="0"/>
        <v>0</v>
      </c>
      <c r="AA34" s="1184"/>
      <c r="AB34" s="1184"/>
      <c r="AC34" s="1172"/>
      <c r="AD34" s="1172"/>
      <c r="AE34" s="1211"/>
      <c r="AF34" s="1175"/>
    </row>
    <row r="35" spans="1:32" ht="15.75" thickBot="1" x14ac:dyDescent="0.3">
      <c r="A35" s="1179"/>
      <c r="B35" s="1181"/>
      <c r="C35" s="1181"/>
      <c r="D35" s="1181"/>
      <c r="E35" s="1181"/>
      <c r="F35" s="1181"/>
      <c r="G35" s="1181"/>
      <c r="H35" s="1188"/>
      <c r="I35" s="129"/>
      <c r="J35" s="199"/>
      <c r="K35" s="199"/>
      <c r="L35" s="135"/>
      <c r="M35" s="135"/>
      <c r="N35" s="135"/>
      <c r="O35" s="344"/>
      <c r="P35" s="280">
        <f t="shared" si="1"/>
        <v>0</v>
      </c>
      <c r="Q35" s="208">
        <f t="shared" si="2"/>
        <v>0</v>
      </c>
      <c r="R35" s="1185"/>
      <c r="S35" s="1185"/>
      <c r="T35" s="138"/>
      <c r="U35" s="135"/>
      <c r="V35" s="135"/>
      <c r="W35" s="135"/>
      <c r="X35" s="344"/>
      <c r="Y35" s="280">
        <f t="shared" si="3"/>
        <v>0</v>
      </c>
      <c r="Z35" s="493">
        <f t="shared" si="0"/>
        <v>0</v>
      </c>
      <c r="AA35" s="1185"/>
      <c r="AB35" s="1185"/>
      <c r="AC35" s="1173"/>
      <c r="AD35" s="1173"/>
      <c r="AE35" s="1212"/>
      <c r="AF35" s="1176"/>
    </row>
    <row r="36" spans="1:32" ht="36" customHeight="1" x14ac:dyDescent="0.25">
      <c r="A36" s="1177">
        <f>'1. IDENTIFICAR-ANALIZAR'!A36:A43</f>
        <v>3</v>
      </c>
      <c r="B36" s="1180" t="str">
        <f>'1. IDENTIFICAR-ANALIZAR'!B36:B43</f>
        <v>Que la estructura de aducción no pueda transportar el caudal requerido en la Planta</v>
      </c>
      <c r="C36" s="1182" t="str">
        <f>'1. IDENTIFICAR-ANALIZAR'!D36:D43</f>
        <v>Operativo</v>
      </c>
      <c r="D36" s="1182" t="str">
        <f>'1. IDENTIFICAR-ANALIZAR'!H36:H43</f>
        <v xml:space="preserve"> Posible</v>
      </c>
      <c r="E36" s="1182">
        <f>'1. IDENTIFICAR-ANALIZAR'!I36</f>
        <v>3</v>
      </c>
      <c r="F36" s="1182" t="str">
        <f>'1. IDENTIFICAR-ANALIZAR'!J36:J43</f>
        <v>Moderado</v>
      </c>
      <c r="G36" s="1182">
        <f>'1. IDENTIFICAR-ANALIZAR'!K36</f>
        <v>3</v>
      </c>
      <c r="H36" s="1186">
        <f>'1. IDENTIFICAR-ANALIZAR'!L36</f>
        <v>9</v>
      </c>
      <c r="I36" s="131" t="s">
        <v>797</v>
      </c>
      <c r="J36" s="200" t="s">
        <v>85</v>
      </c>
      <c r="K36" s="197">
        <v>10</v>
      </c>
      <c r="L36" s="133">
        <v>15</v>
      </c>
      <c r="M36" s="133">
        <v>20</v>
      </c>
      <c r="N36" s="133">
        <v>30</v>
      </c>
      <c r="O36" s="133">
        <v>15</v>
      </c>
      <c r="P36" s="279" t="str">
        <f t="shared" si="1"/>
        <v>Fuerte</v>
      </c>
      <c r="Q36" s="208">
        <f t="shared" si="2"/>
        <v>90</v>
      </c>
      <c r="R36" s="1183">
        <f>COUNTIF(Q36:Q43,"&gt;0")</f>
        <v>1</v>
      </c>
      <c r="S36" s="1183">
        <f>IFERROR(SUM(Q36:Q43)/R36,0)</f>
        <v>90</v>
      </c>
      <c r="T36" s="136"/>
      <c r="U36" s="133"/>
      <c r="V36" s="133"/>
      <c r="W36" s="133"/>
      <c r="X36" s="133"/>
      <c r="Y36" s="279">
        <f t="shared" si="3"/>
        <v>0</v>
      </c>
      <c r="Z36" s="493">
        <f t="shared" si="0"/>
        <v>0</v>
      </c>
      <c r="AA36" s="1184">
        <f>COUNTIF(Z36:Z43,"&gt;0")</f>
        <v>0</v>
      </c>
      <c r="AB36" s="1184">
        <f>IFERROR(SUM(Z36:Z43)/AA36,0)</f>
        <v>0</v>
      </c>
      <c r="AC36" s="1171">
        <f>IFERROR(ABS(IF(AND(S36&gt;=0,S36&lt;=50),E36,IF(AND(S36&gt;=51,S43&lt;=75),(E36-1),IF(AND(S36&gt;=76,S36&lt;=100),(E36-2))))),0)</f>
        <v>2</v>
      </c>
      <c r="AD36" s="1171">
        <f>IFERROR(ABS(IF(AND(AB36&gt;=0,AB36&lt;=50),G36,IF(AND(AB36&gt;=51,AB43&lt;=75),(G36-1),IF(AND(AB36&gt;=76,AB36&lt;=100),(G36-2))))),0)</f>
        <v>3</v>
      </c>
      <c r="AE36" s="1122">
        <f>AC36*AD36</f>
        <v>6</v>
      </c>
      <c r="AF36" s="1174" t="s">
        <v>528</v>
      </c>
    </row>
    <row r="37" spans="1:32" ht="37.5" customHeight="1" x14ac:dyDescent="0.25">
      <c r="A37" s="1178"/>
      <c r="B37" s="1180"/>
      <c r="C37" s="1180"/>
      <c r="D37" s="1180"/>
      <c r="E37" s="1180"/>
      <c r="F37" s="1180"/>
      <c r="G37" s="1180"/>
      <c r="H37" s="1187"/>
      <c r="I37" s="127"/>
      <c r="J37" s="198"/>
      <c r="K37" s="198"/>
      <c r="L37" s="134"/>
      <c r="M37" s="134"/>
      <c r="N37" s="134"/>
      <c r="O37" s="343"/>
      <c r="P37" s="278">
        <f t="shared" si="1"/>
        <v>0</v>
      </c>
      <c r="Q37" s="208">
        <f t="shared" si="2"/>
        <v>0</v>
      </c>
      <c r="R37" s="1184"/>
      <c r="S37" s="1184"/>
      <c r="T37" s="137"/>
      <c r="U37" s="134"/>
      <c r="V37" s="134"/>
      <c r="W37" s="134"/>
      <c r="X37" s="343"/>
      <c r="Y37" s="278">
        <f t="shared" si="3"/>
        <v>0</v>
      </c>
      <c r="Z37" s="493">
        <f t="shared" si="0"/>
        <v>0</v>
      </c>
      <c r="AA37" s="1184"/>
      <c r="AB37" s="1184"/>
      <c r="AC37" s="1172"/>
      <c r="AD37" s="1172"/>
      <c r="AE37" s="1123"/>
      <c r="AF37" s="1175"/>
    </row>
    <row r="38" spans="1:32" x14ac:dyDescent="0.25">
      <c r="A38" s="1178"/>
      <c r="B38" s="1180"/>
      <c r="C38" s="1180"/>
      <c r="D38" s="1180"/>
      <c r="E38" s="1180"/>
      <c r="F38" s="1180"/>
      <c r="G38" s="1180"/>
      <c r="H38" s="1187"/>
      <c r="I38" s="125"/>
      <c r="J38" s="197"/>
      <c r="K38" s="197"/>
      <c r="L38" s="133"/>
      <c r="M38" s="133"/>
      <c r="N38" s="133"/>
      <c r="O38" s="133"/>
      <c r="P38" s="279">
        <f t="shared" si="1"/>
        <v>0</v>
      </c>
      <c r="Q38" s="208">
        <f t="shared" si="2"/>
        <v>0</v>
      </c>
      <c r="R38" s="1184"/>
      <c r="S38" s="1184"/>
      <c r="T38" s="136"/>
      <c r="U38" s="133"/>
      <c r="V38" s="133"/>
      <c r="W38" s="133"/>
      <c r="X38" s="133"/>
      <c r="Y38" s="279">
        <f t="shared" si="3"/>
        <v>0</v>
      </c>
      <c r="Z38" s="493">
        <f t="shared" si="0"/>
        <v>0</v>
      </c>
      <c r="AA38" s="1184"/>
      <c r="AB38" s="1184"/>
      <c r="AC38" s="1172"/>
      <c r="AD38" s="1172"/>
      <c r="AE38" s="1123"/>
      <c r="AF38" s="1175"/>
    </row>
    <row r="39" spans="1:32" x14ac:dyDescent="0.25">
      <c r="A39" s="1178"/>
      <c r="B39" s="1180"/>
      <c r="C39" s="1180"/>
      <c r="D39" s="1180"/>
      <c r="E39" s="1180"/>
      <c r="F39" s="1180"/>
      <c r="G39" s="1180"/>
      <c r="H39" s="1187"/>
      <c r="I39" s="127"/>
      <c r="J39" s="198"/>
      <c r="K39" s="198"/>
      <c r="L39" s="134"/>
      <c r="M39" s="134"/>
      <c r="N39" s="134"/>
      <c r="O39" s="343"/>
      <c r="P39" s="278">
        <f t="shared" si="1"/>
        <v>0</v>
      </c>
      <c r="Q39" s="208">
        <f t="shared" si="2"/>
        <v>0</v>
      </c>
      <c r="R39" s="1184"/>
      <c r="S39" s="1184"/>
      <c r="T39" s="137"/>
      <c r="U39" s="134"/>
      <c r="V39" s="134"/>
      <c r="W39" s="134"/>
      <c r="X39" s="343"/>
      <c r="Y39" s="278">
        <f t="shared" si="3"/>
        <v>0</v>
      </c>
      <c r="Z39" s="493">
        <f t="shared" si="0"/>
        <v>0</v>
      </c>
      <c r="AA39" s="1184"/>
      <c r="AB39" s="1184"/>
      <c r="AC39" s="1172"/>
      <c r="AD39" s="1172"/>
      <c r="AE39" s="1123"/>
      <c r="AF39" s="1175"/>
    </row>
    <row r="40" spans="1:32" x14ac:dyDescent="0.25">
      <c r="A40" s="1178"/>
      <c r="B40" s="1180"/>
      <c r="C40" s="1180"/>
      <c r="D40" s="1180"/>
      <c r="E40" s="1180"/>
      <c r="F40" s="1180"/>
      <c r="G40" s="1180"/>
      <c r="H40" s="1187"/>
      <c r="I40" s="125"/>
      <c r="J40" s="197"/>
      <c r="K40" s="197"/>
      <c r="L40" s="133"/>
      <c r="M40" s="133"/>
      <c r="N40" s="133"/>
      <c r="O40" s="133"/>
      <c r="P40" s="279">
        <f t="shared" si="1"/>
        <v>0</v>
      </c>
      <c r="Q40" s="208">
        <f t="shared" si="2"/>
        <v>0</v>
      </c>
      <c r="R40" s="1184"/>
      <c r="S40" s="1184"/>
      <c r="T40" s="136"/>
      <c r="U40" s="133"/>
      <c r="V40" s="133"/>
      <c r="W40" s="133"/>
      <c r="X40" s="133"/>
      <c r="Y40" s="279">
        <f t="shared" si="3"/>
        <v>0</v>
      </c>
      <c r="Z40" s="493">
        <f t="shared" si="0"/>
        <v>0</v>
      </c>
      <c r="AA40" s="1184"/>
      <c r="AB40" s="1184"/>
      <c r="AC40" s="1172"/>
      <c r="AD40" s="1172"/>
      <c r="AE40" s="1123"/>
      <c r="AF40" s="1175"/>
    </row>
    <row r="41" spans="1:32" x14ac:dyDescent="0.25">
      <c r="A41" s="1178"/>
      <c r="B41" s="1180"/>
      <c r="C41" s="1180"/>
      <c r="D41" s="1180"/>
      <c r="E41" s="1180"/>
      <c r="F41" s="1180"/>
      <c r="G41" s="1180"/>
      <c r="H41" s="1187"/>
      <c r="I41" s="127"/>
      <c r="J41" s="198"/>
      <c r="K41" s="198"/>
      <c r="L41" s="134"/>
      <c r="M41" s="134"/>
      <c r="N41" s="134"/>
      <c r="O41" s="343"/>
      <c r="P41" s="278">
        <f t="shared" si="1"/>
        <v>0</v>
      </c>
      <c r="Q41" s="208">
        <f t="shared" si="2"/>
        <v>0</v>
      </c>
      <c r="R41" s="1184"/>
      <c r="S41" s="1184"/>
      <c r="T41" s="137"/>
      <c r="U41" s="134"/>
      <c r="V41" s="134"/>
      <c r="W41" s="134"/>
      <c r="X41" s="343"/>
      <c r="Y41" s="278">
        <f t="shared" si="3"/>
        <v>0</v>
      </c>
      <c r="Z41" s="493">
        <f t="shared" si="0"/>
        <v>0</v>
      </c>
      <c r="AA41" s="1184"/>
      <c r="AB41" s="1184"/>
      <c r="AC41" s="1172"/>
      <c r="AD41" s="1172"/>
      <c r="AE41" s="1123"/>
      <c r="AF41" s="1175"/>
    </row>
    <row r="42" spans="1:32" x14ac:dyDescent="0.25">
      <c r="A42" s="1178"/>
      <c r="B42" s="1180"/>
      <c r="C42" s="1180"/>
      <c r="D42" s="1180"/>
      <c r="E42" s="1180"/>
      <c r="F42" s="1180"/>
      <c r="G42" s="1180"/>
      <c r="H42" s="1187"/>
      <c r="I42" s="125"/>
      <c r="J42" s="197"/>
      <c r="K42" s="197"/>
      <c r="L42" s="133"/>
      <c r="M42" s="133"/>
      <c r="N42" s="133"/>
      <c r="O42" s="133"/>
      <c r="P42" s="279">
        <f t="shared" si="1"/>
        <v>0</v>
      </c>
      <c r="Q42" s="208">
        <f t="shared" si="2"/>
        <v>0</v>
      </c>
      <c r="R42" s="1184"/>
      <c r="S42" s="1184"/>
      <c r="T42" s="136"/>
      <c r="U42" s="133"/>
      <c r="V42" s="133"/>
      <c r="W42" s="133"/>
      <c r="X42" s="133"/>
      <c r="Y42" s="279">
        <f t="shared" si="3"/>
        <v>0</v>
      </c>
      <c r="Z42" s="493">
        <f t="shared" si="0"/>
        <v>0</v>
      </c>
      <c r="AA42" s="1184"/>
      <c r="AB42" s="1184"/>
      <c r="AC42" s="1172"/>
      <c r="AD42" s="1172"/>
      <c r="AE42" s="1123"/>
      <c r="AF42" s="1175"/>
    </row>
    <row r="43" spans="1:32" ht="15.75" thickBot="1" x14ac:dyDescent="0.3">
      <c r="A43" s="1179"/>
      <c r="B43" s="1181"/>
      <c r="C43" s="1181"/>
      <c r="D43" s="1181"/>
      <c r="E43" s="1181"/>
      <c r="F43" s="1181"/>
      <c r="G43" s="1181"/>
      <c r="H43" s="1188"/>
      <c r="I43" s="129"/>
      <c r="J43" s="199"/>
      <c r="K43" s="199"/>
      <c r="L43" s="135"/>
      <c r="M43" s="135"/>
      <c r="N43" s="135"/>
      <c r="O43" s="344"/>
      <c r="P43" s="280">
        <f t="shared" si="1"/>
        <v>0</v>
      </c>
      <c r="Q43" s="208">
        <f t="shared" si="2"/>
        <v>0</v>
      </c>
      <c r="R43" s="1185"/>
      <c r="S43" s="1185"/>
      <c r="T43" s="138"/>
      <c r="U43" s="135"/>
      <c r="V43" s="135"/>
      <c r="W43" s="135"/>
      <c r="X43" s="344"/>
      <c r="Y43" s="280">
        <f t="shared" si="3"/>
        <v>0</v>
      </c>
      <c r="Z43" s="493">
        <f t="shared" si="0"/>
        <v>0</v>
      </c>
      <c r="AA43" s="1185"/>
      <c r="AB43" s="1185"/>
      <c r="AC43" s="1173"/>
      <c r="AD43" s="1173"/>
      <c r="AE43" s="1124"/>
      <c r="AF43" s="1176"/>
    </row>
    <row r="44" spans="1:32" x14ac:dyDescent="0.25">
      <c r="A44" s="1177">
        <f>'1. IDENTIFICAR-ANALIZAR'!A44:A51</f>
        <v>4</v>
      </c>
      <c r="B44" s="1180" t="str">
        <f>'1. IDENTIFICAR-ANALIZAR'!B44:B51</f>
        <v>Se podria colapsar la estructura de captación rio Jordan</v>
      </c>
      <c r="C44" s="1182" t="str">
        <f>'1. IDENTIFICAR-ANALIZAR'!D44:D51</f>
        <v>Operativo</v>
      </c>
      <c r="D44" s="1182" t="str">
        <f>'1. IDENTIFICAR-ANALIZAR'!H44:H51</f>
        <v xml:space="preserve"> Posible</v>
      </c>
      <c r="E44" s="1182">
        <f>'1. IDENTIFICAR-ANALIZAR'!I44</f>
        <v>3</v>
      </c>
      <c r="F44" s="1182" t="str">
        <f>'1. IDENTIFICAR-ANALIZAR'!J44:J51</f>
        <v>Menor</v>
      </c>
      <c r="G44" s="1182">
        <f>'1. IDENTIFICAR-ANALIZAR'!K44</f>
        <v>2</v>
      </c>
      <c r="H44" s="1186">
        <f>'1. IDENTIFICAR-ANALIZAR'!L44</f>
        <v>6</v>
      </c>
      <c r="I44" s="131" t="s">
        <v>972</v>
      </c>
      <c r="J44" s="200" t="s">
        <v>85</v>
      </c>
      <c r="K44" s="197">
        <v>10</v>
      </c>
      <c r="L44" s="133">
        <v>15</v>
      </c>
      <c r="M44" s="133">
        <v>20</v>
      </c>
      <c r="N44" s="133">
        <v>30</v>
      </c>
      <c r="O44" s="133">
        <v>15</v>
      </c>
      <c r="P44" s="279" t="str">
        <f t="shared" si="1"/>
        <v>Fuerte</v>
      </c>
      <c r="Q44" s="208">
        <f t="shared" si="2"/>
        <v>90</v>
      </c>
      <c r="R44" s="1183">
        <f>COUNTIF(Q44:Q51,"&gt;0")</f>
        <v>1</v>
      </c>
      <c r="S44" s="1183">
        <f>IFERROR(SUM(Q44:Q51)/R44,0)</f>
        <v>90</v>
      </c>
      <c r="T44" s="136"/>
      <c r="U44" s="133"/>
      <c r="V44" s="133"/>
      <c r="W44" s="133"/>
      <c r="X44" s="133"/>
      <c r="Y44" s="279">
        <f t="shared" si="3"/>
        <v>0</v>
      </c>
      <c r="Z44" s="493">
        <f t="shared" si="0"/>
        <v>0</v>
      </c>
      <c r="AA44" s="1184">
        <f>COUNTIF(Z44:Z51,"&gt;0")</f>
        <v>0</v>
      </c>
      <c r="AB44" s="1184">
        <f>IFERROR(SUM(Z44:Z51)/AA44,0)</f>
        <v>0</v>
      </c>
      <c r="AC44" s="1171">
        <f>IFERROR(ABS(IF(AND(S44&gt;=0,S44&lt;=50),E44,IF(AND(S44&gt;=51,S51&lt;=75),(E44-1),IF(AND(S44&gt;=76,S44&lt;=100),(E44-2))))),0)</f>
        <v>2</v>
      </c>
      <c r="AD44" s="1171">
        <f>IFERROR(ABS(IF(AND(AB44&gt;=0,AB44&lt;=50),G44,IF(AND(AB44&gt;=51,AB51&lt;=75),(G44-1),IF(AND(AB44&gt;=76,AB44&lt;=100),(G44-2))))),0)</f>
        <v>2</v>
      </c>
      <c r="AE44" s="1122">
        <f>AC44*AD44</f>
        <v>4</v>
      </c>
      <c r="AF44" s="1174" t="s">
        <v>526</v>
      </c>
    </row>
    <row r="45" spans="1:32" x14ac:dyDescent="0.25">
      <c r="A45" s="1178"/>
      <c r="B45" s="1180"/>
      <c r="C45" s="1180"/>
      <c r="D45" s="1180"/>
      <c r="E45" s="1180"/>
      <c r="F45" s="1180"/>
      <c r="G45" s="1180"/>
      <c r="H45" s="1187"/>
      <c r="I45" s="127" t="s">
        <v>973</v>
      </c>
      <c r="J45" s="198" t="s">
        <v>84</v>
      </c>
      <c r="K45" s="198"/>
      <c r="L45" s="134"/>
      <c r="M45" s="134"/>
      <c r="N45" s="134"/>
      <c r="O45" s="343"/>
      <c r="P45" s="278">
        <f t="shared" si="1"/>
        <v>0</v>
      </c>
      <c r="Q45" s="208">
        <f t="shared" si="2"/>
        <v>0</v>
      </c>
      <c r="R45" s="1184"/>
      <c r="S45" s="1184"/>
      <c r="T45" s="137"/>
      <c r="U45" s="134"/>
      <c r="V45" s="134"/>
      <c r="W45" s="134"/>
      <c r="X45" s="343"/>
      <c r="Y45" s="278">
        <f t="shared" si="3"/>
        <v>0</v>
      </c>
      <c r="Z45" s="493">
        <f t="shared" si="0"/>
        <v>0</v>
      </c>
      <c r="AA45" s="1184"/>
      <c r="AB45" s="1184"/>
      <c r="AC45" s="1172"/>
      <c r="AD45" s="1172"/>
      <c r="AE45" s="1123"/>
      <c r="AF45" s="1175"/>
    </row>
    <row r="46" spans="1:32" x14ac:dyDescent="0.25">
      <c r="A46" s="1178"/>
      <c r="B46" s="1180"/>
      <c r="C46" s="1180"/>
      <c r="D46" s="1180"/>
      <c r="E46" s="1180"/>
      <c r="F46" s="1180"/>
      <c r="G46" s="1180"/>
      <c r="H46" s="1187"/>
      <c r="I46" s="125"/>
      <c r="J46" s="197"/>
      <c r="K46" s="197"/>
      <c r="L46" s="133"/>
      <c r="M46" s="133"/>
      <c r="N46" s="133"/>
      <c r="O46" s="133"/>
      <c r="P46" s="279">
        <f t="shared" si="1"/>
        <v>0</v>
      </c>
      <c r="Q46" s="208">
        <f t="shared" si="2"/>
        <v>0</v>
      </c>
      <c r="R46" s="1184"/>
      <c r="S46" s="1184"/>
      <c r="T46" s="136"/>
      <c r="U46" s="133"/>
      <c r="V46" s="133"/>
      <c r="W46" s="133"/>
      <c r="X46" s="133"/>
      <c r="Y46" s="279">
        <f t="shared" si="3"/>
        <v>0</v>
      </c>
      <c r="Z46" s="493">
        <f t="shared" si="0"/>
        <v>0</v>
      </c>
      <c r="AA46" s="1184"/>
      <c r="AB46" s="1184"/>
      <c r="AC46" s="1172"/>
      <c r="AD46" s="1172"/>
      <c r="AE46" s="1123"/>
      <c r="AF46" s="1175"/>
    </row>
    <row r="47" spans="1:32" x14ac:dyDescent="0.25">
      <c r="A47" s="1178"/>
      <c r="B47" s="1180"/>
      <c r="C47" s="1180"/>
      <c r="D47" s="1180"/>
      <c r="E47" s="1180"/>
      <c r="F47" s="1180"/>
      <c r="G47" s="1180"/>
      <c r="H47" s="1187"/>
      <c r="I47" s="127"/>
      <c r="J47" s="198"/>
      <c r="K47" s="198"/>
      <c r="L47" s="134"/>
      <c r="M47" s="134"/>
      <c r="N47" s="134"/>
      <c r="O47" s="343"/>
      <c r="P47" s="278">
        <f t="shared" si="1"/>
        <v>0</v>
      </c>
      <c r="Q47" s="208">
        <f t="shared" si="2"/>
        <v>0</v>
      </c>
      <c r="R47" s="1184"/>
      <c r="S47" s="1184"/>
      <c r="T47" s="137"/>
      <c r="U47" s="134"/>
      <c r="V47" s="134"/>
      <c r="W47" s="134"/>
      <c r="X47" s="343"/>
      <c r="Y47" s="278">
        <f t="shared" si="3"/>
        <v>0</v>
      </c>
      <c r="Z47" s="493">
        <f t="shared" si="0"/>
        <v>0</v>
      </c>
      <c r="AA47" s="1184"/>
      <c r="AB47" s="1184"/>
      <c r="AC47" s="1172"/>
      <c r="AD47" s="1172"/>
      <c r="AE47" s="1123"/>
      <c r="AF47" s="1175"/>
    </row>
    <row r="48" spans="1:32" x14ac:dyDescent="0.25">
      <c r="A48" s="1178"/>
      <c r="B48" s="1180"/>
      <c r="C48" s="1180"/>
      <c r="D48" s="1180"/>
      <c r="E48" s="1180"/>
      <c r="F48" s="1180"/>
      <c r="G48" s="1180"/>
      <c r="H48" s="1187"/>
      <c r="I48" s="125"/>
      <c r="J48" s="197"/>
      <c r="K48" s="197"/>
      <c r="L48" s="133"/>
      <c r="M48" s="133"/>
      <c r="N48" s="133"/>
      <c r="O48" s="133"/>
      <c r="P48" s="279">
        <f t="shared" si="1"/>
        <v>0</v>
      </c>
      <c r="Q48" s="208">
        <f t="shared" si="2"/>
        <v>0</v>
      </c>
      <c r="R48" s="1184"/>
      <c r="S48" s="1184"/>
      <c r="T48" s="136"/>
      <c r="U48" s="133"/>
      <c r="V48" s="133"/>
      <c r="W48" s="133"/>
      <c r="X48" s="133"/>
      <c r="Y48" s="279">
        <f t="shared" si="3"/>
        <v>0</v>
      </c>
      <c r="Z48" s="493">
        <f t="shared" si="0"/>
        <v>0</v>
      </c>
      <c r="AA48" s="1184"/>
      <c r="AB48" s="1184"/>
      <c r="AC48" s="1172"/>
      <c r="AD48" s="1172"/>
      <c r="AE48" s="1123"/>
      <c r="AF48" s="1175"/>
    </row>
    <row r="49" spans="1:32" x14ac:dyDescent="0.25">
      <c r="A49" s="1178"/>
      <c r="B49" s="1180"/>
      <c r="C49" s="1180"/>
      <c r="D49" s="1180"/>
      <c r="E49" s="1180"/>
      <c r="F49" s="1180"/>
      <c r="G49" s="1180"/>
      <c r="H49" s="1187"/>
      <c r="I49" s="127"/>
      <c r="J49" s="198"/>
      <c r="K49" s="198"/>
      <c r="L49" s="134"/>
      <c r="M49" s="134"/>
      <c r="N49" s="134"/>
      <c r="O49" s="343"/>
      <c r="P49" s="278">
        <f t="shared" si="1"/>
        <v>0</v>
      </c>
      <c r="Q49" s="208">
        <f t="shared" si="2"/>
        <v>0</v>
      </c>
      <c r="R49" s="1184"/>
      <c r="S49" s="1184"/>
      <c r="T49" s="137"/>
      <c r="U49" s="134"/>
      <c r="V49" s="134"/>
      <c r="W49" s="134"/>
      <c r="X49" s="343"/>
      <c r="Y49" s="278">
        <f t="shared" si="3"/>
        <v>0</v>
      </c>
      <c r="Z49" s="493">
        <f t="shared" si="0"/>
        <v>0</v>
      </c>
      <c r="AA49" s="1184"/>
      <c r="AB49" s="1184"/>
      <c r="AC49" s="1172"/>
      <c r="AD49" s="1172"/>
      <c r="AE49" s="1123"/>
      <c r="AF49" s="1175"/>
    </row>
    <row r="50" spans="1:32" x14ac:dyDescent="0.25">
      <c r="A50" s="1178"/>
      <c r="B50" s="1180"/>
      <c r="C50" s="1180"/>
      <c r="D50" s="1180"/>
      <c r="E50" s="1180"/>
      <c r="F50" s="1180"/>
      <c r="G50" s="1180"/>
      <c r="H50" s="1187"/>
      <c r="I50" s="125"/>
      <c r="J50" s="197"/>
      <c r="K50" s="197"/>
      <c r="L50" s="133"/>
      <c r="M50" s="133"/>
      <c r="N50" s="133"/>
      <c r="O50" s="133"/>
      <c r="P50" s="279">
        <f t="shared" si="1"/>
        <v>0</v>
      </c>
      <c r="Q50" s="208">
        <f t="shared" si="2"/>
        <v>0</v>
      </c>
      <c r="R50" s="1184"/>
      <c r="S50" s="1184"/>
      <c r="T50" s="136"/>
      <c r="U50" s="133"/>
      <c r="V50" s="133"/>
      <c r="W50" s="133"/>
      <c r="X50" s="133"/>
      <c r="Y50" s="279">
        <f t="shared" si="3"/>
        <v>0</v>
      </c>
      <c r="Z50" s="493">
        <f t="shared" si="0"/>
        <v>0</v>
      </c>
      <c r="AA50" s="1184"/>
      <c r="AB50" s="1184"/>
      <c r="AC50" s="1172"/>
      <c r="AD50" s="1172"/>
      <c r="AE50" s="1123"/>
      <c r="AF50" s="1175"/>
    </row>
    <row r="51" spans="1:32" ht="15.75" thickBot="1" x14ac:dyDescent="0.3">
      <c r="A51" s="1179"/>
      <c r="B51" s="1181"/>
      <c r="C51" s="1181"/>
      <c r="D51" s="1181"/>
      <c r="E51" s="1181"/>
      <c r="F51" s="1181"/>
      <c r="G51" s="1181"/>
      <c r="H51" s="1188"/>
      <c r="I51" s="129"/>
      <c r="J51" s="199"/>
      <c r="K51" s="199"/>
      <c r="L51" s="135"/>
      <c r="M51" s="135"/>
      <c r="N51" s="135"/>
      <c r="O51" s="344"/>
      <c r="P51" s="280">
        <f t="shared" si="1"/>
        <v>0</v>
      </c>
      <c r="Q51" s="208">
        <f t="shared" si="2"/>
        <v>0</v>
      </c>
      <c r="R51" s="1185"/>
      <c r="S51" s="1185"/>
      <c r="T51" s="138"/>
      <c r="U51" s="135"/>
      <c r="V51" s="135"/>
      <c r="W51" s="135"/>
      <c r="X51" s="344"/>
      <c r="Y51" s="280">
        <f t="shared" si="3"/>
        <v>0</v>
      </c>
      <c r="Z51" s="493">
        <f t="shared" si="0"/>
        <v>0</v>
      </c>
      <c r="AA51" s="1185"/>
      <c r="AB51" s="1185"/>
      <c r="AC51" s="1173"/>
      <c r="AD51" s="1173"/>
      <c r="AE51" s="1124"/>
      <c r="AF51" s="1176"/>
    </row>
    <row r="52" spans="1:32" x14ac:dyDescent="0.25">
      <c r="A52" s="1177">
        <f>'1. IDENTIFICAR-ANALIZAR'!A52:A59</f>
        <v>5</v>
      </c>
      <c r="B52" s="1180" t="str">
        <f>'1. IDENTIFICAR-ANALIZAR'!B52:B59</f>
        <v xml:space="preserve">Se podría presentar que la calidad de agua del rio Jamundí no pueda ser tratada 
</v>
      </c>
      <c r="C52" s="1182" t="str">
        <f>'1. IDENTIFICAR-ANALIZAR'!D52:D59</f>
        <v>Ambiental</v>
      </c>
      <c r="D52" s="1182" t="str">
        <f>'1. IDENTIFICAR-ANALIZAR'!H52:H59</f>
        <v>Inusual</v>
      </c>
      <c r="E52" s="1182">
        <f>'1. IDENTIFICAR-ANALIZAR'!I52</f>
        <v>2</v>
      </c>
      <c r="F52" s="1182" t="str">
        <f>'1. IDENTIFICAR-ANALIZAR'!J52:J59</f>
        <v>Menor</v>
      </c>
      <c r="G52" s="1182">
        <f>'1. IDENTIFICAR-ANALIZAR'!K52</f>
        <v>2</v>
      </c>
      <c r="H52" s="1186">
        <f>'1. IDENTIFICAR-ANALIZAR'!L52</f>
        <v>4</v>
      </c>
      <c r="I52" s="131" t="s">
        <v>799</v>
      </c>
      <c r="J52" s="200" t="s">
        <v>84</v>
      </c>
      <c r="K52" s="197"/>
      <c r="L52" s="133"/>
      <c r="M52" s="133"/>
      <c r="N52" s="133"/>
      <c r="O52" s="133"/>
      <c r="P52" s="279">
        <f t="shared" si="1"/>
        <v>0</v>
      </c>
      <c r="Q52" s="208">
        <f t="shared" si="2"/>
        <v>0</v>
      </c>
      <c r="R52" s="1183">
        <f>COUNTIF(Q52:Q59,"&gt;0")</f>
        <v>0</v>
      </c>
      <c r="S52" s="1183">
        <f>IFERROR(SUM(Q52:Q59)/R52,0)</f>
        <v>0</v>
      </c>
      <c r="T52" s="136">
        <v>10</v>
      </c>
      <c r="U52" s="133">
        <v>15</v>
      </c>
      <c r="V52" s="133">
        <v>20</v>
      </c>
      <c r="W52" s="133"/>
      <c r="X52" s="133">
        <v>15</v>
      </c>
      <c r="Y52" s="279" t="str">
        <f t="shared" si="3"/>
        <v>Moderado</v>
      </c>
      <c r="Z52" s="493">
        <f t="shared" si="0"/>
        <v>60</v>
      </c>
      <c r="AA52" s="1184">
        <f>COUNTIF(Z52:Z59,"&gt;0")</f>
        <v>2</v>
      </c>
      <c r="AB52" s="1184">
        <f>IFERROR(SUM(Z52:Z59)/AA52,0)</f>
        <v>60</v>
      </c>
      <c r="AC52" s="1171">
        <f>IFERROR(ABS(IF(AND(S52&gt;=0,S52&lt;=50),E52,IF(AND(S52&gt;=51,S59&lt;=75),(E52-1),IF(AND(S52&gt;=76,S52&lt;=100),(E52-2))))),0)</f>
        <v>2</v>
      </c>
      <c r="AD52" s="1171">
        <f>IFERROR(ABS(IF(AND(AB52&gt;=0,AB52&lt;=50),G52,IF(AND(AB52&gt;=51,AB59&lt;=75),(G52-1),IF(AND(AB52&gt;=76,AB52&lt;=100),(G52-2))))),0)</f>
        <v>1</v>
      </c>
      <c r="AE52" s="1122">
        <f>AC52*AD52</f>
        <v>2</v>
      </c>
      <c r="AF52" s="1174" t="s">
        <v>526</v>
      </c>
    </row>
    <row r="53" spans="1:32" x14ac:dyDescent="0.25">
      <c r="A53" s="1178"/>
      <c r="B53" s="1180"/>
      <c r="C53" s="1180"/>
      <c r="D53" s="1180"/>
      <c r="E53" s="1180"/>
      <c r="F53" s="1180"/>
      <c r="G53" s="1180"/>
      <c r="H53" s="1187"/>
      <c r="I53" s="127" t="s">
        <v>798</v>
      </c>
      <c r="J53" s="198" t="s">
        <v>84</v>
      </c>
      <c r="K53" s="198"/>
      <c r="L53" s="134"/>
      <c r="M53" s="134"/>
      <c r="N53" s="134"/>
      <c r="O53" s="343"/>
      <c r="P53" s="278">
        <f t="shared" si="1"/>
        <v>0</v>
      </c>
      <c r="Q53" s="208">
        <f t="shared" si="2"/>
        <v>0</v>
      </c>
      <c r="R53" s="1184"/>
      <c r="S53" s="1184"/>
      <c r="T53" s="137">
        <v>10</v>
      </c>
      <c r="U53" s="134">
        <v>15</v>
      </c>
      <c r="V53" s="134">
        <v>20</v>
      </c>
      <c r="W53" s="134"/>
      <c r="X53" s="343">
        <v>15</v>
      </c>
      <c r="Y53" s="278" t="str">
        <f t="shared" si="3"/>
        <v>Moderado</v>
      </c>
      <c r="Z53" s="493">
        <f t="shared" si="0"/>
        <v>60</v>
      </c>
      <c r="AA53" s="1184"/>
      <c r="AB53" s="1184"/>
      <c r="AC53" s="1172"/>
      <c r="AD53" s="1172"/>
      <c r="AE53" s="1123"/>
      <c r="AF53" s="1175"/>
    </row>
    <row r="54" spans="1:32" x14ac:dyDescent="0.25">
      <c r="A54" s="1178"/>
      <c r="B54" s="1180"/>
      <c r="C54" s="1180"/>
      <c r="D54" s="1180"/>
      <c r="E54" s="1180"/>
      <c r="F54" s="1180"/>
      <c r="G54" s="1180"/>
      <c r="H54" s="1187"/>
      <c r="I54" s="125"/>
      <c r="J54" s="197"/>
      <c r="K54" s="197"/>
      <c r="L54" s="133"/>
      <c r="M54" s="133"/>
      <c r="N54" s="133"/>
      <c r="O54" s="133"/>
      <c r="P54" s="279">
        <f t="shared" si="1"/>
        <v>0</v>
      </c>
      <c r="Q54" s="208">
        <f t="shared" si="2"/>
        <v>0</v>
      </c>
      <c r="R54" s="1184"/>
      <c r="S54" s="1184"/>
      <c r="T54" s="136"/>
      <c r="U54" s="133"/>
      <c r="V54" s="133"/>
      <c r="W54" s="133"/>
      <c r="X54" s="133"/>
      <c r="Y54" s="279">
        <f t="shared" si="3"/>
        <v>0</v>
      </c>
      <c r="Z54" s="493">
        <f t="shared" si="0"/>
        <v>0</v>
      </c>
      <c r="AA54" s="1184"/>
      <c r="AB54" s="1184"/>
      <c r="AC54" s="1172"/>
      <c r="AD54" s="1172"/>
      <c r="AE54" s="1123"/>
      <c r="AF54" s="1175"/>
    </row>
    <row r="55" spans="1:32" x14ac:dyDescent="0.25">
      <c r="A55" s="1178"/>
      <c r="B55" s="1180"/>
      <c r="C55" s="1180"/>
      <c r="D55" s="1180"/>
      <c r="E55" s="1180"/>
      <c r="F55" s="1180"/>
      <c r="G55" s="1180"/>
      <c r="H55" s="1187"/>
      <c r="I55" s="127"/>
      <c r="J55" s="198"/>
      <c r="K55" s="198"/>
      <c r="L55" s="134"/>
      <c r="M55" s="134"/>
      <c r="N55" s="134"/>
      <c r="O55" s="343"/>
      <c r="P55" s="278">
        <f t="shared" si="1"/>
        <v>0</v>
      </c>
      <c r="Q55" s="208">
        <f t="shared" si="2"/>
        <v>0</v>
      </c>
      <c r="R55" s="1184"/>
      <c r="S55" s="1184"/>
      <c r="T55" s="137"/>
      <c r="U55" s="134"/>
      <c r="V55" s="134"/>
      <c r="W55" s="134"/>
      <c r="X55" s="343"/>
      <c r="Y55" s="278">
        <f t="shared" si="3"/>
        <v>0</v>
      </c>
      <c r="Z55" s="493">
        <f t="shared" si="0"/>
        <v>0</v>
      </c>
      <c r="AA55" s="1184"/>
      <c r="AB55" s="1184"/>
      <c r="AC55" s="1172"/>
      <c r="AD55" s="1172"/>
      <c r="AE55" s="1123"/>
      <c r="AF55" s="1175"/>
    </row>
    <row r="56" spans="1:32" x14ac:dyDescent="0.25">
      <c r="A56" s="1178"/>
      <c r="B56" s="1180"/>
      <c r="C56" s="1180"/>
      <c r="D56" s="1180"/>
      <c r="E56" s="1180"/>
      <c r="F56" s="1180"/>
      <c r="G56" s="1180"/>
      <c r="H56" s="1187"/>
      <c r="I56" s="125"/>
      <c r="J56" s="197"/>
      <c r="K56" s="197"/>
      <c r="L56" s="133"/>
      <c r="M56" s="133"/>
      <c r="N56" s="133"/>
      <c r="O56" s="133"/>
      <c r="P56" s="279">
        <f t="shared" si="1"/>
        <v>0</v>
      </c>
      <c r="Q56" s="208">
        <f t="shared" si="2"/>
        <v>0</v>
      </c>
      <c r="R56" s="1184"/>
      <c r="S56" s="1184"/>
      <c r="T56" s="136"/>
      <c r="U56" s="133"/>
      <c r="V56" s="133"/>
      <c r="W56" s="133"/>
      <c r="X56" s="133"/>
      <c r="Y56" s="279">
        <f t="shared" si="3"/>
        <v>0</v>
      </c>
      <c r="Z56" s="493">
        <f t="shared" si="0"/>
        <v>0</v>
      </c>
      <c r="AA56" s="1184"/>
      <c r="AB56" s="1184"/>
      <c r="AC56" s="1172"/>
      <c r="AD56" s="1172"/>
      <c r="AE56" s="1123"/>
      <c r="AF56" s="1175"/>
    </row>
    <row r="57" spans="1:32" x14ac:dyDescent="0.25">
      <c r="A57" s="1178"/>
      <c r="B57" s="1180"/>
      <c r="C57" s="1180"/>
      <c r="D57" s="1180"/>
      <c r="E57" s="1180"/>
      <c r="F57" s="1180"/>
      <c r="G57" s="1180"/>
      <c r="H57" s="1187"/>
      <c r="I57" s="127"/>
      <c r="J57" s="198"/>
      <c r="K57" s="198"/>
      <c r="L57" s="134"/>
      <c r="M57" s="134"/>
      <c r="N57" s="134"/>
      <c r="O57" s="343"/>
      <c r="P57" s="278">
        <f t="shared" si="1"/>
        <v>0</v>
      </c>
      <c r="Q57" s="208">
        <f t="shared" si="2"/>
        <v>0</v>
      </c>
      <c r="R57" s="1184"/>
      <c r="S57" s="1184"/>
      <c r="T57" s="137"/>
      <c r="U57" s="134"/>
      <c r="V57" s="134"/>
      <c r="W57" s="134"/>
      <c r="X57" s="343"/>
      <c r="Y57" s="278">
        <f t="shared" si="3"/>
        <v>0</v>
      </c>
      <c r="Z57" s="493">
        <f t="shared" si="0"/>
        <v>0</v>
      </c>
      <c r="AA57" s="1184"/>
      <c r="AB57" s="1184"/>
      <c r="AC57" s="1172"/>
      <c r="AD57" s="1172"/>
      <c r="AE57" s="1123"/>
      <c r="AF57" s="1175"/>
    </row>
    <row r="58" spans="1:32" x14ac:dyDescent="0.25">
      <c r="A58" s="1178"/>
      <c r="B58" s="1180"/>
      <c r="C58" s="1180"/>
      <c r="D58" s="1180"/>
      <c r="E58" s="1180"/>
      <c r="F58" s="1180"/>
      <c r="G58" s="1180"/>
      <c r="H58" s="1187"/>
      <c r="I58" s="125"/>
      <c r="J58" s="197"/>
      <c r="K58" s="197"/>
      <c r="L58" s="133"/>
      <c r="M58" s="133"/>
      <c r="N58" s="133"/>
      <c r="O58" s="133"/>
      <c r="P58" s="279">
        <f t="shared" si="1"/>
        <v>0</v>
      </c>
      <c r="Q58" s="208">
        <f t="shared" si="2"/>
        <v>0</v>
      </c>
      <c r="R58" s="1184"/>
      <c r="S58" s="1184"/>
      <c r="T58" s="136"/>
      <c r="U58" s="133"/>
      <c r="V58" s="133"/>
      <c r="W58" s="133"/>
      <c r="X58" s="133"/>
      <c r="Y58" s="279">
        <f t="shared" si="3"/>
        <v>0</v>
      </c>
      <c r="Z58" s="493">
        <f t="shared" si="0"/>
        <v>0</v>
      </c>
      <c r="AA58" s="1184"/>
      <c r="AB58" s="1184"/>
      <c r="AC58" s="1172"/>
      <c r="AD58" s="1172"/>
      <c r="AE58" s="1123"/>
      <c r="AF58" s="1175"/>
    </row>
    <row r="59" spans="1:32" ht="15.75" thickBot="1" x14ac:dyDescent="0.3">
      <c r="A59" s="1179"/>
      <c r="B59" s="1181"/>
      <c r="C59" s="1181"/>
      <c r="D59" s="1181"/>
      <c r="E59" s="1181"/>
      <c r="F59" s="1181"/>
      <c r="G59" s="1181"/>
      <c r="H59" s="1188"/>
      <c r="I59" s="129"/>
      <c r="J59" s="199"/>
      <c r="K59" s="199"/>
      <c r="L59" s="135"/>
      <c r="M59" s="135"/>
      <c r="N59" s="135"/>
      <c r="O59" s="344"/>
      <c r="P59" s="280">
        <f t="shared" si="1"/>
        <v>0</v>
      </c>
      <c r="Q59" s="208">
        <f t="shared" si="2"/>
        <v>0</v>
      </c>
      <c r="R59" s="1185"/>
      <c r="S59" s="1185"/>
      <c r="T59" s="138"/>
      <c r="U59" s="135"/>
      <c r="V59" s="135"/>
      <c r="W59" s="135"/>
      <c r="X59" s="344"/>
      <c r="Y59" s="280">
        <f t="shared" si="3"/>
        <v>0</v>
      </c>
      <c r="Z59" s="493">
        <f t="shared" si="0"/>
        <v>0</v>
      </c>
      <c r="AA59" s="1185"/>
      <c r="AB59" s="1185"/>
      <c r="AC59" s="1173"/>
      <c r="AD59" s="1173"/>
      <c r="AE59" s="1124"/>
      <c r="AF59" s="1176"/>
    </row>
    <row r="60" spans="1:32" x14ac:dyDescent="0.25">
      <c r="A60" s="1177">
        <f>'1. IDENTIFICAR-ANALIZAR'!A60:A67</f>
        <v>6</v>
      </c>
      <c r="B60" s="1180" t="str">
        <f>'1. IDENTIFICAR-ANALIZAR'!B60:B67</f>
        <v>Se podrían presentar fallas en la regulación y medición del caudal entrada planta</v>
      </c>
      <c r="C60" s="1182" t="str">
        <f>'1. IDENTIFICAR-ANALIZAR'!D60:D67</f>
        <v>Operativo</v>
      </c>
      <c r="D60" s="1182" t="str">
        <f>'1. IDENTIFICAR-ANALIZAR'!H60:H67</f>
        <v>Inusual</v>
      </c>
      <c r="E60" s="1182">
        <f>'1. IDENTIFICAR-ANALIZAR'!I60</f>
        <v>2</v>
      </c>
      <c r="F60" s="1182" t="str">
        <f>'1. IDENTIFICAR-ANALIZAR'!J60:J67</f>
        <v>Moderado</v>
      </c>
      <c r="G60" s="1182">
        <f>'1. IDENTIFICAR-ANALIZAR'!K60</f>
        <v>3</v>
      </c>
      <c r="H60" s="1186">
        <f>'1. IDENTIFICAR-ANALIZAR'!L60</f>
        <v>6</v>
      </c>
      <c r="I60" s="131" t="s">
        <v>975</v>
      </c>
      <c r="J60" s="200" t="s">
        <v>85</v>
      </c>
      <c r="K60" s="197">
        <v>20</v>
      </c>
      <c r="L60" s="133">
        <v>15</v>
      </c>
      <c r="M60" s="133">
        <v>20</v>
      </c>
      <c r="N60" s="133"/>
      <c r="O60" s="133">
        <v>15</v>
      </c>
      <c r="P60" s="279" t="str">
        <f t="shared" si="1"/>
        <v>Moderado</v>
      </c>
      <c r="Q60" s="208">
        <f t="shared" si="2"/>
        <v>70</v>
      </c>
      <c r="R60" s="1183">
        <f>COUNTIF(Q60:Q67,"&gt;0")</f>
        <v>1</v>
      </c>
      <c r="S60" s="1183">
        <f>IFERROR(SUM(Q60:Q67)/R60,0)</f>
        <v>70</v>
      </c>
      <c r="T60" s="136"/>
      <c r="U60" s="133"/>
      <c r="V60" s="133"/>
      <c r="W60" s="133"/>
      <c r="X60" s="133"/>
      <c r="Y60" s="279">
        <f t="shared" si="3"/>
        <v>0</v>
      </c>
      <c r="Z60" s="493">
        <f t="shared" si="0"/>
        <v>0</v>
      </c>
      <c r="AA60" s="1184">
        <f>COUNTIF(Z60:Z67,"&gt;0")</f>
        <v>1</v>
      </c>
      <c r="AB60" s="1184">
        <f>IFERROR(SUM(Z60:Z67)/AA60,0)</f>
        <v>70</v>
      </c>
      <c r="AC60" s="1171">
        <f>IFERROR(ABS(IF(AND(S60&gt;=0,S60&lt;=50),E60,IF(AND(S60&gt;=51,S67&lt;=75),(E60-1),IF(AND(S60&gt;=76,S60&lt;=100),(E60-2))))),0)</f>
        <v>1</v>
      </c>
      <c r="AD60" s="1171">
        <f>IFERROR(ABS(IF(AND(AB60&gt;=0,AB60&lt;=50),G60,IF(AND(AB60&gt;=51,AB67&lt;=75),(G60-1),IF(AND(AB60&gt;=76,AB60&lt;=100),(G60-2))))),0)</f>
        <v>2</v>
      </c>
      <c r="AE60" s="1122">
        <f>AC60*AD60</f>
        <v>2</v>
      </c>
      <c r="AF60" s="1174" t="s">
        <v>72</v>
      </c>
    </row>
    <row r="61" spans="1:32" x14ac:dyDescent="0.25">
      <c r="A61" s="1178"/>
      <c r="B61" s="1180"/>
      <c r="C61" s="1180"/>
      <c r="D61" s="1180"/>
      <c r="E61" s="1180"/>
      <c r="F61" s="1180"/>
      <c r="G61" s="1180"/>
      <c r="H61" s="1187"/>
      <c r="I61" s="127" t="s">
        <v>800</v>
      </c>
      <c r="J61" s="198" t="s">
        <v>84</v>
      </c>
      <c r="K61" s="198"/>
      <c r="L61" s="134"/>
      <c r="M61" s="134"/>
      <c r="N61" s="134"/>
      <c r="O61" s="343"/>
      <c r="P61" s="278">
        <f t="shared" si="1"/>
        <v>0</v>
      </c>
      <c r="Q61" s="208">
        <f t="shared" si="2"/>
        <v>0</v>
      </c>
      <c r="R61" s="1184"/>
      <c r="S61" s="1184"/>
      <c r="T61" s="137">
        <v>20</v>
      </c>
      <c r="U61" s="134">
        <v>15</v>
      </c>
      <c r="V61" s="134">
        <v>20</v>
      </c>
      <c r="W61" s="134"/>
      <c r="X61" s="343">
        <v>15</v>
      </c>
      <c r="Y61" s="278" t="str">
        <f t="shared" si="3"/>
        <v>Moderado</v>
      </c>
      <c r="Z61" s="493">
        <f t="shared" si="0"/>
        <v>70</v>
      </c>
      <c r="AA61" s="1184"/>
      <c r="AB61" s="1184"/>
      <c r="AC61" s="1172"/>
      <c r="AD61" s="1172"/>
      <c r="AE61" s="1123"/>
      <c r="AF61" s="1175"/>
    </row>
    <row r="62" spans="1:32" x14ac:dyDescent="0.25">
      <c r="A62" s="1178"/>
      <c r="B62" s="1180"/>
      <c r="C62" s="1180"/>
      <c r="D62" s="1180"/>
      <c r="E62" s="1180"/>
      <c r="F62" s="1180"/>
      <c r="G62" s="1180"/>
      <c r="H62" s="1187"/>
      <c r="I62" s="125"/>
      <c r="J62" s="197"/>
      <c r="K62" s="197"/>
      <c r="L62" s="133"/>
      <c r="M62" s="133"/>
      <c r="N62" s="133"/>
      <c r="O62" s="133"/>
      <c r="P62" s="279">
        <f t="shared" si="1"/>
        <v>0</v>
      </c>
      <c r="Q62" s="208">
        <f t="shared" si="2"/>
        <v>0</v>
      </c>
      <c r="R62" s="1184"/>
      <c r="S62" s="1184"/>
      <c r="T62" s="136"/>
      <c r="U62" s="133"/>
      <c r="V62" s="133"/>
      <c r="W62" s="133"/>
      <c r="X62" s="133"/>
      <c r="Y62" s="279">
        <f t="shared" si="3"/>
        <v>0</v>
      </c>
      <c r="Z62" s="493">
        <f t="shared" si="0"/>
        <v>0</v>
      </c>
      <c r="AA62" s="1184"/>
      <c r="AB62" s="1184"/>
      <c r="AC62" s="1172"/>
      <c r="AD62" s="1172"/>
      <c r="AE62" s="1123"/>
      <c r="AF62" s="1175"/>
    </row>
    <row r="63" spans="1:32" x14ac:dyDescent="0.25">
      <c r="A63" s="1178"/>
      <c r="B63" s="1180"/>
      <c r="C63" s="1180"/>
      <c r="D63" s="1180"/>
      <c r="E63" s="1180"/>
      <c r="F63" s="1180"/>
      <c r="G63" s="1180"/>
      <c r="H63" s="1187"/>
      <c r="I63" s="127"/>
      <c r="J63" s="198"/>
      <c r="K63" s="198"/>
      <c r="L63" s="134"/>
      <c r="M63" s="134"/>
      <c r="N63" s="134"/>
      <c r="O63" s="343"/>
      <c r="P63" s="278">
        <f t="shared" si="1"/>
        <v>0</v>
      </c>
      <c r="Q63" s="208">
        <f t="shared" si="2"/>
        <v>0</v>
      </c>
      <c r="R63" s="1184"/>
      <c r="S63" s="1184"/>
      <c r="T63" s="137"/>
      <c r="U63" s="134"/>
      <c r="V63" s="134"/>
      <c r="W63" s="134"/>
      <c r="X63" s="343"/>
      <c r="Y63" s="278">
        <f t="shared" si="3"/>
        <v>0</v>
      </c>
      <c r="Z63" s="493">
        <f t="shared" si="0"/>
        <v>0</v>
      </c>
      <c r="AA63" s="1184"/>
      <c r="AB63" s="1184"/>
      <c r="AC63" s="1172"/>
      <c r="AD63" s="1172"/>
      <c r="AE63" s="1123"/>
      <c r="AF63" s="1175"/>
    </row>
    <row r="64" spans="1:32" x14ac:dyDescent="0.25">
      <c r="A64" s="1178"/>
      <c r="B64" s="1180"/>
      <c r="C64" s="1180"/>
      <c r="D64" s="1180"/>
      <c r="E64" s="1180"/>
      <c r="F64" s="1180"/>
      <c r="G64" s="1180"/>
      <c r="H64" s="1187"/>
      <c r="I64" s="125"/>
      <c r="J64" s="197"/>
      <c r="K64" s="197"/>
      <c r="L64" s="133"/>
      <c r="M64" s="133"/>
      <c r="N64" s="133"/>
      <c r="O64" s="133"/>
      <c r="P64" s="279">
        <f t="shared" si="1"/>
        <v>0</v>
      </c>
      <c r="Q64" s="208">
        <f t="shared" si="2"/>
        <v>0</v>
      </c>
      <c r="R64" s="1184"/>
      <c r="S64" s="1184"/>
      <c r="T64" s="136"/>
      <c r="U64" s="133"/>
      <c r="V64" s="133"/>
      <c r="W64" s="133"/>
      <c r="X64" s="133"/>
      <c r="Y64" s="279">
        <f t="shared" si="3"/>
        <v>0</v>
      </c>
      <c r="Z64" s="493">
        <f t="shared" si="0"/>
        <v>0</v>
      </c>
      <c r="AA64" s="1184"/>
      <c r="AB64" s="1184"/>
      <c r="AC64" s="1172"/>
      <c r="AD64" s="1172"/>
      <c r="AE64" s="1123"/>
      <c r="AF64" s="1175"/>
    </row>
    <row r="65" spans="1:32" x14ac:dyDescent="0.25">
      <c r="A65" s="1178"/>
      <c r="B65" s="1180"/>
      <c r="C65" s="1180"/>
      <c r="D65" s="1180"/>
      <c r="E65" s="1180"/>
      <c r="F65" s="1180"/>
      <c r="G65" s="1180"/>
      <c r="H65" s="1187"/>
      <c r="I65" s="127"/>
      <c r="J65" s="198"/>
      <c r="K65" s="198"/>
      <c r="L65" s="134"/>
      <c r="M65" s="134"/>
      <c r="N65" s="134"/>
      <c r="O65" s="343"/>
      <c r="P65" s="278">
        <f t="shared" si="1"/>
        <v>0</v>
      </c>
      <c r="Q65" s="208">
        <f t="shared" si="2"/>
        <v>0</v>
      </c>
      <c r="R65" s="1184"/>
      <c r="S65" s="1184"/>
      <c r="T65" s="137"/>
      <c r="U65" s="134"/>
      <c r="V65" s="134"/>
      <c r="W65" s="134"/>
      <c r="X65" s="343"/>
      <c r="Y65" s="278">
        <f t="shared" si="3"/>
        <v>0</v>
      </c>
      <c r="Z65" s="493">
        <f t="shared" si="0"/>
        <v>0</v>
      </c>
      <c r="AA65" s="1184"/>
      <c r="AB65" s="1184"/>
      <c r="AC65" s="1172"/>
      <c r="AD65" s="1172"/>
      <c r="AE65" s="1123"/>
      <c r="AF65" s="1175"/>
    </row>
    <row r="66" spans="1:32" x14ac:dyDescent="0.25">
      <c r="A66" s="1178"/>
      <c r="B66" s="1180"/>
      <c r="C66" s="1180"/>
      <c r="D66" s="1180"/>
      <c r="E66" s="1180"/>
      <c r="F66" s="1180"/>
      <c r="G66" s="1180"/>
      <c r="H66" s="1187"/>
      <c r="I66" s="125"/>
      <c r="J66" s="197"/>
      <c r="K66" s="197"/>
      <c r="L66" s="133"/>
      <c r="M66" s="133"/>
      <c r="N66" s="133"/>
      <c r="O66" s="133"/>
      <c r="P66" s="279">
        <f t="shared" si="1"/>
        <v>0</v>
      </c>
      <c r="Q66" s="208">
        <f t="shared" si="2"/>
        <v>0</v>
      </c>
      <c r="R66" s="1184"/>
      <c r="S66" s="1184"/>
      <c r="T66" s="136"/>
      <c r="U66" s="133"/>
      <c r="V66" s="133"/>
      <c r="W66" s="133"/>
      <c r="X66" s="133"/>
      <c r="Y66" s="279">
        <f t="shared" si="3"/>
        <v>0</v>
      </c>
      <c r="Z66" s="493">
        <f t="shared" si="0"/>
        <v>0</v>
      </c>
      <c r="AA66" s="1184"/>
      <c r="AB66" s="1184"/>
      <c r="AC66" s="1172"/>
      <c r="AD66" s="1172"/>
      <c r="AE66" s="1123"/>
      <c r="AF66" s="1175"/>
    </row>
    <row r="67" spans="1:32" ht="15.75" thickBot="1" x14ac:dyDescent="0.3">
      <c r="A67" s="1179"/>
      <c r="B67" s="1181"/>
      <c r="C67" s="1181"/>
      <c r="D67" s="1181"/>
      <c r="E67" s="1181"/>
      <c r="F67" s="1181"/>
      <c r="G67" s="1181"/>
      <c r="H67" s="1188"/>
      <c r="I67" s="129"/>
      <c r="J67" s="199"/>
      <c r="K67" s="199"/>
      <c r="L67" s="135"/>
      <c r="M67" s="135"/>
      <c r="N67" s="135"/>
      <c r="O67" s="344"/>
      <c r="P67" s="280">
        <f t="shared" si="1"/>
        <v>0</v>
      </c>
      <c r="Q67" s="208">
        <f t="shared" si="2"/>
        <v>0</v>
      </c>
      <c r="R67" s="1185"/>
      <c r="S67" s="1185"/>
      <c r="T67" s="138"/>
      <c r="U67" s="135"/>
      <c r="V67" s="135"/>
      <c r="W67" s="135"/>
      <c r="X67" s="344"/>
      <c r="Y67" s="280">
        <f t="shared" si="3"/>
        <v>0</v>
      </c>
      <c r="Z67" s="493">
        <f t="shared" si="0"/>
        <v>0</v>
      </c>
      <c r="AA67" s="1185"/>
      <c r="AB67" s="1185"/>
      <c r="AC67" s="1173"/>
      <c r="AD67" s="1173"/>
      <c r="AE67" s="1124"/>
      <c r="AF67" s="1176"/>
    </row>
    <row r="68" spans="1:32" x14ac:dyDescent="0.25">
      <c r="A68" s="1177">
        <f>'1. IDENTIFICAR-ANALIZAR'!A68:A75</f>
        <v>7</v>
      </c>
      <c r="B68" s="1180" t="str">
        <f>'1. IDENTIFICAR-ANALIZAR'!B68:B75</f>
        <v>Se podria presentar fallas en el suministro oportuno de sustancias químicas</v>
      </c>
      <c r="C68" s="1182" t="str">
        <f>'1. IDENTIFICAR-ANALIZAR'!D68:D75</f>
        <v>Operativo</v>
      </c>
      <c r="D68" s="1182" t="str">
        <f>'1. IDENTIFICAR-ANALIZAR'!H68:H75</f>
        <v>Inusual</v>
      </c>
      <c r="E68" s="1182">
        <f>'1. IDENTIFICAR-ANALIZAR'!I68</f>
        <v>2</v>
      </c>
      <c r="F68" s="1182" t="str">
        <f>'1. IDENTIFICAR-ANALIZAR'!J68:J75</f>
        <v>Mayor</v>
      </c>
      <c r="G68" s="1182">
        <f>'1. IDENTIFICAR-ANALIZAR'!K68</f>
        <v>4</v>
      </c>
      <c r="H68" s="1186">
        <f>'1. IDENTIFICAR-ANALIZAR'!L68</f>
        <v>8</v>
      </c>
      <c r="I68" s="131" t="s">
        <v>583</v>
      </c>
      <c r="J68" s="200" t="s">
        <v>85</v>
      </c>
      <c r="K68" s="197">
        <v>10</v>
      </c>
      <c r="L68" s="133">
        <v>15</v>
      </c>
      <c r="M68" s="133">
        <v>20</v>
      </c>
      <c r="N68" s="133">
        <v>30</v>
      </c>
      <c r="O68" s="133">
        <v>15</v>
      </c>
      <c r="P68" s="279" t="str">
        <f t="shared" si="1"/>
        <v>Fuerte</v>
      </c>
      <c r="Q68" s="208">
        <f t="shared" si="2"/>
        <v>90</v>
      </c>
      <c r="R68" s="1183">
        <f>COUNTIF(Q68:Q75,"&gt;0")</f>
        <v>2</v>
      </c>
      <c r="S68" s="1183">
        <f>IFERROR(SUM(Q68:Q75)/R68,0)</f>
        <v>90</v>
      </c>
      <c r="T68" s="136"/>
      <c r="U68" s="133"/>
      <c r="V68" s="133"/>
      <c r="W68" s="133"/>
      <c r="X68" s="133"/>
      <c r="Y68" s="279">
        <f t="shared" si="3"/>
        <v>0</v>
      </c>
      <c r="Z68" s="493">
        <f t="shared" si="0"/>
        <v>0</v>
      </c>
      <c r="AA68" s="1184">
        <f>COUNTIF(Z68:Z75,"&gt;0")</f>
        <v>1</v>
      </c>
      <c r="AB68" s="1184">
        <f>IFERROR(SUM(Z68:Z75)/AA68,0)</f>
        <v>60</v>
      </c>
      <c r="AC68" s="1171">
        <f>IFERROR(ABS(IF(AND(S68&gt;=0,S68&lt;=50),E68,IF(AND(S68&gt;=51,S75&lt;=75),(E68-1),IF(AND(S68&gt;=76,S68&lt;=100),(E68-2))))),0)</f>
        <v>1</v>
      </c>
      <c r="AD68" s="1171">
        <f>IFERROR(ABS(IF(AND(AB68&gt;=0,AB68&lt;=50),G68,IF(AND(AB68&gt;=51,AB75&lt;=75),(G68-1),IF(AND(AB68&gt;=76,AB68&lt;=100),(G68-2))))),0)</f>
        <v>3</v>
      </c>
      <c r="AE68" s="1122">
        <f>AC68*AD68</f>
        <v>3</v>
      </c>
      <c r="AF68" s="1174" t="s">
        <v>72</v>
      </c>
    </row>
    <row r="69" spans="1:32" x14ac:dyDescent="0.25">
      <c r="A69" s="1178"/>
      <c r="B69" s="1180"/>
      <c r="C69" s="1180"/>
      <c r="D69" s="1180"/>
      <c r="E69" s="1180"/>
      <c r="F69" s="1180"/>
      <c r="G69" s="1180"/>
      <c r="H69" s="1187"/>
      <c r="I69" s="127" t="s">
        <v>801</v>
      </c>
      <c r="J69" s="198" t="s">
        <v>84</v>
      </c>
      <c r="K69" s="198"/>
      <c r="L69" s="134"/>
      <c r="M69" s="134"/>
      <c r="N69" s="134"/>
      <c r="O69" s="343"/>
      <c r="P69" s="278">
        <f t="shared" si="1"/>
        <v>0</v>
      </c>
      <c r="Q69" s="208">
        <f t="shared" si="2"/>
        <v>0</v>
      </c>
      <c r="R69" s="1184"/>
      <c r="S69" s="1184"/>
      <c r="T69" s="197">
        <v>10</v>
      </c>
      <c r="U69" s="133">
        <v>15</v>
      </c>
      <c r="V69" s="133">
        <v>20</v>
      </c>
      <c r="W69" s="133"/>
      <c r="X69" s="133">
        <v>15</v>
      </c>
      <c r="Y69" s="278" t="str">
        <f t="shared" si="3"/>
        <v>Moderado</v>
      </c>
      <c r="Z69" s="493">
        <f t="shared" si="0"/>
        <v>60</v>
      </c>
      <c r="AA69" s="1184"/>
      <c r="AB69" s="1184"/>
      <c r="AC69" s="1172"/>
      <c r="AD69" s="1172"/>
      <c r="AE69" s="1123"/>
      <c r="AF69" s="1175"/>
    </row>
    <row r="70" spans="1:32" x14ac:dyDescent="0.25">
      <c r="A70" s="1178"/>
      <c r="B70" s="1180"/>
      <c r="C70" s="1180"/>
      <c r="D70" s="1180"/>
      <c r="E70" s="1180"/>
      <c r="F70" s="1180"/>
      <c r="G70" s="1180"/>
      <c r="H70" s="1187"/>
      <c r="I70" s="125" t="s">
        <v>802</v>
      </c>
      <c r="J70" s="197" t="s">
        <v>85</v>
      </c>
      <c r="K70" s="197">
        <v>10</v>
      </c>
      <c r="L70" s="133">
        <v>15</v>
      </c>
      <c r="M70" s="133">
        <v>20</v>
      </c>
      <c r="N70" s="133">
        <v>30</v>
      </c>
      <c r="O70" s="133">
        <v>15</v>
      </c>
      <c r="P70" s="279" t="str">
        <f t="shared" si="1"/>
        <v>Fuerte</v>
      </c>
      <c r="Q70" s="208">
        <f t="shared" si="2"/>
        <v>90</v>
      </c>
      <c r="R70" s="1184"/>
      <c r="S70" s="1184"/>
      <c r="T70" s="136"/>
      <c r="U70" s="133"/>
      <c r="V70" s="133"/>
      <c r="W70" s="133"/>
      <c r="X70" s="133"/>
      <c r="Y70" s="279">
        <f t="shared" si="3"/>
        <v>0</v>
      </c>
      <c r="Z70" s="493">
        <f t="shared" si="0"/>
        <v>0</v>
      </c>
      <c r="AA70" s="1184"/>
      <c r="AB70" s="1184"/>
      <c r="AC70" s="1172"/>
      <c r="AD70" s="1172"/>
      <c r="AE70" s="1123"/>
      <c r="AF70" s="1175"/>
    </row>
    <row r="71" spans="1:32" x14ac:dyDescent="0.25">
      <c r="A71" s="1178"/>
      <c r="B71" s="1180"/>
      <c r="C71" s="1180"/>
      <c r="D71" s="1180"/>
      <c r="E71" s="1180"/>
      <c r="F71" s="1180"/>
      <c r="G71" s="1180"/>
      <c r="H71" s="1187"/>
      <c r="I71" s="127"/>
      <c r="J71" s="198"/>
      <c r="K71" s="198"/>
      <c r="L71" s="134"/>
      <c r="M71" s="134"/>
      <c r="N71" s="134"/>
      <c r="O71" s="343"/>
      <c r="P71" s="278">
        <f t="shared" si="1"/>
        <v>0</v>
      </c>
      <c r="Q71" s="208">
        <f t="shared" si="2"/>
        <v>0</v>
      </c>
      <c r="R71" s="1184"/>
      <c r="S71" s="1184"/>
      <c r="T71" s="137"/>
      <c r="U71" s="134"/>
      <c r="V71" s="134"/>
      <c r="W71" s="134"/>
      <c r="X71" s="343"/>
      <c r="Y71" s="278">
        <f t="shared" si="3"/>
        <v>0</v>
      </c>
      <c r="Z71" s="493">
        <f t="shared" si="0"/>
        <v>0</v>
      </c>
      <c r="AA71" s="1184"/>
      <c r="AB71" s="1184"/>
      <c r="AC71" s="1172"/>
      <c r="AD71" s="1172"/>
      <c r="AE71" s="1123"/>
      <c r="AF71" s="1175"/>
    </row>
    <row r="72" spans="1:32" x14ac:dyDescent="0.25">
      <c r="A72" s="1178"/>
      <c r="B72" s="1180"/>
      <c r="C72" s="1180"/>
      <c r="D72" s="1180"/>
      <c r="E72" s="1180"/>
      <c r="F72" s="1180"/>
      <c r="G72" s="1180"/>
      <c r="H72" s="1187"/>
      <c r="I72" s="125"/>
      <c r="J72" s="197"/>
      <c r="K72" s="197"/>
      <c r="L72" s="133"/>
      <c r="M72" s="133"/>
      <c r="N72" s="133"/>
      <c r="O72" s="133"/>
      <c r="P72" s="279">
        <f t="shared" si="1"/>
        <v>0</v>
      </c>
      <c r="Q72" s="208">
        <f t="shared" si="2"/>
        <v>0</v>
      </c>
      <c r="R72" s="1184"/>
      <c r="S72" s="1184"/>
      <c r="T72" s="136"/>
      <c r="U72" s="133"/>
      <c r="V72" s="133"/>
      <c r="W72" s="133"/>
      <c r="X72" s="133"/>
      <c r="Y72" s="279">
        <f t="shared" si="3"/>
        <v>0</v>
      </c>
      <c r="Z72" s="493">
        <f t="shared" si="0"/>
        <v>0</v>
      </c>
      <c r="AA72" s="1184"/>
      <c r="AB72" s="1184"/>
      <c r="AC72" s="1172"/>
      <c r="AD72" s="1172"/>
      <c r="AE72" s="1123"/>
      <c r="AF72" s="1175"/>
    </row>
    <row r="73" spans="1:32" x14ac:dyDescent="0.25">
      <c r="A73" s="1178"/>
      <c r="B73" s="1180"/>
      <c r="C73" s="1180"/>
      <c r="D73" s="1180"/>
      <c r="E73" s="1180"/>
      <c r="F73" s="1180"/>
      <c r="G73" s="1180"/>
      <c r="H73" s="1187"/>
      <c r="I73" s="127"/>
      <c r="J73" s="198"/>
      <c r="K73" s="198"/>
      <c r="L73" s="134"/>
      <c r="M73" s="134"/>
      <c r="N73" s="134"/>
      <c r="O73" s="343"/>
      <c r="P73" s="278">
        <f t="shared" si="1"/>
        <v>0</v>
      </c>
      <c r="Q73" s="208">
        <f t="shared" si="2"/>
        <v>0</v>
      </c>
      <c r="R73" s="1184"/>
      <c r="S73" s="1184"/>
      <c r="T73" s="137"/>
      <c r="U73" s="134"/>
      <c r="V73" s="134"/>
      <c r="W73" s="134"/>
      <c r="X73" s="343"/>
      <c r="Y73" s="278">
        <f t="shared" si="3"/>
        <v>0</v>
      </c>
      <c r="Z73" s="493">
        <f t="shared" si="0"/>
        <v>0</v>
      </c>
      <c r="AA73" s="1184"/>
      <c r="AB73" s="1184"/>
      <c r="AC73" s="1172"/>
      <c r="AD73" s="1172"/>
      <c r="AE73" s="1123"/>
      <c r="AF73" s="1175"/>
    </row>
    <row r="74" spans="1:32" x14ac:dyDescent="0.25">
      <c r="A74" s="1178"/>
      <c r="B74" s="1180"/>
      <c r="C74" s="1180"/>
      <c r="D74" s="1180"/>
      <c r="E74" s="1180"/>
      <c r="F74" s="1180"/>
      <c r="G74" s="1180"/>
      <c r="H74" s="1187"/>
      <c r="I74" s="125"/>
      <c r="J74" s="197"/>
      <c r="K74" s="197"/>
      <c r="L74" s="133"/>
      <c r="M74" s="133"/>
      <c r="N74" s="133"/>
      <c r="O74" s="133"/>
      <c r="P74" s="279">
        <f t="shared" si="1"/>
        <v>0</v>
      </c>
      <c r="Q74" s="208">
        <f t="shared" si="2"/>
        <v>0</v>
      </c>
      <c r="R74" s="1184"/>
      <c r="S74" s="1184"/>
      <c r="T74" s="136"/>
      <c r="U74" s="133"/>
      <c r="V74" s="133"/>
      <c r="W74" s="133"/>
      <c r="X74" s="133"/>
      <c r="Y74" s="279">
        <f t="shared" si="3"/>
        <v>0</v>
      </c>
      <c r="Z74" s="493">
        <f t="shared" si="0"/>
        <v>0</v>
      </c>
      <c r="AA74" s="1184"/>
      <c r="AB74" s="1184"/>
      <c r="AC74" s="1172"/>
      <c r="AD74" s="1172"/>
      <c r="AE74" s="1123"/>
      <c r="AF74" s="1175"/>
    </row>
    <row r="75" spans="1:32" ht="15.75" thickBot="1" x14ac:dyDescent="0.3">
      <c r="A75" s="1179"/>
      <c r="B75" s="1181"/>
      <c r="C75" s="1181"/>
      <c r="D75" s="1181"/>
      <c r="E75" s="1181"/>
      <c r="F75" s="1181"/>
      <c r="G75" s="1181"/>
      <c r="H75" s="1188"/>
      <c r="I75" s="129"/>
      <c r="J75" s="199"/>
      <c r="K75" s="199"/>
      <c r="L75" s="135"/>
      <c r="M75" s="135"/>
      <c r="N75" s="135"/>
      <c r="O75" s="344"/>
      <c r="P75" s="280">
        <f t="shared" si="1"/>
        <v>0</v>
      </c>
      <c r="Q75" s="208">
        <f t="shared" si="2"/>
        <v>0</v>
      </c>
      <c r="R75" s="1185"/>
      <c r="S75" s="1185"/>
      <c r="T75" s="138"/>
      <c r="U75" s="135"/>
      <c r="V75" s="135"/>
      <c r="W75" s="135"/>
      <c r="X75" s="344"/>
      <c r="Y75" s="280">
        <f t="shared" si="3"/>
        <v>0</v>
      </c>
      <c r="Z75" s="493">
        <f t="shared" si="0"/>
        <v>0</v>
      </c>
      <c r="AA75" s="1185"/>
      <c r="AB75" s="1185"/>
      <c r="AC75" s="1173"/>
      <c r="AD75" s="1173"/>
      <c r="AE75" s="1124"/>
      <c r="AF75" s="1176"/>
    </row>
    <row r="76" spans="1:32" x14ac:dyDescent="0.25">
      <c r="A76" s="1177">
        <f>'1. IDENTIFICAR-ANALIZAR'!A76:A83</f>
        <v>8</v>
      </c>
      <c r="B76" s="1180" t="str">
        <f>'1. IDENTIFICAR-ANALIZAR'!B76:B83</f>
        <v xml:space="preserve">Se podría presentar escapes de cloro </v>
      </c>
      <c r="C76" s="1182" t="str">
        <f>'1. IDENTIFICAR-ANALIZAR'!D76:D83</f>
        <v>Operativo</v>
      </c>
      <c r="D76" s="1182" t="str">
        <f>'1. IDENTIFICAR-ANALIZAR'!H76:H83</f>
        <v>Inusual</v>
      </c>
      <c r="E76" s="1182">
        <f>'1. IDENTIFICAR-ANALIZAR'!I76</f>
        <v>2</v>
      </c>
      <c r="F76" s="1182" t="str">
        <f>'1. IDENTIFICAR-ANALIZAR'!J76:J83</f>
        <v>Catastrofico</v>
      </c>
      <c r="G76" s="1182">
        <f>'1. IDENTIFICAR-ANALIZAR'!K76</f>
        <v>5</v>
      </c>
      <c r="H76" s="1186">
        <f>'1. IDENTIFICAR-ANALIZAR'!L76</f>
        <v>10</v>
      </c>
      <c r="I76" s="131" t="s">
        <v>584</v>
      </c>
      <c r="J76" s="200" t="s">
        <v>85</v>
      </c>
      <c r="K76" s="197">
        <v>10</v>
      </c>
      <c r="L76" s="133">
        <v>15</v>
      </c>
      <c r="M76" s="133">
        <v>20</v>
      </c>
      <c r="N76" s="133">
        <v>30</v>
      </c>
      <c r="O76" s="133">
        <v>15</v>
      </c>
      <c r="P76" s="279" t="str">
        <f t="shared" si="1"/>
        <v>Fuerte</v>
      </c>
      <c r="Q76" s="208">
        <f t="shared" si="2"/>
        <v>90</v>
      </c>
      <c r="R76" s="1183">
        <f>COUNTIF(Q76:Q83,"&gt;0")</f>
        <v>3</v>
      </c>
      <c r="S76" s="1183">
        <f>IFERROR(SUM(Q76:Q83)/R76,0)</f>
        <v>76.666666666666671</v>
      </c>
      <c r="T76" s="136"/>
      <c r="U76" s="133"/>
      <c r="V76" s="133"/>
      <c r="W76" s="133"/>
      <c r="X76" s="133"/>
      <c r="Y76" s="279">
        <f t="shared" si="3"/>
        <v>0</v>
      </c>
      <c r="Z76" s="621">
        <f t="shared" si="0"/>
        <v>0</v>
      </c>
      <c r="AA76" s="1183">
        <f>COUNTIF(Z76:Z83,"&gt;0")</f>
        <v>1</v>
      </c>
      <c r="AB76" s="1184">
        <f>IFERROR(SUM(Z76:Z83)/AA76,0)</f>
        <v>55</v>
      </c>
      <c r="AC76" s="1171">
        <f>IFERROR(ABS(IF(AND(S76&gt;=0,S76&lt;=50),E76,IF(AND(S76&gt;=51,S83&lt;=75),(E76-1),IF(AND(S76&gt;=76,S76&lt;=100),(E76-2))))),0)</f>
        <v>1</v>
      </c>
      <c r="AD76" s="1171">
        <f>IFERROR(ABS(IF(AND(AB76&gt;=0,AB76&lt;=50),G76,IF(AND(AB76&gt;=51,AB83&lt;=75),(G76-1),IF(AND(AB76&gt;=76,AB76&lt;=100),(G76-2))))),0)</f>
        <v>4</v>
      </c>
      <c r="AE76" s="1122">
        <f>AC76*AD76</f>
        <v>4</v>
      </c>
      <c r="AF76" s="1174" t="s">
        <v>526</v>
      </c>
    </row>
    <row r="77" spans="1:32" x14ac:dyDescent="0.25">
      <c r="A77" s="1178"/>
      <c r="B77" s="1180"/>
      <c r="C77" s="1180"/>
      <c r="D77" s="1180"/>
      <c r="E77" s="1180"/>
      <c r="F77" s="1180"/>
      <c r="G77" s="1180"/>
      <c r="H77" s="1187"/>
      <c r="I77" s="127" t="s">
        <v>976</v>
      </c>
      <c r="J77" s="198" t="s">
        <v>85</v>
      </c>
      <c r="K77" s="198">
        <v>10</v>
      </c>
      <c r="L77" s="134">
        <v>15</v>
      </c>
      <c r="M77" s="134">
        <v>20</v>
      </c>
      <c r="N77" s="134">
        <v>30</v>
      </c>
      <c r="O77" s="343">
        <v>10</v>
      </c>
      <c r="P77" s="278" t="str">
        <f t="shared" si="1"/>
        <v>Fuerte</v>
      </c>
      <c r="Q77" s="208">
        <f t="shared" si="2"/>
        <v>85</v>
      </c>
      <c r="R77" s="1184"/>
      <c r="S77" s="1184"/>
      <c r="T77" s="137"/>
      <c r="U77" s="134"/>
      <c r="V77" s="134"/>
      <c r="W77" s="134"/>
      <c r="X77" s="343"/>
      <c r="Y77" s="278">
        <f t="shared" si="3"/>
        <v>0</v>
      </c>
      <c r="Z77" s="621">
        <f t="shared" si="0"/>
        <v>0</v>
      </c>
      <c r="AA77" s="1184"/>
      <c r="AB77" s="1184"/>
      <c r="AC77" s="1172"/>
      <c r="AD77" s="1172"/>
      <c r="AE77" s="1123"/>
      <c r="AF77" s="1175"/>
    </row>
    <row r="78" spans="1:32" x14ac:dyDescent="0.25">
      <c r="A78" s="1178"/>
      <c r="B78" s="1180"/>
      <c r="C78" s="1180"/>
      <c r="D78" s="1180"/>
      <c r="E78" s="1180"/>
      <c r="F78" s="1180"/>
      <c r="G78" s="1180"/>
      <c r="H78" s="1187"/>
      <c r="I78" s="125" t="s">
        <v>585</v>
      </c>
      <c r="J78" s="197" t="s">
        <v>85</v>
      </c>
      <c r="K78" s="197">
        <v>10</v>
      </c>
      <c r="L78" s="133">
        <v>15</v>
      </c>
      <c r="M78" s="133">
        <v>20</v>
      </c>
      <c r="N78" s="133"/>
      <c r="O78" s="133">
        <v>10</v>
      </c>
      <c r="P78" s="279" t="str">
        <f t="shared" si="1"/>
        <v>Leve</v>
      </c>
      <c r="Q78" s="208">
        <f t="shared" si="2"/>
        <v>55</v>
      </c>
      <c r="R78" s="1184"/>
      <c r="S78" s="1184"/>
      <c r="T78" s="136"/>
      <c r="U78" s="133"/>
      <c r="V78" s="133"/>
      <c r="W78" s="133"/>
      <c r="X78" s="133"/>
      <c r="Y78" s="279">
        <f t="shared" si="3"/>
        <v>0</v>
      </c>
      <c r="Z78" s="621">
        <f t="shared" si="0"/>
        <v>0</v>
      </c>
      <c r="AA78" s="1184"/>
      <c r="AB78" s="1184"/>
      <c r="AC78" s="1172"/>
      <c r="AD78" s="1172"/>
      <c r="AE78" s="1123"/>
      <c r="AF78" s="1175"/>
    </row>
    <row r="79" spans="1:32" x14ac:dyDescent="0.25">
      <c r="A79" s="1178"/>
      <c r="B79" s="1180"/>
      <c r="C79" s="1180"/>
      <c r="D79" s="1180"/>
      <c r="E79" s="1180"/>
      <c r="F79" s="1180"/>
      <c r="G79" s="1180"/>
      <c r="H79" s="1187"/>
      <c r="I79" s="127" t="s">
        <v>586</v>
      </c>
      <c r="J79" s="198" t="s">
        <v>84</v>
      </c>
      <c r="K79" s="198"/>
      <c r="L79" s="134"/>
      <c r="M79" s="134"/>
      <c r="N79" s="134"/>
      <c r="O79" s="343"/>
      <c r="P79" s="278">
        <f t="shared" si="1"/>
        <v>0</v>
      </c>
      <c r="Q79" s="208">
        <f t="shared" si="2"/>
        <v>0</v>
      </c>
      <c r="R79" s="1184"/>
      <c r="S79" s="1184"/>
      <c r="T79" s="137">
        <v>10</v>
      </c>
      <c r="U79" s="134">
        <v>15</v>
      </c>
      <c r="V79" s="134">
        <v>20</v>
      </c>
      <c r="W79" s="134"/>
      <c r="X79" s="343">
        <v>10</v>
      </c>
      <c r="Y79" s="278" t="str">
        <f t="shared" si="3"/>
        <v>Leve</v>
      </c>
      <c r="Z79" s="621">
        <f t="shared" si="0"/>
        <v>55</v>
      </c>
      <c r="AA79" s="1184"/>
      <c r="AB79" s="1184"/>
      <c r="AC79" s="1172"/>
      <c r="AD79" s="1172"/>
      <c r="AE79" s="1123"/>
      <c r="AF79" s="1175"/>
    </row>
    <row r="80" spans="1:32" x14ac:dyDescent="0.25">
      <c r="A80" s="1178"/>
      <c r="B80" s="1180"/>
      <c r="C80" s="1180"/>
      <c r="D80" s="1180"/>
      <c r="E80" s="1180"/>
      <c r="F80" s="1180"/>
      <c r="G80" s="1180"/>
      <c r="H80" s="1187"/>
      <c r="I80" s="125"/>
      <c r="J80" s="197"/>
      <c r="K80" s="197"/>
      <c r="L80" s="133"/>
      <c r="M80" s="133"/>
      <c r="N80" s="133"/>
      <c r="O80" s="133"/>
      <c r="P80" s="279">
        <f t="shared" si="1"/>
        <v>0</v>
      </c>
      <c r="Q80" s="208">
        <f t="shared" si="2"/>
        <v>0</v>
      </c>
      <c r="R80" s="1184"/>
      <c r="S80" s="1184"/>
      <c r="T80" s="136"/>
      <c r="U80" s="133"/>
      <c r="V80" s="133"/>
      <c r="W80" s="133"/>
      <c r="X80" s="133"/>
      <c r="Y80" s="279">
        <f t="shared" si="3"/>
        <v>0</v>
      </c>
      <c r="Z80" s="621">
        <f t="shared" si="0"/>
        <v>0</v>
      </c>
      <c r="AA80" s="1184"/>
      <c r="AB80" s="1184"/>
      <c r="AC80" s="1172"/>
      <c r="AD80" s="1172"/>
      <c r="AE80" s="1123"/>
      <c r="AF80" s="1175"/>
    </row>
    <row r="81" spans="1:32" x14ac:dyDescent="0.25">
      <c r="A81" s="1178"/>
      <c r="B81" s="1180"/>
      <c r="C81" s="1180"/>
      <c r="D81" s="1180"/>
      <c r="E81" s="1180"/>
      <c r="F81" s="1180"/>
      <c r="G81" s="1180"/>
      <c r="H81" s="1187"/>
      <c r="I81" s="127"/>
      <c r="J81" s="198"/>
      <c r="K81" s="198"/>
      <c r="L81" s="134"/>
      <c r="M81" s="134"/>
      <c r="N81" s="134"/>
      <c r="O81" s="343"/>
      <c r="P81" s="278">
        <f t="shared" si="1"/>
        <v>0</v>
      </c>
      <c r="Q81" s="208">
        <f t="shared" si="2"/>
        <v>0</v>
      </c>
      <c r="R81" s="1184"/>
      <c r="S81" s="1184"/>
      <c r="T81" s="137"/>
      <c r="U81" s="134"/>
      <c r="V81" s="134"/>
      <c r="W81" s="134"/>
      <c r="X81" s="343"/>
      <c r="Y81" s="278">
        <f t="shared" si="3"/>
        <v>0</v>
      </c>
      <c r="Z81" s="621">
        <f t="shared" si="0"/>
        <v>0</v>
      </c>
      <c r="AA81" s="1184"/>
      <c r="AB81" s="1184"/>
      <c r="AC81" s="1172"/>
      <c r="AD81" s="1172"/>
      <c r="AE81" s="1123"/>
      <c r="AF81" s="1175"/>
    </row>
    <row r="82" spans="1:32" x14ac:dyDescent="0.25">
      <c r="A82" s="1178"/>
      <c r="B82" s="1180"/>
      <c r="C82" s="1180"/>
      <c r="D82" s="1180"/>
      <c r="E82" s="1180"/>
      <c r="F82" s="1180"/>
      <c r="G82" s="1180"/>
      <c r="H82" s="1187"/>
      <c r="I82" s="125"/>
      <c r="J82" s="197"/>
      <c r="K82" s="197"/>
      <c r="L82" s="133"/>
      <c r="M82" s="133"/>
      <c r="N82" s="133"/>
      <c r="O82" s="133"/>
      <c r="P82" s="279">
        <f t="shared" si="1"/>
        <v>0</v>
      </c>
      <c r="Q82" s="208">
        <f t="shared" si="2"/>
        <v>0</v>
      </c>
      <c r="R82" s="1184"/>
      <c r="S82" s="1184"/>
      <c r="T82" s="136"/>
      <c r="U82" s="133"/>
      <c r="V82" s="133"/>
      <c r="W82" s="133"/>
      <c r="X82" s="133"/>
      <c r="Y82" s="279">
        <f t="shared" si="3"/>
        <v>0</v>
      </c>
      <c r="Z82" s="621">
        <f t="shared" si="0"/>
        <v>0</v>
      </c>
      <c r="AA82" s="1184"/>
      <c r="AB82" s="1184"/>
      <c r="AC82" s="1172"/>
      <c r="AD82" s="1172"/>
      <c r="AE82" s="1123"/>
      <c r="AF82" s="1175"/>
    </row>
    <row r="83" spans="1:32" ht="15.75" thickBot="1" x14ac:dyDescent="0.3">
      <c r="A83" s="1179"/>
      <c r="B83" s="1181"/>
      <c r="C83" s="1181"/>
      <c r="D83" s="1181"/>
      <c r="E83" s="1181"/>
      <c r="F83" s="1181"/>
      <c r="G83" s="1181"/>
      <c r="H83" s="1188"/>
      <c r="I83" s="129"/>
      <c r="J83" s="199"/>
      <c r="K83" s="199"/>
      <c r="L83" s="135"/>
      <c r="M83" s="135"/>
      <c r="N83" s="135"/>
      <c r="O83" s="344"/>
      <c r="P83" s="280">
        <f t="shared" si="1"/>
        <v>0</v>
      </c>
      <c r="Q83" s="208">
        <f t="shared" si="2"/>
        <v>0</v>
      </c>
      <c r="R83" s="1185"/>
      <c r="S83" s="1185"/>
      <c r="T83" s="138"/>
      <c r="U83" s="135"/>
      <c r="V83" s="135"/>
      <c r="W83" s="135"/>
      <c r="X83" s="344"/>
      <c r="Y83" s="280">
        <f t="shared" si="3"/>
        <v>0</v>
      </c>
      <c r="Z83" s="621">
        <f t="shared" si="0"/>
        <v>0</v>
      </c>
      <c r="AA83" s="1185"/>
      <c r="AB83" s="1185"/>
      <c r="AC83" s="1173"/>
      <c r="AD83" s="1173"/>
      <c r="AE83" s="1124"/>
      <c r="AF83" s="1176"/>
    </row>
    <row r="84" spans="1:32" x14ac:dyDescent="0.25">
      <c r="A84" s="1177">
        <f>'1. IDENTIFICAR-ANALIZAR'!A84:A91</f>
        <v>9</v>
      </c>
      <c r="B84" s="1180" t="str">
        <f>'1. IDENTIFICAR-ANALIZAR'!B84:B91</f>
        <v>Se podría presentar derrames de coagulantes</v>
      </c>
      <c r="C84" s="1182" t="str">
        <f>'1. IDENTIFICAR-ANALIZAR'!D84:D91</f>
        <v>Operativo</v>
      </c>
      <c r="D84" s="1182" t="str">
        <f>'1. IDENTIFICAR-ANALIZAR'!H84:H91</f>
        <v>Inusual</v>
      </c>
      <c r="E84" s="1182">
        <f>'1. IDENTIFICAR-ANALIZAR'!I84</f>
        <v>2</v>
      </c>
      <c r="F84" s="1182" t="str">
        <f>'1. IDENTIFICAR-ANALIZAR'!J84:J91</f>
        <v>Moderado</v>
      </c>
      <c r="G84" s="1182">
        <f>'1. IDENTIFICAR-ANALIZAR'!K84</f>
        <v>3</v>
      </c>
      <c r="H84" s="1186">
        <f>'1. IDENTIFICAR-ANALIZAR'!L84</f>
        <v>6</v>
      </c>
      <c r="I84" s="131" t="s">
        <v>977</v>
      </c>
      <c r="J84" s="200" t="s">
        <v>85</v>
      </c>
      <c r="K84" s="197">
        <v>10</v>
      </c>
      <c r="L84" s="133">
        <v>15</v>
      </c>
      <c r="M84" s="133">
        <v>20</v>
      </c>
      <c r="N84" s="133">
        <v>30</v>
      </c>
      <c r="O84" s="133">
        <v>15</v>
      </c>
      <c r="P84" s="279" t="str">
        <f t="shared" si="1"/>
        <v>Fuerte</v>
      </c>
      <c r="Q84" s="208">
        <f t="shared" si="2"/>
        <v>90</v>
      </c>
      <c r="R84" s="1183">
        <f>COUNTIF(Q84:Q91,"&gt;0")</f>
        <v>1</v>
      </c>
      <c r="S84" s="1183">
        <f>IFERROR(SUM(Q84:Q91)/R84,0)</f>
        <v>90</v>
      </c>
      <c r="T84" s="136"/>
      <c r="U84" s="133"/>
      <c r="V84" s="133"/>
      <c r="W84" s="133"/>
      <c r="X84" s="133"/>
      <c r="Y84" s="279">
        <f t="shared" si="3"/>
        <v>0</v>
      </c>
      <c r="Z84" s="493">
        <f t="shared" ref="Z84:Z147" si="4">SUM(T84:X84)</f>
        <v>0</v>
      </c>
      <c r="AA84" s="1184">
        <f>COUNTIF(Z84:Z91,"&gt;0")</f>
        <v>1</v>
      </c>
      <c r="AB84" s="1184">
        <f>IFERROR(SUM(Z84:Z91)/AA84,0)</f>
        <v>90</v>
      </c>
      <c r="AC84" s="1189">
        <f>IFERROR(ABS(IF(AND(S84&gt;=0,S84&lt;=50),E84,IF(AND(S84&gt;=51,S91&lt;=75),(E84-1),IF(AND(S84&gt;=76,S84&lt;=100),(E84-2))))),0)</f>
        <v>1</v>
      </c>
      <c r="AD84" s="1189">
        <f>IFERROR(ABS(IF(AND(AB84&gt;=0,AB84&lt;=50),G84,IF(AND(AB84&gt;=51,AB91&lt;=75),(G84-1),IF(AND(AB84&gt;=76,AB84&lt;=100),(G84-2))))),0)</f>
        <v>2</v>
      </c>
      <c r="AE84" s="1192">
        <f>AC84*AD84</f>
        <v>2</v>
      </c>
      <c r="AF84" s="1174" t="s">
        <v>72</v>
      </c>
    </row>
    <row r="85" spans="1:32" x14ac:dyDescent="0.25">
      <c r="A85" s="1178"/>
      <c r="B85" s="1180"/>
      <c r="C85" s="1180"/>
      <c r="D85" s="1180"/>
      <c r="E85" s="1180"/>
      <c r="F85" s="1180"/>
      <c r="G85" s="1180"/>
      <c r="H85" s="1187"/>
      <c r="I85" s="127" t="s">
        <v>860</v>
      </c>
      <c r="J85" s="198" t="s">
        <v>84</v>
      </c>
      <c r="K85" s="198"/>
      <c r="L85" s="134"/>
      <c r="M85" s="134"/>
      <c r="N85" s="134"/>
      <c r="O85" s="343"/>
      <c r="P85" s="278">
        <f t="shared" ref="P85:P148" si="5">IF(Q85=0,0,IF(Q85&lt;60,"Leve",IF(Q85&lt;75,"Moderado","Fuerte")))</f>
        <v>0</v>
      </c>
      <c r="Q85" s="208">
        <f t="shared" ref="Q85:Q148" si="6">SUM(K85:O85)</f>
        <v>0</v>
      </c>
      <c r="R85" s="1184"/>
      <c r="S85" s="1184"/>
      <c r="T85" s="197">
        <v>10</v>
      </c>
      <c r="U85" s="133">
        <v>15</v>
      </c>
      <c r="V85" s="133">
        <v>20</v>
      </c>
      <c r="W85" s="133">
        <v>30</v>
      </c>
      <c r="X85" s="133">
        <v>15</v>
      </c>
      <c r="Y85" s="278" t="str">
        <f t="shared" ref="Y85:Y148" si="7">IF(Z85=0,0,IF(Z85&lt;60,"Leve",IF(Z85&lt;75,"Moderado","Fuerte")))</f>
        <v>Fuerte</v>
      </c>
      <c r="Z85" s="493">
        <f t="shared" si="4"/>
        <v>90</v>
      </c>
      <c r="AA85" s="1184"/>
      <c r="AB85" s="1184"/>
      <c r="AC85" s="1190"/>
      <c r="AD85" s="1190"/>
      <c r="AE85" s="1193"/>
      <c r="AF85" s="1175"/>
    </row>
    <row r="86" spans="1:32" x14ac:dyDescent="0.25">
      <c r="A86" s="1178"/>
      <c r="B86" s="1180"/>
      <c r="C86" s="1180"/>
      <c r="D86" s="1180"/>
      <c r="E86" s="1180"/>
      <c r="F86" s="1180"/>
      <c r="G86" s="1180"/>
      <c r="H86" s="1187"/>
      <c r="I86" s="125"/>
      <c r="J86" s="197"/>
      <c r="K86" s="197"/>
      <c r="L86" s="133"/>
      <c r="M86" s="133"/>
      <c r="N86" s="133"/>
      <c r="O86" s="133"/>
      <c r="P86" s="279">
        <f t="shared" si="5"/>
        <v>0</v>
      </c>
      <c r="Q86" s="208">
        <f t="shared" si="6"/>
        <v>0</v>
      </c>
      <c r="R86" s="1184"/>
      <c r="S86" s="1184"/>
      <c r="T86" s="136"/>
      <c r="U86" s="133"/>
      <c r="V86" s="133"/>
      <c r="W86" s="133"/>
      <c r="X86" s="133"/>
      <c r="Y86" s="279">
        <f t="shared" si="7"/>
        <v>0</v>
      </c>
      <c r="Z86" s="493">
        <f t="shared" si="4"/>
        <v>0</v>
      </c>
      <c r="AA86" s="1184"/>
      <c r="AB86" s="1184"/>
      <c r="AC86" s="1190"/>
      <c r="AD86" s="1190"/>
      <c r="AE86" s="1193"/>
      <c r="AF86" s="1175"/>
    </row>
    <row r="87" spans="1:32" x14ac:dyDescent="0.25">
      <c r="A87" s="1178"/>
      <c r="B87" s="1180"/>
      <c r="C87" s="1180"/>
      <c r="D87" s="1180"/>
      <c r="E87" s="1180"/>
      <c r="F87" s="1180"/>
      <c r="G87" s="1180"/>
      <c r="H87" s="1187"/>
      <c r="I87" s="127"/>
      <c r="J87" s="198"/>
      <c r="K87" s="198"/>
      <c r="L87" s="134"/>
      <c r="M87" s="134"/>
      <c r="N87" s="134"/>
      <c r="O87" s="343"/>
      <c r="P87" s="278">
        <f t="shared" si="5"/>
        <v>0</v>
      </c>
      <c r="Q87" s="208">
        <f t="shared" si="6"/>
        <v>0</v>
      </c>
      <c r="R87" s="1184"/>
      <c r="S87" s="1184"/>
      <c r="T87" s="137"/>
      <c r="U87" s="134"/>
      <c r="V87" s="134"/>
      <c r="W87" s="134"/>
      <c r="X87" s="343"/>
      <c r="Y87" s="278">
        <f t="shared" si="7"/>
        <v>0</v>
      </c>
      <c r="Z87" s="493">
        <f t="shared" si="4"/>
        <v>0</v>
      </c>
      <c r="AA87" s="1184"/>
      <c r="AB87" s="1184"/>
      <c r="AC87" s="1190"/>
      <c r="AD87" s="1190"/>
      <c r="AE87" s="1193"/>
      <c r="AF87" s="1175"/>
    </row>
    <row r="88" spans="1:32" x14ac:dyDescent="0.25">
      <c r="A88" s="1178"/>
      <c r="B88" s="1180"/>
      <c r="C88" s="1180"/>
      <c r="D88" s="1180"/>
      <c r="E88" s="1180"/>
      <c r="F88" s="1180"/>
      <c r="G88" s="1180"/>
      <c r="H88" s="1187"/>
      <c r="I88" s="125"/>
      <c r="J88" s="197"/>
      <c r="K88" s="197"/>
      <c r="L88" s="133"/>
      <c r="M88" s="133"/>
      <c r="N88" s="133"/>
      <c r="O88" s="133"/>
      <c r="P88" s="279">
        <f t="shared" si="5"/>
        <v>0</v>
      </c>
      <c r="Q88" s="208">
        <f t="shared" si="6"/>
        <v>0</v>
      </c>
      <c r="R88" s="1184"/>
      <c r="S88" s="1184"/>
      <c r="T88" s="136"/>
      <c r="U88" s="133"/>
      <c r="V88" s="133"/>
      <c r="W88" s="133"/>
      <c r="X88" s="133"/>
      <c r="Y88" s="279">
        <f t="shared" si="7"/>
        <v>0</v>
      </c>
      <c r="Z88" s="493">
        <f t="shared" si="4"/>
        <v>0</v>
      </c>
      <c r="AA88" s="1184"/>
      <c r="AB88" s="1184"/>
      <c r="AC88" s="1190"/>
      <c r="AD88" s="1190"/>
      <c r="AE88" s="1193"/>
      <c r="AF88" s="1175"/>
    </row>
    <row r="89" spans="1:32" x14ac:dyDescent="0.25">
      <c r="A89" s="1178"/>
      <c r="B89" s="1180"/>
      <c r="C89" s="1180"/>
      <c r="D89" s="1180"/>
      <c r="E89" s="1180"/>
      <c r="F89" s="1180"/>
      <c r="G89" s="1180"/>
      <c r="H89" s="1187"/>
      <c r="I89" s="127"/>
      <c r="J89" s="198"/>
      <c r="K89" s="198"/>
      <c r="L89" s="134"/>
      <c r="M89" s="134"/>
      <c r="N89" s="134"/>
      <c r="O89" s="343"/>
      <c r="P89" s="278">
        <f t="shared" si="5"/>
        <v>0</v>
      </c>
      <c r="Q89" s="208">
        <f t="shared" si="6"/>
        <v>0</v>
      </c>
      <c r="R89" s="1184"/>
      <c r="S89" s="1184"/>
      <c r="T89" s="137"/>
      <c r="U89" s="134"/>
      <c r="V89" s="134"/>
      <c r="W89" s="134"/>
      <c r="X89" s="343"/>
      <c r="Y89" s="278">
        <f t="shared" si="7"/>
        <v>0</v>
      </c>
      <c r="Z89" s="493">
        <f t="shared" si="4"/>
        <v>0</v>
      </c>
      <c r="AA89" s="1184"/>
      <c r="AB89" s="1184"/>
      <c r="AC89" s="1190"/>
      <c r="AD89" s="1190"/>
      <c r="AE89" s="1193"/>
      <c r="AF89" s="1175"/>
    </row>
    <row r="90" spans="1:32" x14ac:dyDescent="0.25">
      <c r="A90" s="1178"/>
      <c r="B90" s="1180"/>
      <c r="C90" s="1180"/>
      <c r="D90" s="1180"/>
      <c r="E90" s="1180"/>
      <c r="F90" s="1180"/>
      <c r="G90" s="1180"/>
      <c r="H90" s="1187"/>
      <c r="I90" s="125"/>
      <c r="J90" s="197"/>
      <c r="K90" s="197"/>
      <c r="L90" s="133"/>
      <c r="M90" s="133"/>
      <c r="N90" s="133"/>
      <c r="O90" s="133"/>
      <c r="P90" s="279">
        <f t="shared" si="5"/>
        <v>0</v>
      </c>
      <c r="Q90" s="208">
        <f t="shared" si="6"/>
        <v>0</v>
      </c>
      <c r="R90" s="1184"/>
      <c r="S90" s="1184"/>
      <c r="T90" s="136"/>
      <c r="U90" s="133"/>
      <c r="V90" s="133"/>
      <c r="W90" s="133"/>
      <c r="X90" s="133"/>
      <c r="Y90" s="279">
        <f t="shared" si="7"/>
        <v>0</v>
      </c>
      <c r="Z90" s="493">
        <f t="shared" si="4"/>
        <v>0</v>
      </c>
      <c r="AA90" s="1184"/>
      <c r="AB90" s="1184"/>
      <c r="AC90" s="1190"/>
      <c r="AD90" s="1190"/>
      <c r="AE90" s="1193"/>
      <c r="AF90" s="1175"/>
    </row>
    <row r="91" spans="1:32" ht="15.75" thickBot="1" x14ac:dyDescent="0.3">
      <c r="A91" s="1179"/>
      <c r="B91" s="1181"/>
      <c r="C91" s="1181"/>
      <c r="D91" s="1181"/>
      <c r="E91" s="1181"/>
      <c r="F91" s="1181"/>
      <c r="G91" s="1181"/>
      <c r="H91" s="1188"/>
      <c r="I91" s="129"/>
      <c r="J91" s="199"/>
      <c r="K91" s="199"/>
      <c r="L91" s="135"/>
      <c r="M91" s="135"/>
      <c r="N91" s="135"/>
      <c r="O91" s="344"/>
      <c r="P91" s="280">
        <f t="shared" si="5"/>
        <v>0</v>
      </c>
      <c r="Q91" s="208">
        <f t="shared" si="6"/>
        <v>0</v>
      </c>
      <c r="R91" s="1185"/>
      <c r="S91" s="1185"/>
      <c r="T91" s="138"/>
      <c r="U91" s="135"/>
      <c r="V91" s="135"/>
      <c r="W91" s="135"/>
      <c r="X91" s="344"/>
      <c r="Y91" s="280">
        <f t="shared" si="7"/>
        <v>0</v>
      </c>
      <c r="Z91" s="493">
        <f t="shared" si="4"/>
        <v>0</v>
      </c>
      <c r="AA91" s="1185"/>
      <c r="AB91" s="1185"/>
      <c r="AC91" s="1191"/>
      <c r="AD91" s="1191"/>
      <c r="AE91" s="1194"/>
      <c r="AF91" s="1176"/>
    </row>
    <row r="92" spans="1:32" x14ac:dyDescent="0.25">
      <c r="A92" s="1177">
        <f>'1. IDENTIFICAR-ANALIZAR'!A92:A99</f>
        <v>10</v>
      </c>
      <c r="B92" s="1180" t="str">
        <f>'1. IDENTIFICAR-ANALIZAR'!B92:B99</f>
        <v xml:space="preserve">Se puede presentar incumplimiento a especificaciones técnicas sustancias químicas </v>
      </c>
      <c r="C92" s="1182" t="str">
        <f>'1. IDENTIFICAR-ANALIZAR'!D92:D99</f>
        <v>Cumplimiento</v>
      </c>
      <c r="D92" s="1182" t="str">
        <f>'1. IDENTIFICAR-ANALIZAR'!H92:H99</f>
        <v>Inusual</v>
      </c>
      <c r="E92" s="1182">
        <f>'1. IDENTIFICAR-ANALIZAR'!I92</f>
        <v>2</v>
      </c>
      <c r="F92" s="1182" t="str">
        <f>'1. IDENTIFICAR-ANALIZAR'!J92:J99</f>
        <v>Menor</v>
      </c>
      <c r="G92" s="1182">
        <f>'1. IDENTIFICAR-ANALIZAR'!K92</f>
        <v>2</v>
      </c>
      <c r="H92" s="1186">
        <f>'1. IDENTIFICAR-ANALIZAR'!L92</f>
        <v>4</v>
      </c>
      <c r="I92" s="131" t="s">
        <v>803</v>
      </c>
      <c r="J92" s="200" t="s">
        <v>85</v>
      </c>
      <c r="K92" s="197">
        <v>10</v>
      </c>
      <c r="L92" s="133">
        <v>15</v>
      </c>
      <c r="M92" s="133">
        <v>20</v>
      </c>
      <c r="N92" s="133">
        <v>30</v>
      </c>
      <c r="O92" s="133">
        <v>15</v>
      </c>
      <c r="P92" s="279" t="str">
        <f t="shared" si="5"/>
        <v>Fuerte</v>
      </c>
      <c r="Q92" s="208">
        <f t="shared" si="6"/>
        <v>90</v>
      </c>
      <c r="R92" s="1183">
        <f>COUNTIF(Q92:Q99,"&gt;0")</f>
        <v>3</v>
      </c>
      <c r="S92" s="1183">
        <f>IFERROR(SUM(Q92:Q99)/R92,0)</f>
        <v>80</v>
      </c>
      <c r="T92" s="136"/>
      <c r="U92" s="133"/>
      <c r="V92" s="133"/>
      <c r="W92" s="133"/>
      <c r="X92" s="133"/>
      <c r="Y92" s="279">
        <f t="shared" si="7"/>
        <v>0</v>
      </c>
      <c r="Z92" s="493">
        <f t="shared" si="4"/>
        <v>0</v>
      </c>
      <c r="AA92" s="1184">
        <f>COUNTIF(Z92:Z99,"&gt;0")</f>
        <v>1</v>
      </c>
      <c r="AB92" s="1184">
        <f>IFERROR(SUM(Z92:Z99)/AA92,0)</f>
        <v>60</v>
      </c>
      <c r="AC92" s="1171">
        <f>IFERROR(ABS(IF(AND(S92&gt;=0,S92&lt;=50),E92,IF(AND(S92&gt;=51,S99&lt;=75),(E92-1),IF(AND(S92&gt;=76,S92&lt;=100),(E92-2))))),0)</f>
        <v>1</v>
      </c>
      <c r="AD92" s="1171">
        <f>IFERROR(ABS(IF(AND(AB92&gt;=0,AB92&lt;=50),G92,IF(AND(AB92&gt;=51,AB99&lt;=75),(G92-1),IF(AND(AB92&gt;=76,AB92&lt;=100),(G92-2))))),0)</f>
        <v>1</v>
      </c>
      <c r="AE92" s="1122">
        <f>AC92*AD92</f>
        <v>1</v>
      </c>
      <c r="AF92" s="1174" t="s">
        <v>72</v>
      </c>
    </row>
    <row r="93" spans="1:32" x14ac:dyDescent="0.25">
      <c r="A93" s="1178"/>
      <c r="B93" s="1180"/>
      <c r="C93" s="1180"/>
      <c r="D93" s="1180"/>
      <c r="E93" s="1180"/>
      <c r="F93" s="1180"/>
      <c r="G93" s="1180"/>
      <c r="H93" s="1187"/>
      <c r="I93" s="127" t="s">
        <v>804</v>
      </c>
      <c r="J93" s="198" t="s">
        <v>85</v>
      </c>
      <c r="K93" s="198">
        <v>10</v>
      </c>
      <c r="L93" s="134">
        <v>15</v>
      </c>
      <c r="M93" s="134">
        <v>20</v>
      </c>
      <c r="N93" s="134">
        <v>30</v>
      </c>
      <c r="O93" s="343">
        <v>15</v>
      </c>
      <c r="P93" s="278" t="str">
        <f t="shared" si="5"/>
        <v>Fuerte</v>
      </c>
      <c r="Q93" s="208">
        <f t="shared" si="6"/>
        <v>90</v>
      </c>
      <c r="R93" s="1184"/>
      <c r="S93" s="1184"/>
      <c r="T93" s="137"/>
      <c r="U93" s="134"/>
      <c r="V93" s="134"/>
      <c r="W93" s="134"/>
      <c r="X93" s="343"/>
      <c r="Y93" s="278">
        <f t="shared" si="7"/>
        <v>0</v>
      </c>
      <c r="Z93" s="493">
        <f t="shared" si="4"/>
        <v>0</v>
      </c>
      <c r="AA93" s="1184"/>
      <c r="AB93" s="1184"/>
      <c r="AC93" s="1172"/>
      <c r="AD93" s="1172"/>
      <c r="AE93" s="1123"/>
      <c r="AF93" s="1175"/>
    </row>
    <row r="94" spans="1:32" x14ac:dyDescent="0.25">
      <c r="A94" s="1178"/>
      <c r="B94" s="1180"/>
      <c r="C94" s="1180"/>
      <c r="D94" s="1180"/>
      <c r="E94" s="1180"/>
      <c r="F94" s="1180"/>
      <c r="G94" s="1180"/>
      <c r="H94" s="1187"/>
      <c r="I94" s="125" t="s">
        <v>606</v>
      </c>
      <c r="J94" s="197" t="s">
        <v>85</v>
      </c>
      <c r="K94" s="197">
        <v>10</v>
      </c>
      <c r="L94" s="133">
        <v>15</v>
      </c>
      <c r="M94" s="133">
        <v>20</v>
      </c>
      <c r="N94" s="133"/>
      <c r="O94" s="133">
        <v>15</v>
      </c>
      <c r="P94" s="279" t="str">
        <f t="shared" si="5"/>
        <v>Moderado</v>
      </c>
      <c r="Q94" s="208">
        <f t="shared" si="6"/>
        <v>60</v>
      </c>
      <c r="R94" s="1184"/>
      <c r="S94" s="1184"/>
      <c r="T94" s="136"/>
      <c r="U94" s="133"/>
      <c r="V94" s="133"/>
      <c r="W94" s="133"/>
      <c r="X94" s="133"/>
      <c r="Y94" s="279">
        <f t="shared" si="7"/>
        <v>0</v>
      </c>
      <c r="Z94" s="493">
        <f t="shared" si="4"/>
        <v>0</v>
      </c>
      <c r="AA94" s="1184"/>
      <c r="AB94" s="1184"/>
      <c r="AC94" s="1172"/>
      <c r="AD94" s="1172"/>
      <c r="AE94" s="1123"/>
      <c r="AF94" s="1175"/>
    </row>
    <row r="95" spans="1:32" x14ac:dyDescent="0.25">
      <c r="A95" s="1178"/>
      <c r="B95" s="1180"/>
      <c r="C95" s="1180"/>
      <c r="D95" s="1180"/>
      <c r="E95" s="1180"/>
      <c r="F95" s="1180"/>
      <c r="G95" s="1180"/>
      <c r="H95" s="1187"/>
      <c r="I95" s="127" t="s">
        <v>978</v>
      </c>
      <c r="J95" s="198" t="s">
        <v>84</v>
      </c>
      <c r="K95" s="198"/>
      <c r="L95" s="134"/>
      <c r="M95" s="134"/>
      <c r="N95" s="134"/>
      <c r="O95" s="343"/>
      <c r="P95" s="278">
        <f t="shared" si="5"/>
        <v>0</v>
      </c>
      <c r="Q95" s="208">
        <f t="shared" si="6"/>
        <v>0</v>
      </c>
      <c r="R95" s="1184"/>
      <c r="S95" s="1184"/>
      <c r="T95" s="137">
        <v>10</v>
      </c>
      <c r="U95" s="134">
        <v>15</v>
      </c>
      <c r="V95" s="134">
        <v>20</v>
      </c>
      <c r="W95" s="134"/>
      <c r="X95" s="343">
        <v>15</v>
      </c>
      <c r="Y95" s="278" t="str">
        <f t="shared" si="7"/>
        <v>Moderado</v>
      </c>
      <c r="Z95" s="493">
        <f t="shared" si="4"/>
        <v>60</v>
      </c>
      <c r="AA95" s="1184"/>
      <c r="AB95" s="1184"/>
      <c r="AC95" s="1172"/>
      <c r="AD95" s="1172"/>
      <c r="AE95" s="1123"/>
      <c r="AF95" s="1175"/>
    </row>
    <row r="96" spans="1:32" x14ac:dyDescent="0.25">
      <c r="A96" s="1178"/>
      <c r="B96" s="1180"/>
      <c r="C96" s="1180"/>
      <c r="D96" s="1180"/>
      <c r="E96" s="1180"/>
      <c r="F96" s="1180"/>
      <c r="G96" s="1180"/>
      <c r="H96" s="1187"/>
      <c r="I96" s="125"/>
      <c r="J96" s="197"/>
      <c r="K96" s="197"/>
      <c r="L96" s="133"/>
      <c r="M96" s="133"/>
      <c r="N96" s="133"/>
      <c r="O96" s="133"/>
      <c r="P96" s="279">
        <f t="shared" si="5"/>
        <v>0</v>
      </c>
      <c r="Q96" s="208">
        <f t="shared" si="6"/>
        <v>0</v>
      </c>
      <c r="R96" s="1184"/>
      <c r="S96" s="1184"/>
      <c r="T96" s="136"/>
      <c r="U96" s="133"/>
      <c r="V96" s="133"/>
      <c r="W96" s="133"/>
      <c r="X96" s="133"/>
      <c r="Y96" s="279">
        <f t="shared" si="7"/>
        <v>0</v>
      </c>
      <c r="Z96" s="493">
        <f t="shared" si="4"/>
        <v>0</v>
      </c>
      <c r="AA96" s="1184"/>
      <c r="AB96" s="1184"/>
      <c r="AC96" s="1172"/>
      <c r="AD96" s="1172"/>
      <c r="AE96" s="1123"/>
      <c r="AF96" s="1175"/>
    </row>
    <row r="97" spans="1:32" x14ac:dyDescent="0.25">
      <c r="A97" s="1178"/>
      <c r="B97" s="1180"/>
      <c r="C97" s="1180"/>
      <c r="D97" s="1180"/>
      <c r="E97" s="1180"/>
      <c r="F97" s="1180"/>
      <c r="G97" s="1180"/>
      <c r="H97" s="1187"/>
      <c r="I97" s="127"/>
      <c r="J97" s="198"/>
      <c r="K97" s="198"/>
      <c r="L97" s="134"/>
      <c r="M97" s="134"/>
      <c r="N97" s="134"/>
      <c r="O97" s="343"/>
      <c r="P97" s="278">
        <f t="shared" si="5"/>
        <v>0</v>
      </c>
      <c r="Q97" s="208">
        <f t="shared" si="6"/>
        <v>0</v>
      </c>
      <c r="R97" s="1184"/>
      <c r="S97" s="1184"/>
      <c r="T97" s="137"/>
      <c r="U97" s="134"/>
      <c r="V97" s="134"/>
      <c r="W97" s="134"/>
      <c r="X97" s="343"/>
      <c r="Y97" s="278">
        <f t="shared" si="7"/>
        <v>0</v>
      </c>
      <c r="Z97" s="493">
        <f t="shared" si="4"/>
        <v>0</v>
      </c>
      <c r="AA97" s="1184"/>
      <c r="AB97" s="1184"/>
      <c r="AC97" s="1172"/>
      <c r="AD97" s="1172"/>
      <c r="AE97" s="1123"/>
      <c r="AF97" s="1175"/>
    </row>
    <row r="98" spans="1:32" x14ac:dyDescent="0.25">
      <c r="A98" s="1178"/>
      <c r="B98" s="1180"/>
      <c r="C98" s="1180"/>
      <c r="D98" s="1180"/>
      <c r="E98" s="1180"/>
      <c r="F98" s="1180"/>
      <c r="G98" s="1180"/>
      <c r="H98" s="1187"/>
      <c r="I98" s="125"/>
      <c r="J98" s="197"/>
      <c r="K98" s="197"/>
      <c r="L98" s="133"/>
      <c r="M98" s="133"/>
      <c r="N98" s="133"/>
      <c r="O98" s="133"/>
      <c r="P98" s="279">
        <f t="shared" si="5"/>
        <v>0</v>
      </c>
      <c r="Q98" s="208">
        <f t="shared" si="6"/>
        <v>0</v>
      </c>
      <c r="R98" s="1184"/>
      <c r="S98" s="1184"/>
      <c r="T98" s="136"/>
      <c r="U98" s="133"/>
      <c r="V98" s="133"/>
      <c r="W98" s="133"/>
      <c r="X98" s="133"/>
      <c r="Y98" s="279">
        <f t="shared" si="7"/>
        <v>0</v>
      </c>
      <c r="Z98" s="493">
        <f t="shared" si="4"/>
        <v>0</v>
      </c>
      <c r="AA98" s="1184"/>
      <c r="AB98" s="1184"/>
      <c r="AC98" s="1172"/>
      <c r="AD98" s="1172"/>
      <c r="AE98" s="1123"/>
      <c r="AF98" s="1175"/>
    </row>
    <row r="99" spans="1:32" ht="15.75" thickBot="1" x14ac:dyDescent="0.3">
      <c r="A99" s="1179"/>
      <c r="B99" s="1181"/>
      <c r="C99" s="1181"/>
      <c r="D99" s="1181"/>
      <c r="E99" s="1181"/>
      <c r="F99" s="1181"/>
      <c r="G99" s="1181"/>
      <c r="H99" s="1188"/>
      <c r="I99" s="129"/>
      <c r="J99" s="199"/>
      <c r="K99" s="199"/>
      <c r="L99" s="135"/>
      <c r="M99" s="135"/>
      <c r="N99" s="135"/>
      <c r="O99" s="344"/>
      <c r="P99" s="280">
        <f t="shared" si="5"/>
        <v>0</v>
      </c>
      <c r="Q99" s="208">
        <f t="shared" si="6"/>
        <v>0</v>
      </c>
      <c r="R99" s="1185"/>
      <c r="S99" s="1185"/>
      <c r="T99" s="138"/>
      <c r="U99" s="135"/>
      <c r="V99" s="135"/>
      <c r="W99" s="135"/>
      <c r="X99" s="344"/>
      <c r="Y99" s="280">
        <f t="shared" si="7"/>
        <v>0</v>
      </c>
      <c r="Z99" s="493">
        <f t="shared" si="4"/>
        <v>0</v>
      </c>
      <c r="AA99" s="1185"/>
      <c r="AB99" s="1185"/>
      <c r="AC99" s="1173"/>
      <c r="AD99" s="1173"/>
      <c r="AE99" s="1124"/>
      <c r="AF99" s="1176"/>
    </row>
    <row r="100" spans="1:32" x14ac:dyDescent="0.25">
      <c r="A100" s="1177">
        <f>'1. IDENTIFICAR-ANALIZAR'!A100:A107</f>
        <v>11</v>
      </c>
      <c r="B100" s="1180" t="str">
        <f>'1. IDENTIFICAR-ANALIZAR'!B100:B107</f>
        <v>Se podría presentar  dosificación inadecuada de sustancias químicas</v>
      </c>
      <c r="C100" s="1182" t="str">
        <f>'1. IDENTIFICAR-ANALIZAR'!D100:D107</f>
        <v>Operativo</v>
      </c>
      <c r="D100" s="1182" t="str">
        <f>'1. IDENTIFICAR-ANALIZAR'!H100:H107</f>
        <v>Inusual</v>
      </c>
      <c r="E100" s="1182">
        <f>'1. IDENTIFICAR-ANALIZAR'!I100</f>
        <v>2</v>
      </c>
      <c r="F100" s="1182" t="str">
        <f>'1. IDENTIFICAR-ANALIZAR'!J100:J107</f>
        <v>Moderado</v>
      </c>
      <c r="G100" s="1182">
        <f>'1. IDENTIFICAR-ANALIZAR'!K100</f>
        <v>3</v>
      </c>
      <c r="H100" s="1186">
        <f>'1. IDENTIFICAR-ANALIZAR'!L100</f>
        <v>6</v>
      </c>
      <c r="I100" s="131" t="s">
        <v>979</v>
      </c>
      <c r="J100" s="200" t="s">
        <v>85</v>
      </c>
      <c r="K100" s="197">
        <v>10</v>
      </c>
      <c r="L100" s="133">
        <v>15</v>
      </c>
      <c r="M100" s="133">
        <v>20</v>
      </c>
      <c r="N100" s="133">
        <v>30</v>
      </c>
      <c r="O100" s="133">
        <v>15</v>
      </c>
      <c r="P100" s="279" t="str">
        <f t="shared" si="5"/>
        <v>Fuerte</v>
      </c>
      <c r="Q100" s="208">
        <f t="shared" si="6"/>
        <v>90</v>
      </c>
      <c r="R100" s="1183">
        <f>COUNTIF(Q100:Q107,"&gt;0")</f>
        <v>4</v>
      </c>
      <c r="S100" s="1183">
        <f>IFERROR(SUM(Q100:Q107)/R100,0)</f>
        <v>75</v>
      </c>
      <c r="T100" s="136"/>
      <c r="U100" s="133"/>
      <c r="V100" s="133"/>
      <c r="W100" s="133"/>
      <c r="X100" s="133"/>
      <c r="Y100" s="279">
        <f t="shared" si="7"/>
        <v>0</v>
      </c>
      <c r="Z100" s="493">
        <f t="shared" si="4"/>
        <v>0</v>
      </c>
      <c r="AA100" s="1184">
        <f>COUNTIF(Z100:Z107,"&gt;0")</f>
        <v>0</v>
      </c>
      <c r="AB100" s="1184">
        <f>IFERROR(SUM(Z100:Z107)/AA100,0)</f>
        <v>0</v>
      </c>
      <c r="AC100" s="1171">
        <f>IFERROR(ABS(IF(AND(S100&gt;=0,S100&lt;=50),E100,IF(AND(S100&gt;=51,S107&lt;=75),(E100-1),IF(AND(S100&gt;=76,S100&lt;=100),(E100-2))))),0)</f>
        <v>1</v>
      </c>
      <c r="AD100" s="1171">
        <f>IFERROR(ABS(IF(AND(AB100&gt;=0,AB100&lt;=50),G100,IF(AND(AB100&gt;=51,AB107&lt;=75),(G100-1),IF(AND(AB100&gt;=76,AB100&lt;=100),(G100-2))))),0)</f>
        <v>3</v>
      </c>
      <c r="AE100" s="1122">
        <f>AC100*AD100</f>
        <v>3</v>
      </c>
      <c r="AF100" s="1174" t="s">
        <v>526</v>
      </c>
    </row>
    <row r="101" spans="1:32" x14ac:dyDescent="0.25">
      <c r="A101" s="1178"/>
      <c r="B101" s="1180"/>
      <c r="C101" s="1180"/>
      <c r="D101" s="1180"/>
      <c r="E101" s="1180"/>
      <c r="F101" s="1180"/>
      <c r="G101" s="1180"/>
      <c r="H101" s="1187"/>
      <c r="I101" s="127" t="s">
        <v>805</v>
      </c>
      <c r="J101" s="198" t="s">
        <v>85</v>
      </c>
      <c r="K101" s="198">
        <v>10</v>
      </c>
      <c r="L101" s="134">
        <v>15</v>
      </c>
      <c r="M101" s="134">
        <v>20</v>
      </c>
      <c r="N101" s="134">
        <v>30</v>
      </c>
      <c r="O101" s="343">
        <v>15</v>
      </c>
      <c r="P101" s="278" t="str">
        <f t="shared" si="5"/>
        <v>Fuerte</v>
      </c>
      <c r="Q101" s="208">
        <f t="shared" si="6"/>
        <v>90</v>
      </c>
      <c r="R101" s="1184"/>
      <c r="S101" s="1184"/>
      <c r="T101" s="137"/>
      <c r="U101" s="134"/>
      <c r="V101" s="134"/>
      <c r="W101" s="134"/>
      <c r="X101" s="343"/>
      <c r="Y101" s="278">
        <f t="shared" si="7"/>
        <v>0</v>
      </c>
      <c r="Z101" s="493">
        <f t="shared" si="4"/>
        <v>0</v>
      </c>
      <c r="AA101" s="1184"/>
      <c r="AB101" s="1184"/>
      <c r="AC101" s="1172"/>
      <c r="AD101" s="1172"/>
      <c r="AE101" s="1123"/>
      <c r="AF101" s="1175"/>
    </row>
    <row r="102" spans="1:32" x14ac:dyDescent="0.25">
      <c r="A102" s="1178"/>
      <c r="B102" s="1180"/>
      <c r="C102" s="1180"/>
      <c r="D102" s="1180"/>
      <c r="E102" s="1180"/>
      <c r="F102" s="1180"/>
      <c r="G102" s="1180"/>
      <c r="H102" s="1187"/>
      <c r="I102" s="125" t="s">
        <v>880</v>
      </c>
      <c r="J102" s="197" t="s">
        <v>85</v>
      </c>
      <c r="K102" s="197">
        <v>10</v>
      </c>
      <c r="L102" s="133">
        <v>15</v>
      </c>
      <c r="M102" s="133">
        <v>20</v>
      </c>
      <c r="N102" s="133"/>
      <c r="O102" s="133">
        <v>15</v>
      </c>
      <c r="P102" s="279" t="str">
        <f t="shared" si="5"/>
        <v>Moderado</v>
      </c>
      <c r="Q102" s="208">
        <f t="shared" si="6"/>
        <v>60</v>
      </c>
      <c r="R102" s="1184"/>
      <c r="S102" s="1184"/>
      <c r="T102" s="136"/>
      <c r="U102" s="133"/>
      <c r="V102" s="133"/>
      <c r="W102" s="133"/>
      <c r="X102" s="133"/>
      <c r="Y102" s="279">
        <f t="shared" si="7"/>
        <v>0</v>
      </c>
      <c r="Z102" s="493">
        <f t="shared" si="4"/>
        <v>0</v>
      </c>
      <c r="AA102" s="1184"/>
      <c r="AB102" s="1184"/>
      <c r="AC102" s="1172"/>
      <c r="AD102" s="1172"/>
      <c r="AE102" s="1123"/>
      <c r="AF102" s="1175"/>
    </row>
    <row r="103" spans="1:32" x14ac:dyDescent="0.25">
      <c r="A103" s="1178"/>
      <c r="B103" s="1180"/>
      <c r="C103" s="1180"/>
      <c r="D103" s="1180"/>
      <c r="E103" s="1180"/>
      <c r="F103" s="1180"/>
      <c r="G103" s="1180"/>
      <c r="H103" s="1187"/>
      <c r="I103" s="127" t="s">
        <v>980</v>
      </c>
      <c r="J103" s="198" t="s">
        <v>85</v>
      </c>
      <c r="K103" s="198">
        <v>10</v>
      </c>
      <c r="L103" s="134">
        <v>15</v>
      </c>
      <c r="M103" s="134">
        <v>20</v>
      </c>
      <c r="N103" s="134"/>
      <c r="O103" s="343">
        <v>15</v>
      </c>
      <c r="P103" s="278" t="str">
        <f t="shared" si="5"/>
        <v>Moderado</v>
      </c>
      <c r="Q103" s="208">
        <f t="shared" si="6"/>
        <v>60</v>
      </c>
      <c r="R103" s="1184"/>
      <c r="S103" s="1184"/>
      <c r="T103" s="137"/>
      <c r="U103" s="134"/>
      <c r="V103" s="134"/>
      <c r="W103" s="134"/>
      <c r="X103" s="343"/>
      <c r="Y103" s="278">
        <f t="shared" si="7"/>
        <v>0</v>
      </c>
      <c r="Z103" s="493">
        <f t="shared" si="4"/>
        <v>0</v>
      </c>
      <c r="AA103" s="1184"/>
      <c r="AB103" s="1184"/>
      <c r="AC103" s="1172"/>
      <c r="AD103" s="1172"/>
      <c r="AE103" s="1123"/>
      <c r="AF103" s="1175"/>
    </row>
    <row r="104" spans="1:32" x14ac:dyDescent="0.25">
      <c r="A104" s="1178"/>
      <c r="B104" s="1180"/>
      <c r="C104" s="1180"/>
      <c r="D104" s="1180"/>
      <c r="E104" s="1180"/>
      <c r="F104" s="1180"/>
      <c r="G104" s="1180"/>
      <c r="H104" s="1187"/>
      <c r="I104" s="125"/>
      <c r="J104" s="197"/>
      <c r="K104" s="197"/>
      <c r="L104" s="133"/>
      <c r="M104" s="133"/>
      <c r="N104" s="133"/>
      <c r="O104" s="133"/>
      <c r="P104" s="279">
        <f t="shared" si="5"/>
        <v>0</v>
      </c>
      <c r="Q104" s="208">
        <f t="shared" si="6"/>
        <v>0</v>
      </c>
      <c r="R104" s="1184"/>
      <c r="S104" s="1184"/>
      <c r="T104" s="136"/>
      <c r="U104" s="133"/>
      <c r="V104" s="133"/>
      <c r="W104" s="133"/>
      <c r="X104" s="133"/>
      <c r="Y104" s="279">
        <f t="shared" si="7"/>
        <v>0</v>
      </c>
      <c r="Z104" s="493">
        <f t="shared" si="4"/>
        <v>0</v>
      </c>
      <c r="AA104" s="1184"/>
      <c r="AB104" s="1184"/>
      <c r="AC104" s="1172"/>
      <c r="AD104" s="1172"/>
      <c r="AE104" s="1123"/>
      <c r="AF104" s="1175"/>
    </row>
    <row r="105" spans="1:32" x14ac:dyDescent="0.25">
      <c r="A105" s="1178"/>
      <c r="B105" s="1180"/>
      <c r="C105" s="1180"/>
      <c r="D105" s="1180"/>
      <c r="E105" s="1180"/>
      <c r="F105" s="1180"/>
      <c r="G105" s="1180"/>
      <c r="H105" s="1187"/>
      <c r="I105" s="127"/>
      <c r="J105" s="198"/>
      <c r="K105" s="198"/>
      <c r="L105" s="134"/>
      <c r="M105" s="134"/>
      <c r="N105" s="134"/>
      <c r="O105" s="343"/>
      <c r="P105" s="278">
        <f t="shared" si="5"/>
        <v>0</v>
      </c>
      <c r="Q105" s="208">
        <f t="shared" si="6"/>
        <v>0</v>
      </c>
      <c r="R105" s="1184"/>
      <c r="S105" s="1184"/>
      <c r="T105" s="137"/>
      <c r="U105" s="134"/>
      <c r="V105" s="134"/>
      <c r="W105" s="134"/>
      <c r="X105" s="343"/>
      <c r="Y105" s="278">
        <f t="shared" si="7"/>
        <v>0</v>
      </c>
      <c r="Z105" s="493">
        <f t="shared" si="4"/>
        <v>0</v>
      </c>
      <c r="AA105" s="1184"/>
      <c r="AB105" s="1184"/>
      <c r="AC105" s="1172"/>
      <c r="AD105" s="1172"/>
      <c r="AE105" s="1123"/>
      <c r="AF105" s="1175"/>
    </row>
    <row r="106" spans="1:32" x14ac:dyDescent="0.25">
      <c r="A106" s="1178"/>
      <c r="B106" s="1180"/>
      <c r="C106" s="1180"/>
      <c r="D106" s="1180"/>
      <c r="E106" s="1180"/>
      <c r="F106" s="1180"/>
      <c r="G106" s="1180"/>
      <c r="H106" s="1187"/>
      <c r="I106" s="125"/>
      <c r="J106" s="197"/>
      <c r="K106" s="197"/>
      <c r="L106" s="133"/>
      <c r="M106" s="133"/>
      <c r="N106" s="133"/>
      <c r="O106" s="133"/>
      <c r="P106" s="279">
        <f t="shared" si="5"/>
        <v>0</v>
      </c>
      <c r="Q106" s="208">
        <f t="shared" si="6"/>
        <v>0</v>
      </c>
      <c r="R106" s="1184"/>
      <c r="S106" s="1184"/>
      <c r="T106" s="136"/>
      <c r="U106" s="133"/>
      <c r="V106" s="133"/>
      <c r="W106" s="133"/>
      <c r="X106" s="133"/>
      <c r="Y106" s="279">
        <f t="shared" si="7"/>
        <v>0</v>
      </c>
      <c r="Z106" s="493">
        <f t="shared" si="4"/>
        <v>0</v>
      </c>
      <c r="AA106" s="1184"/>
      <c r="AB106" s="1184"/>
      <c r="AC106" s="1172"/>
      <c r="AD106" s="1172"/>
      <c r="AE106" s="1123"/>
      <c r="AF106" s="1175"/>
    </row>
    <row r="107" spans="1:32" ht="15.75" thickBot="1" x14ac:dyDescent="0.3">
      <c r="A107" s="1179"/>
      <c r="B107" s="1181"/>
      <c r="C107" s="1181"/>
      <c r="D107" s="1181"/>
      <c r="E107" s="1181"/>
      <c r="F107" s="1181"/>
      <c r="G107" s="1181"/>
      <c r="H107" s="1188"/>
      <c r="I107" s="129"/>
      <c r="J107" s="199"/>
      <c r="K107" s="199"/>
      <c r="L107" s="135"/>
      <c r="M107" s="135"/>
      <c r="N107" s="135"/>
      <c r="O107" s="344"/>
      <c r="P107" s="280">
        <f t="shared" si="5"/>
        <v>0</v>
      </c>
      <c r="Q107" s="208">
        <f t="shared" si="6"/>
        <v>0</v>
      </c>
      <c r="R107" s="1185"/>
      <c r="S107" s="1185"/>
      <c r="T107" s="138"/>
      <c r="U107" s="135"/>
      <c r="V107" s="135"/>
      <c r="W107" s="135"/>
      <c r="X107" s="344"/>
      <c r="Y107" s="280">
        <f t="shared" si="7"/>
        <v>0</v>
      </c>
      <c r="Z107" s="493">
        <f t="shared" si="4"/>
        <v>0</v>
      </c>
      <c r="AA107" s="1185"/>
      <c r="AB107" s="1185"/>
      <c r="AC107" s="1173"/>
      <c r="AD107" s="1173"/>
      <c r="AE107" s="1124"/>
      <c r="AF107" s="1176"/>
    </row>
    <row r="108" spans="1:32" x14ac:dyDescent="0.25">
      <c r="A108" s="1177">
        <f>'1. IDENTIFICAR-ANALIZAR'!A108:A115</f>
        <v>12</v>
      </c>
      <c r="B108" s="1180" t="str">
        <f>'1. IDENTIFICAR-ANALIZAR'!B108:B115</f>
        <v>Se puede presentar que el punto de aplicación del coagulante no es el óptimo</v>
      </c>
      <c r="C108" s="1182" t="str">
        <f>'1. IDENTIFICAR-ANALIZAR'!D108:D115</f>
        <v>Operativo</v>
      </c>
      <c r="D108" s="1182" t="str">
        <f>'1. IDENTIFICAR-ANALIZAR'!H108:H115</f>
        <v xml:space="preserve"> Posible</v>
      </c>
      <c r="E108" s="1182">
        <f>'1. IDENTIFICAR-ANALIZAR'!I108</f>
        <v>3</v>
      </c>
      <c r="F108" s="1182" t="str">
        <f>'1. IDENTIFICAR-ANALIZAR'!J108:J115</f>
        <v>Menor</v>
      </c>
      <c r="G108" s="1182">
        <f>'1. IDENTIFICAR-ANALIZAR'!K108</f>
        <v>2</v>
      </c>
      <c r="H108" s="1186">
        <f>'1. IDENTIFICAR-ANALIZAR'!L108</f>
        <v>6</v>
      </c>
      <c r="I108" s="131" t="s">
        <v>981</v>
      </c>
      <c r="J108" s="200" t="s">
        <v>85</v>
      </c>
      <c r="K108" s="197">
        <v>10</v>
      </c>
      <c r="L108" s="133">
        <v>15</v>
      </c>
      <c r="M108" s="133">
        <v>20</v>
      </c>
      <c r="N108" s="133">
        <v>30</v>
      </c>
      <c r="O108" s="133">
        <v>15</v>
      </c>
      <c r="P108" s="279" t="str">
        <f t="shared" si="5"/>
        <v>Fuerte</v>
      </c>
      <c r="Q108" s="208">
        <f t="shared" si="6"/>
        <v>90</v>
      </c>
      <c r="R108" s="1183">
        <f>COUNTIF(Q108:Q115,"&gt;0")</f>
        <v>1</v>
      </c>
      <c r="S108" s="1183">
        <f>IFERROR(SUM(Q108:Q115)/R108,0)</f>
        <v>90</v>
      </c>
      <c r="T108" s="136"/>
      <c r="U108" s="133"/>
      <c r="V108" s="133"/>
      <c r="W108" s="133"/>
      <c r="X108" s="133"/>
      <c r="Y108" s="279">
        <f t="shared" si="7"/>
        <v>0</v>
      </c>
      <c r="Z108" s="493">
        <f t="shared" si="4"/>
        <v>0</v>
      </c>
      <c r="AA108" s="1184">
        <f>COUNTIF(Z108:Z115,"&gt;0")</f>
        <v>1</v>
      </c>
      <c r="AB108" s="1184">
        <f>IFERROR(SUM(Z108:Z115)/AA108,0)</f>
        <v>90</v>
      </c>
      <c r="AC108" s="1171">
        <f>IFERROR(ABS(IF(AND(S108&gt;=0,S108&lt;=50),E108,IF(AND(S108&gt;=51,S115&lt;=75),(E108-1),IF(AND(S108&gt;=76,S108&lt;=100),(E108-2))))),0)</f>
        <v>2</v>
      </c>
      <c r="AD108" s="1171">
        <f>IFERROR(ABS(IF(AND(AB108&gt;=0,AB108&lt;=50),G108,IF(AND(AB108&gt;=51,AB115&lt;=75),(G108-1),IF(AND(AB108&gt;=76,AB108&lt;=100),(G108-2))))),0)</f>
        <v>1</v>
      </c>
      <c r="AE108" s="1122">
        <f>AC108*AD108</f>
        <v>2</v>
      </c>
      <c r="AF108" s="1174" t="s">
        <v>72</v>
      </c>
    </row>
    <row r="109" spans="1:32" x14ac:dyDescent="0.25">
      <c r="A109" s="1178"/>
      <c r="B109" s="1180"/>
      <c r="C109" s="1180"/>
      <c r="D109" s="1180"/>
      <c r="E109" s="1180"/>
      <c r="F109" s="1180"/>
      <c r="G109" s="1180"/>
      <c r="H109" s="1187"/>
      <c r="I109" s="127" t="s">
        <v>806</v>
      </c>
      <c r="J109" s="198" t="s">
        <v>84</v>
      </c>
      <c r="K109" s="198"/>
      <c r="L109" s="134"/>
      <c r="M109" s="134"/>
      <c r="N109" s="134"/>
      <c r="O109" s="343"/>
      <c r="P109" s="278">
        <f t="shared" si="5"/>
        <v>0</v>
      </c>
      <c r="Q109" s="208">
        <f t="shared" si="6"/>
        <v>0</v>
      </c>
      <c r="R109" s="1184"/>
      <c r="S109" s="1184"/>
      <c r="T109" s="137">
        <v>10</v>
      </c>
      <c r="U109" s="134">
        <v>15</v>
      </c>
      <c r="V109" s="134">
        <v>20</v>
      </c>
      <c r="W109" s="134">
        <v>30</v>
      </c>
      <c r="X109" s="343">
        <v>15</v>
      </c>
      <c r="Y109" s="278" t="str">
        <f t="shared" si="7"/>
        <v>Fuerte</v>
      </c>
      <c r="Z109" s="493">
        <f t="shared" si="4"/>
        <v>90</v>
      </c>
      <c r="AA109" s="1184"/>
      <c r="AB109" s="1184"/>
      <c r="AC109" s="1172"/>
      <c r="AD109" s="1172"/>
      <c r="AE109" s="1123"/>
      <c r="AF109" s="1175"/>
    </row>
    <row r="110" spans="1:32" x14ac:dyDescent="0.25">
      <c r="A110" s="1178"/>
      <c r="B110" s="1180"/>
      <c r="C110" s="1180"/>
      <c r="D110" s="1180"/>
      <c r="E110" s="1180"/>
      <c r="F110" s="1180"/>
      <c r="G110" s="1180"/>
      <c r="H110" s="1187"/>
      <c r="I110" s="125"/>
      <c r="J110" s="197"/>
      <c r="K110" s="197"/>
      <c r="L110" s="133"/>
      <c r="M110" s="133"/>
      <c r="N110" s="133"/>
      <c r="O110" s="133"/>
      <c r="P110" s="279">
        <f t="shared" si="5"/>
        <v>0</v>
      </c>
      <c r="Q110" s="208">
        <f t="shared" si="6"/>
        <v>0</v>
      </c>
      <c r="R110" s="1184"/>
      <c r="S110" s="1184"/>
      <c r="T110" s="136"/>
      <c r="U110" s="133"/>
      <c r="V110" s="133"/>
      <c r="W110" s="133"/>
      <c r="X110" s="133"/>
      <c r="Y110" s="279">
        <f t="shared" si="7"/>
        <v>0</v>
      </c>
      <c r="Z110" s="493">
        <f t="shared" si="4"/>
        <v>0</v>
      </c>
      <c r="AA110" s="1184"/>
      <c r="AB110" s="1184"/>
      <c r="AC110" s="1172"/>
      <c r="AD110" s="1172"/>
      <c r="AE110" s="1123"/>
      <c r="AF110" s="1175"/>
    </row>
    <row r="111" spans="1:32" x14ac:dyDescent="0.25">
      <c r="A111" s="1178"/>
      <c r="B111" s="1180"/>
      <c r="C111" s="1180"/>
      <c r="D111" s="1180"/>
      <c r="E111" s="1180"/>
      <c r="F111" s="1180"/>
      <c r="G111" s="1180"/>
      <c r="H111" s="1187"/>
      <c r="I111" s="127"/>
      <c r="J111" s="198"/>
      <c r="K111" s="198"/>
      <c r="L111" s="134"/>
      <c r="M111" s="134"/>
      <c r="N111" s="134"/>
      <c r="O111" s="343"/>
      <c r="P111" s="278">
        <f t="shared" si="5"/>
        <v>0</v>
      </c>
      <c r="Q111" s="208">
        <f t="shared" si="6"/>
        <v>0</v>
      </c>
      <c r="R111" s="1184"/>
      <c r="S111" s="1184"/>
      <c r="T111" s="137"/>
      <c r="U111" s="134"/>
      <c r="V111" s="134"/>
      <c r="W111" s="134"/>
      <c r="X111" s="343"/>
      <c r="Y111" s="278">
        <f t="shared" si="7"/>
        <v>0</v>
      </c>
      <c r="Z111" s="493">
        <f t="shared" si="4"/>
        <v>0</v>
      </c>
      <c r="AA111" s="1184"/>
      <c r="AB111" s="1184"/>
      <c r="AC111" s="1172"/>
      <c r="AD111" s="1172"/>
      <c r="AE111" s="1123"/>
      <c r="AF111" s="1175"/>
    </row>
    <row r="112" spans="1:32" x14ac:dyDescent="0.25">
      <c r="A112" s="1178"/>
      <c r="B112" s="1180"/>
      <c r="C112" s="1180"/>
      <c r="D112" s="1180"/>
      <c r="E112" s="1180"/>
      <c r="F112" s="1180"/>
      <c r="G112" s="1180"/>
      <c r="H112" s="1187"/>
      <c r="I112" s="125"/>
      <c r="J112" s="197"/>
      <c r="K112" s="197"/>
      <c r="L112" s="133"/>
      <c r="M112" s="133"/>
      <c r="N112" s="133"/>
      <c r="O112" s="133"/>
      <c r="P112" s="279">
        <f t="shared" si="5"/>
        <v>0</v>
      </c>
      <c r="Q112" s="208">
        <f t="shared" si="6"/>
        <v>0</v>
      </c>
      <c r="R112" s="1184"/>
      <c r="S112" s="1184"/>
      <c r="T112" s="136"/>
      <c r="U112" s="133"/>
      <c r="V112" s="133"/>
      <c r="W112" s="133"/>
      <c r="X112" s="133"/>
      <c r="Y112" s="279">
        <f t="shared" si="7"/>
        <v>0</v>
      </c>
      <c r="Z112" s="493">
        <f t="shared" si="4"/>
        <v>0</v>
      </c>
      <c r="AA112" s="1184"/>
      <c r="AB112" s="1184"/>
      <c r="AC112" s="1172"/>
      <c r="AD112" s="1172"/>
      <c r="AE112" s="1123"/>
      <c r="AF112" s="1175"/>
    </row>
    <row r="113" spans="1:32" x14ac:dyDescent="0.25">
      <c r="A113" s="1178"/>
      <c r="B113" s="1180"/>
      <c r="C113" s="1180"/>
      <c r="D113" s="1180"/>
      <c r="E113" s="1180"/>
      <c r="F113" s="1180"/>
      <c r="G113" s="1180"/>
      <c r="H113" s="1187"/>
      <c r="I113" s="127"/>
      <c r="J113" s="198"/>
      <c r="K113" s="198"/>
      <c r="L113" s="134"/>
      <c r="M113" s="134"/>
      <c r="N113" s="134"/>
      <c r="O113" s="343"/>
      <c r="P113" s="278">
        <f t="shared" si="5"/>
        <v>0</v>
      </c>
      <c r="Q113" s="208">
        <f t="shared" si="6"/>
        <v>0</v>
      </c>
      <c r="R113" s="1184"/>
      <c r="S113" s="1184"/>
      <c r="T113" s="137"/>
      <c r="U113" s="134"/>
      <c r="V113" s="134"/>
      <c r="W113" s="134"/>
      <c r="X113" s="343"/>
      <c r="Y113" s="278">
        <f t="shared" si="7"/>
        <v>0</v>
      </c>
      <c r="Z113" s="493">
        <f t="shared" si="4"/>
        <v>0</v>
      </c>
      <c r="AA113" s="1184"/>
      <c r="AB113" s="1184"/>
      <c r="AC113" s="1172"/>
      <c r="AD113" s="1172"/>
      <c r="AE113" s="1123"/>
      <c r="AF113" s="1175"/>
    </row>
    <row r="114" spans="1:32" x14ac:dyDescent="0.25">
      <c r="A114" s="1178"/>
      <c r="B114" s="1180"/>
      <c r="C114" s="1180"/>
      <c r="D114" s="1180"/>
      <c r="E114" s="1180"/>
      <c r="F114" s="1180"/>
      <c r="G114" s="1180"/>
      <c r="H114" s="1187"/>
      <c r="I114" s="125"/>
      <c r="J114" s="197"/>
      <c r="K114" s="197"/>
      <c r="L114" s="133"/>
      <c r="M114" s="133"/>
      <c r="N114" s="133"/>
      <c r="O114" s="133"/>
      <c r="P114" s="279">
        <f t="shared" si="5"/>
        <v>0</v>
      </c>
      <c r="Q114" s="208">
        <f t="shared" si="6"/>
        <v>0</v>
      </c>
      <c r="R114" s="1184"/>
      <c r="S114" s="1184"/>
      <c r="T114" s="136"/>
      <c r="U114" s="133"/>
      <c r="V114" s="133"/>
      <c r="W114" s="133"/>
      <c r="X114" s="133"/>
      <c r="Y114" s="279">
        <f t="shared" si="7"/>
        <v>0</v>
      </c>
      <c r="Z114" s="493">
        <f t="shared" si="4"/>
        <v>0</v>
      </c>
      <c r="AA114" s="1184"/>
      <c r="AB114" s="1184"/>
      <c r="AC114" s="1172"/>
      <c r="AD114" s="1172"/>
      <c r="AE114" s="1123"/>
      <c r="AF114" s="1175"/>
    </row>
    <row r="115" spans="1:32" ht="15.75" thickBot="1" x14ac:dyDescent="0.3">
      <c r="A115" s="1179"/>
      <c r="B115" s="1181"/>
      <c r="C115" s="1181"/>
      <c r="D115" s="1181"/>
      <c r="E115" s="1181"/>
      <c r="F115" s="1181"/>
      <c r="G115" s="1181"/>
      <c r="H115" s="1188"/>
      <c r="I115" s="129"/>
      <c r="J115" s="199"/>
      <c r="K115" s="199"/>
      <c r="L115" s="135"/>
      <c r="M115" s="135"/>
      <c r="N115" s="135"/>
      <c r="O115" s="344"/>
      <c r="P115" s="280">
        <f t="shared" si="5"/>
        <v>0</v>
      </c>
      <c r="Q115" s="208">
        <f t="shared" si="6"/>
        <v>0</v>
      </c>
      <c r="R115" s="1185"/>
      <c r="S115" s="1185"/>
      <c r="T115" s="138"/>
      <c r="U115" s="135"/>
      <c r="V115" s="135"/>
      <c r="W115" s="135"/>
      <c r="X115" s="344"/>
      <c r="Y115" s="280">
        <f t="shared" si="7"/>
        <v>0</v>
      </c>
      <c r="Z115" s="493">
        <f t="shared" si="4"/>
        <v>0</v>
      </c>
      <c r="AA115" s="1185"/>
      <c r="AB115" s="1185"/>
      <c r="AC115" s="1173"/>
      <c r="AD115" s="1173"/>
      <c r="AE115" s="1124"/>
      <c r="AF115" s="1176"/>
    </row>
    <row r="116" spans="1:32" x14ac:dyDescent="0.25">
      <c r="A116" s="1177">
        <f>'1. IDENTIFICAR-ANALIZAR'!A116:A123</f>
        <v>13</v>
      </c>
      <c r="B116" s="1180" t="str">
        <f>'1. IDENTIFICAR-ANALIZAR'!B116:B123</f>
        <v xml:space="preserve">Se puede presentar una regulación no uniforme del caudal en las diferentes líneas de flujo </v>
      </c>
      <c r="C116" s="1182" t="str">
        <f>'1. IDENTIFICAR-ANALIZAR'!D116:D123</f>
        <v>Operativo</v>
      </c>
      <c r="D116" s="1182" t="str">
        <f>'1. IDENTIFICAR-ANALIZAR'!H116:H123</f>
        <v xml:space="preserve"> Posible</v>
      </c>
      <c r="E116" s="1182">
        <f>'1. IDENTIFICAR-ANALIZAR'!I116</f>
        <v>3</v>
      </c>
      <c r="F116" s="1182" t="str">
        <f>'1. IDENTIFICAR-ANALIZAR'!J116:J123</f>
        <v>Moderado</v>
      </c>
      <c r="G116" s="1182">
        <f>'1. IDENTIFICAR-ANALIZAR'!K116</f>
        <v>3</v>
      </c>
      <c r="H116" s="1186">
        <f>'1. IDENTIFICAR-ANALIZAR'!L116</f>
        <v>9</v>
      </c>
      <c r="I116" s="131" t="s">
        <v>807</v>
      </c>
      <c r="J116" s="200" t="s">
        <v>85</v>
      </c>
      <c r="K116" s="197">
        <v>10</v>
      </c>
      <c r="L116" s="133">
        <v>15</v>
      </c>
      <c r="M116" s="133">
        <v>20</v>
      </c>
      <c r="N116" s="133">
        <v>30</v>
      </c>
      <c r="O116" s="133">
        <v>15</v>
      </c>
      <c r="P116" s="279" t="str">
        <f t="shared" si="5"/>
        <v>Fuerte</v>
      </c>
      <c r="Q116" s="208">
        <f t="shared" si="6"/>
        <v>90</v>
      </c>
      <c r="R116" s="1183">
        <f>COUNTIF(Q116:Q123,"&gt;0")</f>
        <v>2</v>
      </c>
      <c r="S116" s="1183">
        <f>IFERROR(SUM(Q116:Q123)/R116,0)</f>
        <v>90</v>
      </c>
      <c r="T116" s="136"/>
      <c r="U116" s="133"/>
      <c r="V116" s="133"/>
      <c r="W116" s="133"/>
      <c r="X116" s="133"/>
      <c r="Y116" s="279">
        <f t="shared" si="7"/>
        <v>0</v>
      </c>
      <c r="Z116" s="493">
        <f t="shared" si="4"/>
        <v>0</v>
      </c>
      <c r="AA116" s="1184">
        <f>COUNTIF(Z116:Z123,"&gt;0")</f>
        <v>1</v>
      </c>
      <c r="AB116" s="1184">
        <f>IFERROR(SUM(Z116:Z123)/AA116,0)</f>
        <v>90</v>
      </c>
      <c r="AC116" s="1171">
        <f>IFERROR(ABS(IF(AND(S116&gt;=0,S116&lt;=50),E116,IF(AND(S116&gt;=51,S123&lt;=75),(E116-1),IF(AND(S116&gt;=76,S116&lt;=100),(E116-2))))),0)</f>
        <v>2</v>
      </c>
      <c r="AD116" s="1171">
        <f>IFERROR(ABS(IF(AND(AB116&gt;=0,AB116&lt;=50),G116,IF(AND(AB116&gt;=51,AB123&lt;=75),(G116-1),IF(AND(AB116&gt;=76,AB116&lt;=100),(G116-2))))),0)</f>
        <v>2</v>
      </c>
      <c r="AE116" s="1122">
        <f>AC116*AD116</f>
        <v>4</v>
      </c>
      <c r="AF116" s="1174" t="s">
        <v>526</v>
      </c>
    </row>
    <row r="117" spans="1:32" x14ac:dyDescent="0.25">
      <c r="A117" s="1178"/>
      <c r="B117" s="1180"/>
      <c r="C117" s="1180"/>
      <c r="D117" s="1180"/>
      <c r="E117" s="1180"/>
      <c r="F117" s="1180"/>
      <c r="G117" s="1180"/>
      <c r="H117" s="1187"/>
      <c r="I117" s="127" t="s">
        <v>808</v>
      </c>
      <c r="J117" s="198" t="s">
        <v>84</v>
      </c>
      <c r="K117" s="198"/>
      <c r="L117" s="134"/>
      <c r="M117" s="134"/>
      <c r="N117" s="134"/>
      <c r="O117" s="343"/>
      <c r="P117" s="278">
        <f t="shared" si="5"/>
        <v>0</v>
      </c>
      <c r="Q117" s="208">
        <f t="shared" si="6"/>
        <v>0</v>
      </c>
      <c r="R117" s="1184"/>
      <c r="S117" s="1184"/>
      <c r="T117" s="137">
        <v>10</v>
      </c>
      <c r="U117" s="134">
        <v>15</v>
      </c>
      <c r="V117" s="134">
        <v>20</v>
      </c>
      <c r="W117" s="134">
        <v>30</v>
      </c>
      <c r="X117" s="343">
        <v>15</v>
      </c>
      <c r="Y117" s="278" t="str">
        <f t="shared" si="7"/>
        <v>Fuerte</v>
      </c>
      <c r="Z117" s="493">
        <f t="shared" si="4"/>
        <v>90</v>
      </c>
      <c r="AA117" s="1184"/>
      <c r="AB117" s="1184"/>
      <c r="AC117" s="1172"/>
      <c r="AD117" s="1172"/>
      <c r="AE117" s="1123"/>
      <c r="AF117" s="1175"/>
    </row>
    <row r="118" spans="1:32" x14ac:dyDescent="0.25">
      <c r="A118" s="1178"/>
      <c r="B118" s="1180"/>
      <c r="C118" s="1180"/>
      <c r="D118" s="1180"/>
      <c r="E118" s="1180"/>
      <c r="F118" s="1180"/>
      <c r="G118" s="1180"/>
      <c r="H118" s="1187"/>
      <c r="I118" s="125" t="s">
        <v>809</v>
      </c>
      <c r="J118" s="197" t="s">
        <v>85</v>
      </c>
      <c r="K118" s="197">
        <v>10</v>
      </c>
      <c r="L118" s="133">
        <v>15</v>
      </c>
      <c r="M118" s="133">
        <v>20</v>
      </c>
      <c r="N118" s="133">
        <v>30</v>
      </c>
      <c r="O118" s="133">
        <v>15</v>
      </c>
      <c r="P118" s="279" t="str">
        <f t="shared" si="5"/>
        <v>Fuerte</v>
      </c>
      <c r="Q118" s="208">
        <f t="shared" si="6"/>
        <v>90</v>
      </c>
      <c r="R118" s="1184"/>
      <c r="S118" s="1184"/>
      <c r="T118" s="136"/>
      <c r="U118" s="133"/>
      <c r="V118" s="133"/>
      <c r="W118" s="133"/>
      <c r="X118" s="133"/>
      <c r="Y118" s="279">
        <f t="shared" si="7"/>
        <v>0</v>
      </c>
      <c r="Z118" s="493">
        <f t="shared" si="4"/>
        <v>0</v>
      </c>
      <c r="AA118" s="1184"/>
      <c r="AB118" s="1184"/>
      <c r="AC118" s="1172"/>
      <c r="AD118" s="1172"/>
      <c r="AE118" s="1123"/>
      <c r="AF118" s="1175"/>
    </row>
    <row r="119" spans="1:32" x14ac:dyDescent="0.25">
      <c r="A119" s="1178"/>
      <c r="B119" s="1180"/>
      <c r="C119" s="1180"/>
      <c r="D119" s="1180"/>
      <c r="E119" s="1180"/>
      <c r="F119" s="1180"/>
      <c r="G119" s="1180"/>
      <c r="H119" s="1187"/>
      <c r="I119" s="127"/>
      <c r="J119" s="198"/>
      <c r="K119" s="198"/>
      <c r="L119" s="134"/>
      <c r="M119" s="134"/>
      <c r="N119" s="134"/>
      <c r="O119" s="343"/>
      <c r="P119" s="278">
        <f t="shared" si="5"/>
        <v>0</v>
      </c>
      <c r="Q119" s="208">
        <f t="shared" si="6"/>
        <v>0</v>
      </c>
      <c r="R119" s="1184"/>
      <c r="S119" s="1184"/>
      <c r="T119" s="137"/>
      <c r="U119" s="134"/>
      <c r="V119" s="134"/>
      <c r="W119" s="134"/>
      <c r="X119" s="343"/>
      <c r="Y119" s="278">
        <f t="shared" si="7"/>
        <v>0</v>
      </c>
      <c r="Z119" s="493">
        <f t="shared" si="4"/>
        <v>0</v>
      </c>
      <c r="AA119" s="1184"/>
      <c r="AB119" s="1184"/>
      <c r="AC119" s="1172"/>
      <c r="AD119" s="1172"/>
      <c r="AE119" s="1123"/>
      <c r="AF119" s="1175"/>
    </row>
    <row r="120" spans="1:32" x14ac:dyDescent="0.25">
      <c r="A120" s="1178"/>
      <c r="B120" s="1180"/>
      <c r="C120" s="1180"/>
      <c r="D120" s="1180"/>
      <c r="E120" s="1180"/>
      <c r="F120" s="1180"/>
      <c r="G120" s="1180"/>
      <c r="H120" s="1187"/>
      <c r="I120" s="125"/>
      <c r="J120" s="197"/>
      <c r="K120" s="197"/>
      <c r="L120" s="133"/>
      <c r="M120" s="133"/>
      <c r="N120" s="133"/>
      <c r="O120" s="133"/>
      <c r="P120" s="279">
        <f t="shared" si="5"/>
        <v>0</v>
      </c>
      <c r="Q120" s="208">
        <f t="shared" si="6"/>
        <v>0</v>
      </c>
      <c r="R120" s="1184"/>
      <c r="S120" s="1184"/>
      <c r="T120" s="136"/>
      <c r="U120" s="133"/>
      <c r="V120" s="133"/>
      <c r="W120" s="133"/>
      <c r="X120" s="133"/>
      <c r="Y120" s="279">
        <f t="shared" si="7"/>
        <v>0</v>
      </c>
      <c r="Z120" s="493">
        <f t="shared" si="4"/>
        <v>0</v>
      </c>
      <c r="AA120" s="1184"/>
      <c r="AB120" s="1184"/>
      <c r="AC120" s="1172"/>
      <c r="AD120" s="1172"/>
      <c r="AE120" s="1123"/>
      <c r="AF120" s="1175"/>
    </row>
    <row r="121" spans="1:32" x14ac:dyDescent="0.25">
      <c r="A121" s="1178"/>
      <c r="B121" s="1180"/>
      <c r="C121" s="1180"/>
      <c r="D121" s="1180"/>
      <c r="E121" s="1180"/>
      <c r="F121" s="1180"/>
      <c r="G121" s="1180"/>
      <c r="H121" s="1187"/>
      <c r="I121" s="127"/>
      <c r="J121" s="198"/>
      <c r="K121" s="198"/>
      <c r="L121" s="134"/>
      <c r="M121" s="134"/>
      <c r="N121" s="134"/>
      <c r="O121" s="343"/>
      <c r="P121" s="278">
        <f t="shared" si="5"/>
        <v>0</v>
      </c>
      <c r="Q121" s="208">
        <f t="shared" si="6"/>
        <v>0</v>
      </c>
      <c r="R121" s="1184"/>
      <c r="S121" s="1184"/>
      <c r="T121" s="137"/>
      <c r="U121" s="134"/>
      <c r="V121" s="134"/>
      <c r="W121" s="134"/>
      <c r="X121" s="343"/>
      <c r="Y121" s="278">
        <f t="shared" si="7"/>
        <v>0</v>
      </c>
      <c r="Z121" s="493">
        <f t="shared" si="4"/>
        <v>0</v>
      </c>
      <c r="AA121" s="1184"/>
      <c r="AB121" s="1184"/>
      <c r="AC121" s="1172"/>
      <c r="AD121" s="1172"/>
      <c r="AE121" s="1123"/>
      <c r="AF121" s="1175"/>
    </row>
    <row r="122" spans="1:32" x14ac:dyDescent="0.25">
      <c r="A122" s="1178"/>
      <c r="B122" s="1180"/>
      <c r="C122" s="1180"/>
      <c r="D122" s="1180"/>
      <c r="E122" s="1180"/>
      <c r="F122" s="1180"/>
      <c r="G122" s="1180"/>
      <c r="H122" s="1187"/>
      <c r="I122" s="125"/>
      <c r="J122" s="197"/>
      <c r="K122" s="197"/>
      <c r="L122" s="133"/>
      <c r="M122" s="133"/>
      <c r="N122" s="133"/>
      <c r="O122" s="133"/>
      <c r="P122" s="279">
        <f t="shared" si="5"/>
        <v>0</v>
      </c>
      <c r="Q122" s="208">
        <f t="shared" si="6"/>
        <v>0</v>
      </c>
      <c r="R122" s="1184"/>
      <c r="S122" s="1184"/>
      <c r="T122" s="136"/>
      <c r="U122" s="133"/>
      <c r="V122" s="133"/>
      <c r="W122" s="133"/>
      <c r="X122" s="133"/>
      <c r="Y122" s="279">
        <f t="shared" si="7"/>
        <v>0</v>
      </c>
      <c r="Z122" s="493">
        <f t="shared" si="4"/>
        <v>0</v>
      </c>
      <c r="AA122" s="1184"/>
      <c r="AB122" s="1184"/>
      <c r="AC122" s="1172"/>
      <c r="AD122" s="1172"/>
      <c r="AE122" s="1123"/>
      <c r="AF122" s="1175"/>
    </row>
    <row r="123" spans="1:32" ht="15.75" thickBot="1" x14ac:dyDescent="0.3">
      <c r="A123" s="1179"/>
      <c r="B123" s="1181"/>
      <c r="C123" s="1181"/>
      <c r="D123" s="1181"/>
      <c r="E123" s="1181"/>
      <c r="F123" s="1181"/>
      <c r="G123" s="1181"/>
      <c r="H123" s="1188"/>
      <c r="I123" s="129"/>
      <c r="J123" s="199"/>
      <c r="K123" s="199"/>
      <c r="L123" s="135"/>
      <c r="M123" s="135"/>
      <c r="N123" s="135"/>
      <c r="O123" s="344"/>
      <c r="P123" s="280">
        <f t="shared" si="5"/>
        <v>0</v>
      </c>
      <c r="Q123" s="208">
        <f t="shared" si="6"/>
        <v>0</v>
      </c>
      <c r="R123" s="1185"/>
      <c r="S123" s="1185"/>
      <c r="T123" s="138"/>
      <c r="U123" s="135"/>
      <c r="V123" s="135"/>
      <c r="W123" s="135"/>
      <c r="X123" s="344"/>
      <c r="Y123" s="280">
        <f t="shared" si="7"/>
        <v>0</v>
      </c>
      <c r="Z123" s="493">
        <f t="shared" si="4"/>
        <v>0</v>
      </c>
      <c r="AA123" s="1185"/>
      <c r="AB123" s="1185"/>
      <c r="AC123" s="1173"/>
      <c r="AD123" s="1173"/>
      <c r="AE123" s="1124"/>
      <c r="AF123" s="1176"/>
    </row>
    <row r="124" spans="1:32" x14ac:dyDescent="0.25">
      <c r="A124" s="1177">
        <f>'1. IDENTIFICAR-ANALIZAR'!A124:A131</f>
        <v>14</v>
      </c>
      <c r="B124" s="1180" t="str">
        <f>'1. IDENTIFICAR-ANALIZAR'!B124:B131</f>
        <v>Se puede presentar que no se tengan los gradientes óptimos de floculación</v>
      </c>
      <c r="C124" s="1182" t="str">
        <f>'1. IDENTIFICAR-ANALIZAR'!D124:D131</f>
        <v>Operativo</v>
      </c>
      <c r="D124" s="1182" t="str">
        <f>'1. IDENTIFICAR-ANALIZAR'!H124:H131</f>
        <v xml:space="preserve"> Posible</v>
      </c>
      <c r="E124" s="1182">
        <f>'1. IDENTIFICAR-ANALIZAR'!I124</f>
        <v>3</v>
      </c>
      <c r="F124" s="1182" t="str">
        <f>'1. IDENTIFICAR-ANALIZAR'!J124:J131</f>
        <v>Moderado</v>
      </c>
      <c r="G124" s="1182">
        <f>'1. IDENTIFICAR-ANALIZAR'!K124</f>
        <v>3</v>
      </c>
      <c r="H124" s="1186">
        <f>'1. IDENTIFICAR-ANALIZAR'!L124</f>
        <v>9</v>
      </c>
      <c r="I124" s="131" t="s">
        <v>982</v>
      </c>
      <c r="J124" s="200" t="s">
        <v>85</v>
      </c>
      <c r="K124" s="197">
        <v>10</v>
      </c>
      <c r="L124" s="133">
        <v>15</v>
      </c>
      <c r="M124" s="133">
        <v>20</v>
      </c>
      <c r="N124" s="133"/>
      <c r="O124" s="133">
        <v>15</v>
      </c>
      <c r="P124" s="279" t="str">
        <f t="shared" si="5"/>
        <v>Moderado</v>
      </c>
      <c r="Q124" s="208">
        <f t="shared" si="6"/>
        <v>60</v>
      </c>
      <c r="R124" s="1183">
        <f>COUNTIF(Q124:Q131,"&gt;0")</f>
        <v>1</v>
      </c>
      <c r="S124" s="1183">
        <f>IFERROR(SUM(Q124:Q131)/R124,0)</f>
        <v>60</v>
      </c>
      <c r="T124" s="136"/>
      <c r="U124" s="133"/>
      <c r="V124" s="133"/>
      <c r="W124" s="133"/>
      <c r="X124" s="133"/>
      <c r="Y124" s="279">
        <f t="shared" si="7"/>
        <v>0</v>
      </c>
      <c r="Z124" s="493">
        <f t="shared" si="4"/>
        <v>0</v>
      </c>
      <c r="AA124" s="1184">
        <f>COUNTIF(Z124:Z131,"&gt;0")</f>
        <v>1</v>
      </c>
      <c r="AB124" s="1184">
        <f>IFERROR(SUM(Z124:Z131)/AA124,0)</f>
        <v>90</v>
      </c>
      <c r="AC124" s="1171">
        <f>IFERROR(ABS(IF(AND(S124&gt;=0,S124&lt;=50),E124,IF(AND(S124&gt;=51,S131&lt;=75),(E124-1),IF(AND(S124&gt;=76,S124&lt;=100),(E124-2))))),0)</f>
        <v>2</v>
      </c>
      <c r="AD124" s="1171">
        <f>IFERROR(ABS(IF(AND(AB124&gt;=0,AB124&lt;=50),G124,IF(AND(AB124&gt;=51,AB131&lt;=75),(G124-1),IF(AND(AB124&gt;=76,AB124&lt;=100),(G124-2))))),0)</f>
        <v>2</v>
      </c>
      <c r="AE124" s="1122">
        <f>AC124*AD124</f>
        <v>4</v>
      </c>
      <c r="AF124" s="1174" t="s">
        <v>526</v>
      </c>
    </row>
    <row r="125" spans="1:32" x14ac:dyDescent="0.25">
      <c r="A125" s="1178"/>
      <c r="B125" s="1180"/>
      <c r="C125" s="1180"/>
      <c r="D125" s="1180"/>
      <c r="E125" s="1180"/>
      <c r="F125" s="1180"/>
      <c r="G125" s="1180"/>
      <c r="H125" s="1187"/>
      <c r="I125" s="127" t="s">
        <v>983</v>
      </c>
      <c r="J125" s="198" t="s">
        <v>84</v>
      </c>
      <c r="K125" s="198"/>
      <c r="L125" s="134"/>
      <c r="M125" s="134"/>
      <c r="N125" s="134"/>
      <c r="O125" s="343"/>
      <c r="P125" s="278">
        <f t="shared" si="5"/>
        <v>0</v>
      </c>
      <c r="Q125" s="208">
        <f t="shared" si="6"/>
        <v>0</v>
      </c>
      <c r="R125" s="1184"/>
      <c r="S125" s="1184"/>
      <c r="T125" s="137">
        <v>10</v>
      </c>
      <c r="U125" s="134">
        <v>15</v>
      </c>
      <c r="V125" s="134">
        <v>20</v>
      </c>
      <c r="W125" s="134">
        <v>30</v>
      </c>
      <c r="X125" s="343">
        <v>15</v>
      </c>
      <c r="Y125" s="278" t="str">
        <f t="shared" si="7"/>
        <v>Fuerte</v>
      </c>
      <c r="Z125" s="493">
        <f t="shared" si="4"/>
        <v>90</v>
      </c>
      <c r="AA125" s="1184"/>
      <c r="AB125" s="1184"/>
      <c r="AC125" s="1172"/>
      <c r="AD125" s="1172"/>
      <c r="AE125" s="1123"/>
      <c r="AF125" s="1175"/>
    </row>
    <row r="126" spans="1:32" x14ac:dyDescent="0.25">
      <c r="A126" s="1178"/>
      <c r="B126" s="1180"/>
      <c r="C126" s="1180"/>
      <c r="D126" s="1180"/>
      <c r="E126" s="1180"/>
      <c r="F126" s="1180"/>
      <c r="G126" s="1180"/>
      <c r="H126" s="1187"/>
      <c r="I126" s="125"/>
      <c r="J126" s="197"/>
      <c r="K126" s="197"/>
      <c r="L126" s="133"/>
      <c r="M126" s="133"/>
      <c r="N126" s="133"/>
      <c r="O126" s="133"/>
      <c r="P126" s="279">
        <f t="shared" si="5"/>
        <v>0</v>
      </c>
      <c r="Q126" s="208">
        <f t="shared" si="6"/>
        <v>0</v>
      </c>
      <c r="R126" s="1184"/>
      <c r="S126" s="1184"/>
      <c r="T126" s="136"/>
      <c r="U126" s="133"/>
      <c r="V126" s="133"/>
      <c r="W126" s="133"/>
      <c r="X126" s="133"/>
      <c r="Y126" s="279">
        <f t="shared" si="7"/>
        <v>0</v>
      </c>
      <c r="Z126" s="493">
        <f t="shared" si="4"/>
        <v>0</v>
      </c>
      <c r="AA126" s="1184"/>
      <c r="AB126" s="1184"/>
      <c r="AC126" s="1172"/>
      <c r="AD126" s="1172"/>
      <c r="AE126" s="1123"/>
      <c r="AF126" s="1175"/>
    </row>
    <row r="127" spans="1:32" x14ac:dyDescent="0.25">
      <c r="A127" s="1178"/>
      <c r="B127" s="1180"/>
      <c r="C127" s="1180"/>
      <c r="D127" s="1180"/>
      <c r="E127" s="1180"/>
      <c r="F127" s="1180"/>
      <c r="G127" s="1180"/>
      <c r="H127" s="1187"/>
      <c r="I127" s="127"/>
      <c r="J127" s="198"/>
      <c r="K127" s="198"/>
      <c r="L127" s="134"/>
      <c r="M127" s="134"/>
      <c r="N127" s="134"/>
      <c r="O127" s="343"/>
      <c r="P127" s="278">
        <f t="shared" si="5"/>
        <v>0</v>
      </c>
      <c r="Q127" s="208">
        <f t="shared" si="6"/>
        <v>0</v>
      </c>
      <c r="R127" s="1184"/>
      <c r="S127" s="1184"/>
      <c r="T127" s="137"/>
      <c r="U127" s="134"/>
      <c r="V127" s="134"/>
      <c r="W127" s="134"/>
      <c r="X127" s="343"/>
      <c r="Y127" s="278">
        <f t="shared" si="7"/>
        <v>0</v>
      </c>
      <c r="Z127" s="493">
        <f t="shared" si="4"/>
        <v>0</v>
      </c>
      <c r="AA127" s="1184"/>
      <c r="AB127" s="1184"/>
      <c r="AC127" s="1172"/>
      <c r="AD127" s="1172"/>
      <c r="AE127" s="1123"/>
      <c r="AF127" s="1175"/>
    </row>
    <row r="128" spans="1:32" x14ac:dyDescent="0.25">
      <c r="A128" s="1178"/>
      <c r="B128" s="1180"/>
      <c r="C128" s="1180"/>
      <c r="D128" s="1180"/>
      <c r="E128" s="1180"/>
      <c r="F128" s="1180"/>
      <c r="G128" s="1180"/>
      <c r="H128" s="1187"/>
      <c r="I128" s="125"/>
      <c r="J128" s="197"/>
      <c r="K128" s="197"/>
      <c r="L128" s="133"/>
      <c r="M128" s="133"/>
      <c r="N128" s="133"/>
      <c r="O128" s="133"/>
      <c r="P128" s="279">
        <f t="shared" si="5"/>
        <v>0</v>
      </c>
      <c r="Q128" s="208">
        <f t="shared" si="6"/>
        <v>0</v>
      </c>
      <c r="R128" s="1184"/>
      <c r="S128" s="1184"/>
      <c r="T128" s="136"/>
      <c r="U128" s="133"/>
      <c r="V128" s="133"/>
      <c r="W128" s="133"/>
      <c r="X128" s="133"/>
      <c r="Y128" s="279">
        <f t="shared" si="7"/>
        <v>0</v>
      </c>
      <c r="Z128" s="493">
        <f t="shared" si="4"/>
        <v>0</v>
      </c>
      <c r="AA128" s="1184"/>
      <c r="AB128" s="1184"/>
      <c r="AC128" s="1172"/>
      <c r="AD128" s="1172"/>
      <c r="AE128" s="1123"/>
      <c r="AF128" s="1175"/>
    </row>
    <row r="129" spans="1:32" x14ac:dyDescent="0.25">
      <c r="A129" s="1178"/>
      <c r="B129" s="1180"/>
      <c r="C129" s="1180"/>
      <c r="D129" s="1180"/>
      <c r="E129" s="1180"/>
      <c r="F129" s="1180"/>
      <c r="G129" s="1180"/>
      <c r="H129" s="1187"/>
      <c r="I129" s="127"/>
      <c r="J129" s="198"/>
      <c r="K129" s="198"/>
      <c r="L129" s="134"/>
      <c r="M129" s="134"/>
      <c r="N129" s="134"/>
      <c r="O129" s="343"/>
      <c r="P129" s="278">
        <f t="shared" si="5"/>
        <v>0</v>
      </c>
      <c r="Q129" s="208">
        <f t="shared" si="6"/>
        <v>0</v>
      </c>
      <c r="R129" s="1184"/>
      <c r="S129" s="1184"/>
      <c r="T129" s="137"/>
      <c r="U129" s="134"/>
      <c r="V129" s="134"/>
      <c r="W129" s="134"/>
      <c r="X129" s="343"/>
      <c r="Y129" s="278">
        <f t="shared" si="7"/>
        <v>0</v>
      </c>
      <c r="Z129" s="493">
        <f t="shared" si="4"/>
        <v>0</v>
      </c>
      <c r="AA129" s="1184"/>
      <c r="AB129" s="1184"/>
      <c r="AC129" s="1172"/>
      <c r="AD129" s="1172"/>
      <c r="AE129" s="1123"/>
      <c r="AF129" s="1175"/>
    </row>
    <row r="130" spans="1:32" x14ac:dyDescent="0.25">
      <c r="A130" s="1178"/>
      <c r="B130" s="1180"/>
      <c r="C130" s="1180"/>
      <c r="D130" s="1180"/>
      <c r="E130" s="1180"/>
      <c r="F130" s="1180"/>
      <c r="G130" s="1180"/>
      <c r="H130" s="1187"/>
      <c r="I130" s="125"/>
      <c r="J130" s="197"/>
      <c r="K130" s="197"/>
      <c r="L130" s="133"/>
      <c r="M130" s="133"/>
      <c r="N130" s="133"/>
      <c r="O130" s="133"/>
      <c r="P130" s="279">
        <f t="shared" si="5"/>
        <v>0</v>
      </c>
      <c r="Q130" s="208">
        <f t="shared" si="6"/>
        <v>0</v>
      </c>
      <c r="R130" s="1184"/>
      <c r="S130" s="1184"/>
      <c r="T130" s="136"/>
      <c r="U130" s="133"/>
      <c r="V130" s="133"/>
      <c r="W130" s="133"/>
      <c r="X130" s="133"/>
      <c r="Y130" s="279">
        <f t="shared" si="7"/>
        <v>0</v>
      </c>
      <c r="Z130" s="493">
        <f t="shared" si="4"/>
        <v>0</v>
      </c>
      <c r="AA130" s="1184"/>
      <c r="AB130" s="1184"/>
      <c r="AC130" s="1172"/>
      <c r="AD130" s="1172"/>
      <c r="AE130" s="1123"/>
      <c r="AF130" s="1175"/>
    </row>
    <row r="131" spans="1:32" ht="15.75" thickBot="1" x14ac:dyDescent="0.3">
      <c r="A131" s="1179"/>
      <c r="B131" s="1181"/>
      <c r="C131" s="1181"/>
      <c r="D131" s="1181"/>
      <c r="E131" s="1181"/>
      <c r="F131" s="1181"/>
      <c r="G131" s="1181"/>
      <c r="H131" s="1188"/>
      <c r="I131" s="129"/>
      <c r="J131" s="199"/>
      <c r="K131" s="199"/>
      <c r="L131" s="135"/>
      <c r="M131" s="135"/>
      <c r="N131" s="135"/>
      <c r="O131" s="344"/>
      <c r="P131" s="280">
        <f t="shared" si="5"/>
        <v>0</v>
      </c>
      <c r="Q131" s="208">
        <f t="shared" si="6"/>
        <v>0</v>
      </c>
      <c r="R131" s="1185"/>
      <c r="S131" s="1185"/>
      <c r="T131" s="138"/>
      <c r="U131" s="135"/>
      <c r="V131" s="135"/>
      <c r="W131" s="135"/>
      <c r="X131" s="344"/>
      <c r="Y131" s="280">
        <f t="shared" si="7"/>
        <v>0</v>
      </c>
      <c r="Z131" s="493">
        <f t="shared" si="4"/>
        <v>0</v>
      </c>
      <c r="AA131" s="1185"/>
      <c r="AB131" s="1185"/>
      <c r="AC131" s="1173"/>
      <c r="AD131" s="1173"/>
      <c r="AE131" s="1124"/>
      <c r="AF131" s="1176"/>
    </row>
    <row r="132" spans="1:32" x14ac:dyDescent="0.25">
      <c r="A132" s="1177">
        <f>'1. IDENTIFICAR-ANALIZAR'!A132:A139</f>
        <v>15</v>
      </c>
      <c r="B132" s="1180" t="str">
        <f>'1. IDENTIFICAR-ANALIZAR'!B132:B139</f>
        <v>Incumplimiento programación mantenimiento unidades de coagulación, floculación, sedimentación y filtración (lavado de unidades)</v>
      </c>
      <c r="C132" s="1182" t="str">
        <f>'1. IDENTIFICAR-ANALIZAR'!D132:D139</f>
        <v>Operativo</v>
      </c>
      <c r="D132" s="1182" t="str">
        <f>'1. IDENTIFICAR-ANALIZAR'!H132:H139</f>
        <v>Inusual</v>
      </c>
      <c r="E132" s="1182">
        <f>'1. IDENTIFICAR-ANALIZAR'!I132</f>
        <v>2</v>
      </c>
      <c r="F132" s="1182" t="str">
        <f>'1. IDENTIFICAR-ANALIZAR'!J132:J139</f>
        <v>Menor</v>
      </c>
      <c r="G132" s="1182">
        <f>'1. IDENTIFICAR-ANALIZAR'!K132</f>
        <v>2</v>
      </c>
      <c r="H132" s="1186">
        <f>'1. IDENTIFICAR-ANALIZAR'!L132</f>
        <v>4</v>
      </c>
      <c r="I132" s="131" t="s">
        <v>984</v>
      </c>
      <c r="J132" s="200" t="s">
        <v>84</v>
      </c>
      <c r="K132" s="197"/>
      <c r="L132" s="133"/>
      <c r="M132" s="133"/>
      <c r="N132" s="133"/>
      <c r="O132" s="133"/>
      <c r="P132" s="279">
        <f t="shared" si="5"/>
        <v>0</v>
      </c>
      <c r="Q132" s="208">
        <f t="shared" si="6"/>
        <v>0</v>
      </c>
      <c r="R132" s="1183">
        <f>COUNTIF(Q132:Q139,"&gt;0")</f>
        <v>2</v>
      </c>
      <c r="S132" s="1183">
        <f>IFERROR(SUM(Q132:Q139)/R132,0)</f>
        <v>90</v>
      </c>
      <c r="T132" s="136">
        <v>10</v>
      </c>
      <c r="U132" s="133">
        <v>15</v>
      </c>
      <c r="V132" s="133">
        <v>20</v>
      </c>
      <c r="W132" s="133">
        <v>30</v>
      </c>
      <c r="X132" s="133">
        <v>15</v>
      </c>
      <c r="Y132" s="279" t="str">
        <f t="shared" si="7"/>
        <v>Fuerte</v>
      </c>
      <c r="Z132" s="493">
        <f t="shared" si="4"/>
        <v>90</v>
      </c>
      <c r="AA132" s="1184">
        <f>COUNTIF(Z132:Z139,"&gt;0")</f>
        <v>2</v>
      </c>
      <c r="AB132" s="1184">
        <f>IFERROR(SUM(Z132:Z139)/AA132,0)</f>
        <v>90</v>
      </c>
      <c r="AC132" s="1171">
        <f>IFERROR(ABS(IF(AND(S132&gt;=0,S132&lt;=50),E132,IF(AND(S132&gt;=51,S139&lt;=75),(E132-1),IF(AND(S132&gt;=76,S132&lt;=100),(E132-2))))),0)</f>
        <v>1</v>
      </c>
      <c r="AD132" s="1171">
        <f>IFERROR(ABS(IF(AND(AB132&gt;=0,AB132&lt;=50),G132,IF(AND(AB132&gt;=51,AB139&lt;=75),(G132-1),IF(AND(AB132&gt;=76,AB132&lt;=100),(G132-2))))),0)</f>
        <v>1</v>
      </c>
      <c r="AE132" s="1122">
        <f>AC132*AD132</f>
        <v>1</v>
      </c>
      <c r="AF132" s="1174" t="s">
        <v>72</v>
      </c>
    </row>
    <row r="133" spans="1:32" x14ac:dyDescent="0.25">
      <c r="A133" s="1178"/>
      <c r="B133" s="1180"/>
      <c r="C133" s="1180"/>
      <c r="D133" s="1180"/>
      <c r="E133" s="1180"/>
      <c r="F133" s="1180"/>
      <c r="G133" s="1180"/>
      <c r="H133" s="1187"/>
      <c r="I133" s="127" t="s">
        <v>607</v>
      </c>
      <c r="J133" s="198" t="s">
        <v>85</v>
      </c>
      <c r="K133" s="198">
        <v>10</v>
      </c>
      <c r="L133" s="134">
        <v>15</v>
      </c>
      <c r="M133" s="134">
        <v>20</v>
      </c>
      <c r="N133" s="134">
        <v>30</v>
      </c>
      <c r="O133" s="343">
        <v>15</v>
      </c>
      <c r="P133" s="278" t="str">
        <f t="shared" si="5"/>
        <v>Fuerte</v>
      </c>
      <c r="Q133" s="208">
        <f t="shared" si="6"/>
        <v>90</v>
      </c>
      <c r="R133" s="1184"/>
      <c r="S133" s="1184"/>
      <c r="T133" s="137"/>
      <c r="U133" s="134"/>
      <c r="V133" s="134"/>
      <c r="W133" s="134"/>
      <c r="X133" s="343"/>
      <c r="Y133" s="278">
        <f t="shared" si="7"/>
        <v>0</v>
      </c>
      <c r="Z133" s="493">
        <f t="shared" si="4"/>
        <v>0</v>
      </c>
      <c r="AA133" s="1184"/>
      <c r="AB133" s="1184"/>
      <c r="AC133" s="1172"/>
      <c r="AD133" s="1172"/>
      <c r="AE133" s="1123"/>
      <c r="AF133" s="1175"/>
    </row>
    <row r="134" spans="1:32" x14ac:dyDescent="0.25">
      <c r="A134" s="1178"/>
      <c r="B134" s="1180"/>
      <c r="C134" s="1180"/>
      <c r="D134" s="1180"/>
      <c r="E134" s="1180"/>
      <c r="F134" s="1180"/>
      <c r="G134" s="1180"/>
      <c r="H134" s="1187"/>
      <c r="I134" s="125" t="s">
        <v>810</v>
      </c>
      <c r="J134" s="197" t="s">
        <v>84</v>
      </c>
      <c r="K134" s="197"/>
      <c r="L134" s="133"/>
      <c r="M134" s="133"/>
      <c r="N134" s="133"/>
      <c r="O134" s="133"/>
      <c r="P134" s="279">
        <f t="shared" si="5"/>
        <v>0</v>
      </c>
      <c r="Q134" s="208">
        <f t="shared" si="6"/>
        <v>0</v>
      </c>
      <c r="R134" s="1184"/>
      <c r="S134" s="1184"/>
      <c r="T134" s="136">
        <v>10</v>
      </c>
      <c r="U134" s="133">
        <v>15</v>
      </c>
      <c r="V134" s="133">
        <v>20</v>
      </c>
      <c r="W134" s="133">
        <v>30</v>
      </c>
      <c r="X134" s="133">
        <v>15</v>
      </c>
      <c r="Y134" s="279" t="str">
        <f t="shared" si="7"/>
        <v>Fuerte</v>
      </c>
      <c r="Z134" s="493">
        <f t="shared" si="4"/>
        <v>90</v>
      </c>
      <c r="AA134" s="1184"/>
      <c r="AB134" s="1184"/>
      <c r="AC134" s="1172"/>
      <c r="AD134" s="1172"/>
      <c r="AE134" s="1123"/>
      <c r="AF134" s="1175"/>
    </row>
    <row r="135" spans="1:32" x14ac:dyDescent="0.25">
      <c r="A135" s="1178"/>
      <c r="B135" s="1180"/>
      <c r="C135" s="1180"/>
      <c r="D135" s="1180"/>
      <c r="E135" s="1180"/>
      <c r="F135" s="1180"/>
      <c r="G135" s="1180"/>
      <c r="H135" s="1187"/>
      <c r="I135" s="127" t="s">
        <v>811</v>
      </c>
      <c r="J135" s="198" t="s">
        <v>85</v>
      </c>
      <c r="K135" s="198">
        <v>10</v>
      </c>
      <c r="L135" s="134">
        <v>15</v>
      </c>
      <c r="M135" s="134">
        <v>20</v>
      </c>
      <c r="N135" s="134">
        <v>30</v>
      </c>
      <c r="O135" s="343">
        <v>15</v>
      </c>
      <c r="P135" s="278" t="str">
        <f t="shared" si="5"/>
        <v>Fuerte</v>
      </c>
      <c r="Q135" s="208">
        <f t="shared" si="6"/>
        <v>90</v>
      </c>
      <c r="R135" s="1184"/>
      <c r="S135" s="1184"/>
      <c r="T135" s="137"/>
      <c r="U135" s="134"/>
      <c r="V135" s="134"/>
      <c r="W135" s="134"/>
      <c r="X135" s="343"/>
      <c r="Y135" s="278">
        <f t="shared" si="7"/>
        <v>0</v>
      </c>
      <c r="Z135" s="493">
        <f t="shared" si="4"/>
        <v>0</v>
      </c>
      <c r="AA135" s="1184"/>
      <c r="AB135" s="1184"/>
      <c r="AC135" s="1172"/>
      <c r="AD135" s="1172"/>
      <c r="AE135" s="1123"/>
      <c r="AF135" s="1175"/>
    </row>
    <row r="136" spans="1:32" x14ac:dyDescent="0.25">
      <c r="A136" s="1178"/>
      <c r="B136" s="1180"/>
      <c r="C136" s="1180"/>
      <c r="D136" s="1180"/>
      <c r="E136" s="1180"/>
      <c r="F136" s="1180"/>
      <c r="G136" s="1180"/>
      <c r="H136" s="1187"/>
      <c r="I136" s="125"/>
      <c r="J136" s="197"/>
      <c r="K136" s="197"/>
      <c r="L136" s="133"/>
      <c r="M136" s="133"/>
      <c r="N136" s="133"/>
      <c r="O136" s="133"/>
      <c r="P136" s="279">
        <f t="shared" si="5"/>
        <v>0</v>
      </c>
      <c r="Q136" s="208">
        <f t="shared" si="6"/>
        <v>0</v>
      </c>
      <c r="R136" s="1184"/>
      <c r="S136" s="1184"/>
      <c r="T136" s="136"/>
      <c r="U136" s="133"/>
      <c r="V136" s="133"/>
      <c r="W136" s="133"/>
      <c r="X136" s="133"/>
      <c r="Y136" s="279">
        <f t="shared" si="7"/>
        <v>0</v>
      </c>
      <c r="Z136" s="493">
        <f t="shared" si="4"/>
        <v>0</v>
      </c>
      <c r="AA136" s="1184"/>
      <c r="AB136" s="1184"/>
      <c r="AC136" s="1172"/>
      <c r="AD136" s="1172"/>
      <c r="AE136" s="1123"/>
      <c r="AF136" s="1175"/>
    </row>
    <row r="137" spans="1:32" x14ac:dyDescent="0.25">
      <c r="A137" s="1178"/>
      <c r="B137" s="1180"/>
      <c r="C137" s="1180"/>
      <c r="D137" s="1180"/>
      <c r="E137" s="1180"/>
      <c r="F137" s="1180"/>
      <c r="G137" s="1180"/>
      <c r="H137" s="1187"/>
      <c r="I137" s="127"/>
      <c r="J137" s="198"/>
      <c r="K137" s="198"/>
      <c r="L137" s="134"/>
      <c r="M137" s="134"/>
      <c r="N137" s="134"/>
      <c r="O137" s="343"/>
      <c r="P137" s="278">
        <f t="shared" si="5"/>
        <v>0</v>
      </c>
      <c r="Q137" s="208">
        <f t="shared" si="6"/>
        <v>0</v>
      </c>
      <c r="R137" s="1184"/>
      <c r="S137" s="1184"/>
      <c r="T137" s="137"/>
      <c r="U137" s="134"/>
      <c r="V137" s="134"/>
      <c r="W137" s="134"/>
      <c r="X137" s="343"/>
      <c r="Y137" s="278">
        <f t="shared" si="7"/>
        <v>0</v>
      </c>
      <c r="Z137" s="493">
        <f t="shared" si="4"/>
        <v>0</v>
      </c>
      <c r="AA137" s="1184"/>
      <c r="AB137" s="1184"/>
      <c r="AC137" s="1172"/>
      <c r="AD137" s="1172"/>
      <c r="AE137" s="1123"/>
      <c r="AF137" s="1175"/>
    </row>
    <row r="138" spans="1:32" x14ac:dyDescent="0.25">
      <c r="A138" s="1178"/>
      <c r="B138" s="1180"/>
      <c r="C138" s="1180"/>
      <c r="D138" s="1180"/>
      <c r="E138" s="1180"/>
      <c r="F138" s="1180"/>
      <c r="G138" s="1180"/>
      <c r="H138" s="1187"/>
      <c r="I138" s="125"/>
      <c r="J138" s="197"/>
      <c r="K138" s="197"/>
      <c r="L138" s="133"/>
      <c r="M138" s="133"/>
      <c r="N138" s="133"/>
      <c r="O138" s="133"/>
      <c r="P138" s="279">
        <f t="shared" si="5"/>
        <v>0</v>
      </c>
      <c r="Q138" s="208">
        <f t="shared" si="6"/>
        <v>0</v>
      </c>
      <c r="R138" s="1184"/>
      <c r="S138" s="1184"/>
      <c r="T138" s="136"/>
      <c r="U138" s="133"/>
      <c r="V138" s="133"/>
      <c r="W138" s="133"/>
      <c r="X138" s="133"/>
      <c r="Y138" s="279">
        <f t="shared" si="7"/>
        <v>0</v>
      </c>
      <c r="Z138" s="493">
        <f t="shared" si="4"/>
        <v>0</v>
      </c>
      <c r="AA138" s="1184"/>
      <c r="AB138" s="1184"/>
      <c r="AC138" s="1172"/>
      <c r="AD138" s="1172"/>
      <c r="AE138" s="1123"/>
      <c r="AF138" s="1175"/>
    </row>
    <row r="139" spans="1:32" ht="15.75" thickBot="1" x14ac:dyDescent="0.3">
      <c r="A139" s="1179"/>
      <c r="B139" s="1181"/>
      <c r="C139" s="1181"/>
      <c r="D139" s="1181"/>
      <c r="E139" s="1181"/>
      <c r="F139" s="1181"/>
      <c r="G139" s="1181"/>
      <c r="H139" s="1188"/>
      <c r="I139" s="129"/>
      <c r="J139" s="199"/>
      <c r="K139" s="199"/>
      <c r="L139" s="135"/>
      <c r="M139" s="135"/>
      <c r="N139" s="135"/>
      <c r="O139" s="344"/>
      <c r="P139" s="280">
        <f t="shared" si="5"/>
        <v>0</v>
      </c>
      <c r="Q139" s="208">
        <f t="shared" si="6"/>
        <v>0</v>
      </c>
      <c r="R139" s="1185"/>
      <c r="S139" s="1185"/>
      <c r="T139" s="138"/>
      <c r="U139" s="135"/>
      <c r="V139" s="135"/>
      <c r="W139" s="135"/>
      <c r="X139" s="344"/>
      <c r="Y139" s="280">
        <f t="shared" si="7"/>
        <v>0</v>
      </c>
      <c r="Z139" s="493">
        <f t="shared" si="4"/>
        <v>0</v>
      </c>
      <c r="AA139" s="1185"/>
      <c r="AB139" s="1185"/>
      <c r="AC139" s="1173"/>
      <c r="AD139" s="1173"/>
      <c r="AE139" s="1124"/>
      <c r="AF139" s="1176"/>
    </row>
    <row r="140" spans="1:32" x14ac:dyDescent="0.25">
      <c r="A140" s="1177">
        <f>'1. IDENTIFICAR-ANALIZAR'!A140:A147</f>
        <v>16</v>
      </c>
      <c r="B140" s="1180" t="str">
        <f>'1. IDENTIFICAR-ANALIZAR'!B140:B147</f>
        <v>Se puede presentar contaminación por microorganismos en agua tratada</v>
      </c>
      <c r="C140" s="1182" t="str">
        <f>'1. IDENTIFICAR-ANALIZAR'!D140:D147</f>
        <v>Operativo</v>
      </c>
      <c r="D140" s="1182" t="str">
        <f>'1. IDENTIFICAR-ANALIZAR'!H140:H147</f>
        <v xml:space="preserve"> Posible</v>
      </c>
      <c r="E140" s="1182">
        <f>'1. IDENTIFICAR-ANALIZAR'!I140</f>
        <v>3</v>
      </c>
      <c r="F140" s="1182" t="str">
        <f>'1. IDENTIFICAR-ANALIZAR'!J140:J147</f>
        <v>Moderado</v>
      </c>
      <c r="G140" s="1182">
        <f>'1. IDENTIFICAR-ANALIZAR'!K140</f>
        <v>3</v>
      </c>
      <c r="H140" s="1186">
        <f>'1. IDENTIFICAR-ANALIZAR'!L140</f>
        <v>9</v>
      </c>
      <c r="I140" s="131" t="s">
        <v>906</v>
      </c>
      <c r="J140" s="200" t="s">
        <v>85</v>
      </c>
      <c r="K140" s="197">
        <v>10</v>
      </c>
      <c r="L140" s="133">
        <v>15</v>
      </c>
      <c r="M140" s="133">
        <v>20</v>
      </c>
      <c r="N140" s="133">
        <v>30</v>
      </c>
      <c r="O140" s="133">
        <v>15</v>
      </c>
      <c r="P140" s="279" t="str">
        <f t="shared" si="5"/>
        <v>Fuerte</v>
      </c>
      <c r="Q140" s="208">
        <f t="shared" si="6"/>
        <v>90</v>
      </c>
      <c r="R140" s="1183">
        <f>COUNTIF(Q140:Q147,"&gt;0")</f>
        <v>3</v>
      </c>
      <c r="S140" s="1183">
        <f>IFERROR(SUM(Q140:Q147)/R140,0)</f>
        <v>90</v>
      </c>
      <c r="T140" s="136"/>
      <c r="U140" s="133"/>
      <c r="V140" s="133"/>
      <c r="W140" s="133"/>
      <c r="X140" s="133"/>
      <c r="Y140" s="279">
        <f t="shared" si="7"/>
        <v>0</v>
      </c>
      <c r="Z140" s="493">
        <f t="shared" si="4"/>
        <v>0</v>
      </c>
      <c r="AA140" s="1184">
        <f>COUNTIF(Z140:Z147,"&gt;0")</f>
        <v>1</v>
      </c>
      <c r="AB140" s="1184">
        <f>IFERROR(SUM(Z140:Z147)/AA140,0)</f>
        <v>90</v>
      </c>
      <c r="AC140" s="1171">
        <f>IFERROR(ABS(IF(AND(S140&gt;=0,S140&lt;=50),E140,IF(AND(S140&gt;=51,S147&lt;=75),(E140-1),IF(AND(S140&gt;=76,S140&lt;=100),(E140-2))))),0)</f>
        <v>2</v>
      </c>
      <c r="AD140" s="1171">
        <f>IFERROR(ABS(IF(AND(AB140&gt;=0,AB140&lt;=50),G140,IF(AND(AB140&gt;=51,AB147&lt;=75),(G140-1),IF(AND(AB140&gt;=76,AB140&lt;=100),(G140-2))))),0)</f>
        <v>2</v>
      </c>
      <c r="AE140" s="1122">
        <f>AC140*AD140</f>
        <v>4</v>
      </c>
      <c r="AF140" s="1174" t="s">
        <v>526</v>
      </c>
    </row>
    <row r="141" spans="1:32" x14ac:dyDescent="0.25">
      <c r="A141" s="1178"/>
      <c r="B141" s="1180"/>
      <c r="C141" s="1180"/>
      <c r="D141" s="1180"/>
      <c r="E141" s="1180"/>
      <c r="F141" s="1180"/>
      <c r="G141" s="1180"/>
      <c r="H141" s="1187"/>
      <c r="I141" s="127" t="s">
        <v>812</v>
      </c>
      <c r="J141" s="198" t="s">
        <v>85</v>
      </c>
      <c r="K141" s="198">
        <v>10</v>
      </c>
      <c r="L141" s="134">
        <v>15</v>
      </c>
      <c r="M141" s="134">
        <v>20</v>
      </c>
      <c r="N141" s="134">
        <v>30</v>
      </c>
      <c r="O141" s="343">
        <v>15</v>
      </c>
      <c r="P141" s="278" t="str">
        <f t="shared" si="5"/>
        <v>Fuerte</v>
      </c>
      <c r="Q141" s="208">
        <f t="shared" si="6"/>
        <v>90</v>
      </c>
      <c r="R141" s="1184"/>
      <c r="S141" s="1184"/>
      <c r="T141" s="137"/>
      <c r="U141" s="134"/>
      <c r="V141" s="134"/>
      <c r="W141" s="134"/>
      <c r="X141" s="343"/>
      <c r="Y141" s="278">
        <f t="shared" si="7"/>
        <v>0</v>
      </c>
      <c r="Z141" s="493">
        <f t="shared" si="4"/>
        <v>0</v>
      </c>
      <c r="AA141" s="1184"/>
      <c r="AB141" s="1184"/>
      <c r="AC141" s="1172"/>
      <c r="AD141" s="1172"/>
      <c r="AE141" s="1123"/>
      <c r="AF141" s="1175"/>
    </row>
    <row r="142" spans="1:32" x14ac:dyDescent="0.25">
      <c r="A142" s="1178"/>
      <c r="B142" s="1180"/>
      <c r="C142" s="1180"/>
      <c r="D142" s="1180"/>
      <c r="E142" s="1180"/>
      <c r="F142" s="1180"/>
      <c r="G142" s="1180"/>
      <c r="H142" s="1187"/>
      <c r="I142" s="125" t="s">
        <v>608</v>
      </c>
      <c r="J142" s="197" t="s">
        <v>84</v>
      </c>
      <c r="K142" s="197"/>
      <c r="L142" s="133"/>
      <c r="M142" s="133"/>
      <c r="N142" s="133"/>
      <c r="O142" s="133"/>
      <c r="P142" s="279">
        <f t="shared" si="5"/>
        <v>0</v>
      </c>
      <c r="Q142" s="208">
        <f t="shared" si="6"/>
        <v>0</v>
      </c>
      <c r="R142" s="1184"/>
      <c r="S142" s="1184"/>
      <c r="T142" s="136">
        <v>10</v>
      </c>
      <c r="U142" s="133">
        <v>15</v>
      </c>
      <c r="V142" s="133">
        <v>20</v>
      </c>
      <c r="W142" s="133">
        <v>30</v>
      </c>
      <c r="X142" s="133">
        <v>15</v>
      </c>
      <c r="Y142" s="279" t="str">
        <f t="shared" si="7"/>
        <v>Fuerte</v>
      </c>
      <c r="Z142" s="493">
        <f t="shared" si="4"/>
        <v>90</v>
      </c>
      <c r="AA142" s="1184"/>
      <c r="AB142" s="1184"/>
      <c r="AC142" s="1172"/>
      <c r="AD142" s="1172"/>
      <c r="AE142" s="1123"/>
      <c r="AF142" s="1175"/>
    </row>
    <row r="143" spans="1:32" x14ac:dyDescent="0.25">
      <c r="A143" s="1178"/>
      <c r="B143" s="1180"/>
      <c r="C143" s="1180"/>
      <c r="D143" s="1180"/>
      <c r="E143" s="1180"/>
      <c r="F143" s="1180"/>
      <c r="G143" s="1180"/>
      <c r="H143" s="1187"/>
      <c r="I143" s="127" t="s">
        <v>813</v>
      </c>
      <c r="J143" s="198" t="s">
        <v>85</v>
      </c>
      <c r="K143" s="198">
        <v>10</v>
      </c>
      <c r="L143" s="134">
        <v>15</v>
      </c>
      <c r="M143" s="134">
        <v>20</v>
      </c>
      <c r="N143" s="134">
        <v>30</v>
      </c>
      <c r="O143" s="343">
        <v>15</v>
      </c>
      <c r="P143" s="278" t="str">
        <f t="shared" si="5"/>
        <v>Fuerte</v>
      </c>
      <c r="Q143" s="208">
        <f t="shared" si="6"/>
        <v>90</v>
      </c>
      <c r="R143" s="1184"/>
      <c r="S143" s="1184"/>
      <c r="T143" s="137"/>
      <c r="U143" s="134"/>
      <c r="V143" s="134"/>
      <c r="W143" s="134"/>
      <c r="X143" s="343"/>
      <c r="Y143" s="278">
        <f t="shared" si="7"/>
        <v>0</v>
      </c>
      <c r="Z143" s="493">
        <f t="shared" si="4"/>
        <v>0</v>
      </c>
      <c r="AA143" s="1184"/>
      <c r="AB143" s="1184"/>
      <c r="AC143" s="1172"/>
      <c r="AD143" s="1172"/>
      <c r="AE143" s="1123"/>
      <c r="AF143" s="1175"/>
    </row>
    <row r="144" spans="1:32" x14ac:dyDescent="0.25">
      <c r="A144" s="1178"/>
      <c r="B144" s="1180"/>
      <c r="C144" s="1180"/>
      <c r="D144" s="1180"/>
      <c r="E144" s="1180"/>
      <c r="F144" s="1180"/>
      <c r="G144" s="1180"/>
      <c r="H144" s="1187"/>
      <c r="I144" s="125"/>
      <c r="J144" s="197"/>
      <c r="K144" s="197"/>
      <c r="L144" s="133"/>
      <c r="M144" s="133"/>
      <c r="N144" s="133"/>
      <c r="O144" s="133"/>
      <c r="P144" s="279">
        <f t="shared" si="5"/>
        <v>0</v>
      </c>
      <c r="Q144" s="208">
        <f t="shared" si="6"/>
        <v>0</v>
      </c>
      <c r="R144" s="1184"/>
      <c r="S144" s="1184"/>
      <c r="T144" s="136"/>
      <c r="U144" s="133"/>
      <c r="V144" s="133"/>
      <c r="W144" s="133"/>
      <c r="X144" s="133"/>
      <c r="Y144" s="279">
        <f t="shared" si="7"/>
        <v>0</v>
      </c>
      <c r="Z144" s="493">
        <f t="shared" si="4"/>
        <v>0</v>
      </c>
      <c r="AA144" s="1184"/>
      <c r="AB144" s="1184"/>
      <c r="AC144" s="1172"/>
      <c r="AD144" s="1172"/>
      <c r="AE144" s="1123"/>
      <c r="AF144" s="1175"/>
    </row>
    <row r="145" spans="1:32" x14ac:dyDescent="0.25">
      <c r="A145" s="1178"/>
      <c r="B145" s="1180"/>
      <c r="C145" s="1180"/>
      <c r="D145" s="1180"/>
      <c r="E145" s="1180"/>
      <c r="F145" s="1180"/>
      <c r="G145" s="1180"/>
      <c r="H145" s="1187"/>
      <c r="I145" s="127"/>
      <c r="J145" s="198"/>
      <c r="K145" s="198"/>
      <c r="L145" s="134"/>
      <c r="M145" s="134"/>
      <c r="N145" s="134"/>
      <c r="O145" s="343"/>
      <c r="P145" s="278">
        <f t="shared" si="5"/>
        <v>0</v>
      </c>
      <c r="Q145" s="208">
        <f t="shared" si="6"/>
        <v>0</v>
      </c>
      <c r="R145" s="1184"/>
      <c r="S145" s="1184"/>
      <c r="T145" s="137"/>
      <c r="U145" s="134"/>
      <c r="V145" s="134"/>
      <c r="W145" s="134"/>
      <c r="X145" s="343"/>
      <c r="Y145" s="278">
        <f t="shared" si="7"/>
        <v>0</v>
      </c>
      <c r="Z145" s="493">
        <f t="shared" si="4"/>
        <v>0</v>
      </c>
      <c r="AA145" s="1184"/>
      <c r="AB145" s="1184"/>
      <c r="AC145" s="1172"/>
      <c r="AD145" s="1172"/>
      <c r="AE145" s="1123"/>
      <c r="AF145" s="1175"/>
    </row>
    <row r="146" spans="1:32" x14ac:dyDescent="0.25">
      <c r="A146" s="1178"/>
      <c r="B146" s="1180"/>
      <c r="C146" s="1180"/>
      <c r="D146" s="1180"/>
      <c r="E146" s="1180"/>
      <c r="F146" s="1180"/>
      <c r="G146" s="1180"/>
      <c r="H146" s="1187"/>
      <c r="I146" s="125"/>
      <c r="J146" s="197"/>
      <c r="K146" s="197"/>
      <c r="L146" s="133"/>
      <c r="M146" s="133"/>
      <c r="N146" s="133"/>
      <c r="O146" s="133"/>
      <c r="P146" s="279">
        <f t="shared" si="5"/>
        <v>0</v>
      </c>
      <c r="Q146" s="208">
        <f t="shared" si="6"/>
        <v>0</v>
      </c>
      <c r="R146" s="1184"/>
      <c r="S146" s="1184"/>
      <c r="T146" s="136"/>
      <c r="U146" s="133"/>
      <c r="V146" s="133"/>
      <c r="W146" s="133"/>
      <c r="X146" s="133"/>
      <c r="Y146" s="279">
        <f t="shared" si="7"/>
        <v>0</v>
      </c>
      <c r="Z146" s="493">
        <f t="shared" si="4"/>
        <v>0</v>
      </c>
      <c r="AA146" s="1184"/>
      <c r="AB146" s="1184"/>
      <c r="AC146" s="1172"/>
      <c r="AD146" s="1172"/>
      <c r="AE146" s="1123"/>
      <c r="AF146" s="1175"/>
    </row>
    <row r="147" spans="1:32" ht="15.75" thickBot="1" x14ac:dyDescent="0.3">
      <c r="A147" s="1179"/>
      <c r="B147" s="1181"/>
      <c r="C147" s="1181"/>
      <c r="D147" s="1181"/>
      <c r="E147" s="1181"/>
      <c r="F147" s="1181"/>
      <c r="G147" s="1181"/>
      <c r="H147" s="1188"/>
      <c r="I147" s="129"/>
      <c r="J147" s="199"/>
      <c r="K147" s="199"/>
      <c r="L147" s="135"/>
      <c r="M147" s="135"/>
      <c r="N147" s="135"/>
      <c r="O147" s="344"/>
      <c r="P147" s="280">
        <f t="shared" si="5"/>
        <v>0</v>
      </c>
      <c r="Q147" s="208">
        <f t="shared" si="6"/>
        <v>0</v>
      </c>
      <c r="R147" s="1185"/>
      <c r="S147" s="1185"/>
      <c r="T147" s="138"/>
      <c r="U147" s="135"/>
      <c r="V147" s="135"/>
      <c r="W147" s="135"/>
      <c r="X147" s="344"/>
      <c r="Y147" s="280">
        <f t="shared" si="7"/>
        <v>0</v>
      </c>
      <c r="Z147" s="493">
        <f t="shared" si="4"/>
        <v>0</v>
      </c>
      <c r="AA147" s="1185"/>
      <c r="AB147" s="1185"/>
      <c r="AC147" s="1173"/>
      <c r="AD147" s="1173"/>
      <c r="AE147" s="1124"/>
      <c r="AF147" s="1176"/>
    </row>
    <row r="148" spans="1:32" x14ac:dyDescent="0.25">
      <c r="A148" s="1177">
        <f>'1. IDENTIFICAR-ANALIZAR'!A148:A155</f>
        <v>17</v>
      </c>
      <c r="B148" s="1180" t="str">
        <f>'1. IDENTIFICAR-ANALIZAR'!B148:B155</f>
        <v>Se podría incumplir con las especificaciones de calidad agua tratada</v>
      </c>
      <c r="C148" s="1182" t="str">
        <f>'1. IDENTIFICAR-ANALIZAR'!D148:D155</f>
        <v>Cumplimiento</v>
      </c>
      <c r="D148" s="1182" t="str">
        <f>'1. IDENTIFICAR-ANALIZAR'!H148:H155</f>
        <v>Inusual</v>
      </c>
      <c r="E148" s="1182">
        <f>'1. IDENTIFICAR-ANALIZAR'!I148</f>
        <v>2</v>
      </c>
      <c r="F148" s="1182" t="str">
        <f>'1. IDENTIFICAR-ANALIZAR'!J148:J155</f>
        <v>Mayor</v>
      </c>
      <c r="G148" s="1182">
        <f>'1. IDENTIFICAR-ANALIZAR'!K148</f>
        <v>4</v>
      </c>
      <c r="H148" s="1186">
        <f>'1. IDENTIFICAR-ANALIZAR'!L148</f>
        <v>8</v>
      </c>
      <c r="I148" s="131" t="s">
        <v>814</v>
      </c>
      <c r="J148" s="200" t="s">
        <v>85</v>
      </c>
      <c r="K148" s="197">
        <v>10</v>
      </c>
      <c r="L148" s="133">
        <v>15</v>
      </c>
      <c r="M148" s="133">
        <v>20</v>
      </c>
      <c r="N148" s="133">
        <v>30</v>
      </c>
      <c r="O148" s="133">
        <v>15</v>
      </c>
      <c r="P148" s="279" t="str">
        <f t="shared" si="5"/>
        <v>Fuerte</v>
      </c>
      <c r="Q148" s="208">
        <f t="shared" si="6"/>
        <v>90</v>
      </c>
      <c r="R148" s="1183">
        <f>COUNTIF(Q148:Q155,"&gt;0")</f>
        <v>3</v>
      </c>
      <c r="S148" s="1183">
        <f>IFERROR(SUM(Q148:Q155)/R148,0)</f>
        <v>85</v>
      </c>
      <c r="T148" s="136"/>
      <c r="U148" s="133"/>
      <c r="V148" s="133"/>
      <c r="W148" s="133"/>
      <c r="X148" s="133"/>
      <c r="Y148" s="279">
        <f t="shared" si="7"/>
        <v>0</v>
      </c>
      <c r="Z148" s="493">
        <f t="shared" ref="Z148:Z211" si="8">SUM(T148:X148)</f>
        <v>0</v>
      </c>
      <c r="AA148" s="1184">
        <f>COUNTIF(Z148:Z155,"&gt;0")</f>
        <v>2</v>
      </c>
      <c r="AB148" s="1184">
        <f>IFERROR(SUM(Z148:Z155)/AA148,0)</f>
        <v>90</v>
      </c>
      <c r="AC148" s="1171">
        <f>IFERROR(ABS(IF(AND(S148&gt;=0,S148&lt;=50),E148,IF(AND(S148&gt;=51,S155&lt;=75),(E148-1),IF(AND(S148&gt;=76,S148&lt;=100),(E148-2))))),0)</f>
        <v>1</v>
      </c>
      <c r="AD148" s="1171">
        <f>IFERROR(ABS(IF(AND(AB148&gt;=0,AB148&lt;=50),G148,IF(AND(AB148&gt;=51,AB155&lt;=75),(G148-1),IF(AND(AB148&gt;=76,AB148&lt;=100),(G148-2))))),0)</f>
        <v>3</v>
      </c>
      <c r="AE148" s="1122">
        <f>AC148*AD148</f>
        <v>3</v>
      </c>
      <c r="AF148" s="1174" t="s">
        <v>526</v>
      </c>
    </row>
    <row r="149" spans="1:32" x14ac:dyDescent="0.25">
      <c r="A149" s="1178"/>
      <c r="B149" s="1180"/>
      <c r="C149" s="1180"/>
      <c r="D149" s="1180"/>
      <c r="E149" s="1180"/>
      <c r="F149" s="1180"/>
      <c r="G149" s="1180"/>
      <c r="H149" s="1187"/>
      <c r="I149" s="127" t="s">
        <v>817</v>
      </c>
      <c r="J149" s="198" t="s">
        <v>85</v>
      </c>
      <c r="K149" s="198">
        <v>10</v>
      </c>
      <c r="L149" s="134">
        <v>15</v>
      </c>
      <c r="M149" s="134">
        <v>20</v>
      </c>
      <c r="N149" s="134">
        <v>30</v>
      </c>
      <c r="O149" s="343">
        <v>15</v>
      </c>
      <c r="P149" s="278" t="str">
        <f t="shared" ref="P149:P212" si="9">IF(Q149=0,0,IF(Q149&lt;60,"Leve",IF(Q149&lt;75,"Moderado","Fuerte")))</f>
        <v>Fuerte</v>
      </c>
      <c r="Q149" s="208">
        <f t="shared" ref="Q149:Q212" si="10">SUM(K149:O149)</f>
        <v>90</v>
      </c>
      <c r="R149" s="1184"/>
      <c r="S149" s="1184"/>
      <c r="T149" s="137"/>
      <c r="U149" s="134"/>
      <c r="V149" s="134"/>
      <c r="W149" s="134"/>
      <c r="X149" s="343"/>
      <c r="Y149" s="278">
        <f t="shared" ref="Y149:Y212" si="11">IF(Z149=0,0,IF(Z149&lt;60,"Leve",IF(Z149&lt;75,"Moderado","Fuerte")))</f>
        <v>0</v>
      </c>
      <c r="Z149" s="493">
        <f t="shared" si="8"/>
        <v>0</v>
      </c>
      <c r="AA149" s="1184"/>
      <c r="AB149" s="1184"/>
      <c r="AC149" s="1172"/>
      <c r="AD149" s="1172"/>
      <c r="AE149" s="1123"/>
      <c r="AF149" s="1175"/>
    </row>
    <row r="150" spans="1:32" x14ac:dyDescent="0.25">
      <c r="A150" s="1178"/>
      <c r="B150" s="1180"/>
      <c r="C150" s="1180"/>
      <c r="D150" s="1180"/>
      <c r="E150" s="1180"/>
      <c r="F150" s="1180"/>
      <c r="G150" s="1180"/>
      <c r="H150" s="1187"/>
      <c r="I150" s="125" t="s">
        <v>609</v>
      </c>
      <c r="J150" s="197" t="s">
        <v>84</v>
      </c>
      <c r="K150" s="197"/>
      <c r="L150" s="133"/>
      <c r="M150" s="133"/>
      <c r="N150" s="133"/>
      <c r="O150" s="133"/>
      <c r="P150" s="279">
        <f t="shared" si="9"/>
        <v>0</v>
      </c>
      <c r="Q150" s="208">
        <f t="shared" si="10"/>
        <v>0</v>
      </c>
      <c r="R150" s="1184"/>
      <c r="S150" s="1184"/>
      <c r="T150" s="136">
        <v>10</v>
      </c>
      <c r="U150" s="133">
        <v>15</v>
      </c>
      <c r="V150" s="133">
        <v>20</v>
      </c>
      <c r="W150" s="133">
        <v>30</v>
      </c>
      <c r="X150" s="133">
        <v>15</v>
      </c>
      <c r="Y150" s="279" t="str">
        <f t="shared" si="11"/>
        <v>Fuerte</v>
      </c>
      <c r="Z150" s="493">
        <f t="shared" si="8"/>
        <v>90</v>
      </c>
      <c r="AA150" s="1184"/>
      <c r="AB150" s="1184"/>
      <c r="AC150" s="1172"/>
      <c r="AD150" s="1172"/>
      <c r="AE150" s="1123"/>
      <c r="AF150" s="1175"/>
    </row>
    <row r="151" spans="1:32" x14ac:dyDescent="0.25">
      <c r="A151" s="1178"/>
      <c r="B151" s="1180"/>
      <c r="C151" s="1180"/>
      <c r="D151" s="1180"/>
      <c r="E151" s="1180"/>
      <c r="F151" s="1180"/>
      <c r="G151" s="1180"/>
      <c r="H151" s="1187"/>
      <c r="I151" s="127" t="s">
        <v>815</v>
      </c>
      <c r="J151" s="198" t="s">
        <v>84</v>
      </c>
      <c r="K151" s="198"/>
      <c r="L151" s="134"/>
      <c r="M151" s="134"/>
      <c r="N151" s="134"/>
      <c r="O151" s="343"/>
      <c r="P151" s="278">
        <f t="shared" si="9"/>
        <v>0</v>
      </c>
      <c r="Q151" s="208">
        <f t="shared" si="10"/>
        <v>0</v>
      </c>
      <c r="R151" s="1184"/>
      <c r="S151" s="1184"/>
      <c r="T151" s="137">
        <v>10</v>
      </c>
      <c r="U151" s="134">
        <v>15</v>
      </c>
      <c r="V151" s="134">
        <v>20</v>
      </c>
      <c r="W151" s="134">
        <v>30</v>
      </c>
      <c r="X151" s="343">
        <v>15</v>
      </c>
      <c r="Y151" s="278" t="str">
        <f t="shared" si="11"/>
        <v>Fuerte</v>
      </c>
      <c r="Z151" s="493">
        <f t="shared" si="8"/>
        <v>90</v>
      </c>
      <c r="AA151" s="1184"/>
      <c r="AB151" s="1184"/>
      <c r="AC151" s="1172"/>
      <c r="AD151" s="1172"/>
      <c r="AE151" s="1123"/>
      <c r="AF151" s="1175"/>
    </row>
    <row r="152" spans="1:32" x14ac:dyDescent="0.25">
      <c r="A152" s="1178"/>
      <c r="B152" s="1180"/>
      <c r="C152" s="1180"/>
      <c r="D152" s="1180"/>
      <c r="E152" s="1180"/>
      <c r="F152" s="1180"/>
      <c r="G152" s="1180"/>
      <c r="H152" s="1187"/>
      <c r="I152" s="125" t="s">
        <v>816</v>
      </c>
      <c r="J152" s="197" t="s">
        <v>85</v>
      </c>
      <c r="K152" s="197">
        <v>10</v>
      </c>
      <c r="L152" s="133">
        <v>15</v>
      </c>
      <c r="M152" s="133">
        <v>20</v>
      </c>
      <c r="N152" s="133">
        <v>30</v>
      </c>
      <c r="O152" s="133"/>
      <c r="P152" s="279" t="str">
        <f t="shared" si="9"/>
        <v>Fuerte</v>
      </c>
      <c r="Q152" s="208">
        <f t="shared" si="10"/>
        <v>75</v>
      </c>
      <c r="R152" s="1184"/>
      <c r="S152" s="1184"/>
      <c r="T152" s="136"/>
      <c r="U152" s="133"/>
      <c r="V152" s="133"/>
      <c r="W152" s="133"/>
      <c r="X152" s="133"/>
      <c r="Y152" s="279">
        <f t="shared" si="11"/>
        <v>0</v>
      </c>
      <c r="Z152" s="493">
        <f t="shared" si="8"/>
        <v>0</v>
      </c>
      <c r="AA152" s="1184"/>
      <c r="AB152" s="1184"/>
      <c r="AC152" s="1172"/>
      <c r="AD152" s="1172"/>
      <c r="AE152" s="1123"/>
      <c r="AF152" s="1175"/>
    </row>
    <row r="153" spans="1:32" x14ac:dyDescent="0.25">
      <c r="A153" s="1178"/>
      <c r="B153" s="1180"/>
      <c r="C153" s="1180"/>
      <c r="D153" s="1180"/>
      <c r="E153" s="1180"/>
      <c r="F153" s="1180"/>
      <c r="G153" s="1180"/>
      <c r="H153" s="1187"/>
      <c r="I153" s="127"/>
      <c r="J153" s="198"/>
      <c r="K153" s="198"/>
      <c r="L153" s="134"/>
      <c r="M153" s="134"/>
      <c r="N153" s="134"/>
      <c r="O153" s="343"/>
      <c r="P153" s="278">
        <f t="shared" si="9"/>
        <v>0</v>
      </c>
      <c r="Q153" s="208">
        <f t="shared" si="10"/>
        <v>0</v>
      </c>
      <c r="R153" s="1184"/>
      <c r="S153" s="1184"/>
      <c r="T153" s="137"/>
      <c r="U153" s="134"/>
      <c r="V153" s="134"/>
      <c r="W153" s="134"/>
      <c r="X153" s="343"/>
      <c r="Y153" s="278">
        <f t="shared" si="11"/>
        <v>0</v>
      </c>
      <c r="Z153" s="493">
        <f t="shared" si="8"/>
        <v>0</v>
      </c>
      <c r="AA153" s="1184"/>
      <c r="AB153" s="1184"/>
      <c r="AC153" s="1172"/>
      <c r="AD153" s="1172"/>
      <c r="AE153" s="1123"/>
      <c r="AF153" s="1175"/>
    </row>
    <row r="154" spans="1:32" x14ac:dyDescent="0.25">
      <c r="A154" s="1178"/>
      <c r="B154" s="1180"/>
      <c r="C154" s="1180"/>
      <c r="D154" s="1180"/>
      <c r="E154" s="1180"/>
      <c r="F154" s="1180"/>
      <c r="G154" s="1180"/>
      <c r="H154" s="1187"/>
      <c r="I154" s="125"/>
      <c r="J154" s="197"/>
      <c r="K154" s="197"/>
      <c r="L154" s="133"/>
      <c r="M154" s="133"/>
      <c r="N154" s="133"/>
      <c r="O154" s="133"/>
      <c r="P154" s="279">
        <f t="shared" si="9"/>
        <v>0</v>
      </c>
      <c r="Q154" s="208">
        <f t="shared" si="10"/>
        <v>0</v>
      </c>
      <c r="R154" s="1184"/>
      <c r="S154" s="1184"/>
      <c r="T154" s="136"/>
      <c r="U154" s="133"/>
      <c r="V154" s="133"/>
      <c r="W154" s="133"/>
      <c r="X154" s="133"/>
      <c r="Y154" s="279">
        <f t="shared" si="11"/>
        <v>0</v>
      </c>
      <c r="Z154" s="493">
        <f t="shared" si="8"/>
        <v>0</v>
      </c>
      <c r="AA154" s="1184"/>
      <c r="AB154" s="1184"/>
      <c r="AC154" s="1172"/>
      <c r="AD154" s="1172"/>
      <c r="AE154" s="1123"/>
      <c r="AF154" s="1175"/>
    </row>
    <row r="155" spans="1:32" ht="15.75" thickBot="1" x14ac:dyDescent="0.3">
      <c r="A155" s="1179"/>
      <c r="B155" s="1181"/>
      <c r="C155" s="1181"/>
      <c r="D155" s="1181"/>
      <c r="E155" s="1181"/>
      <c r="F155" s="1181"/>
      <c r="G155" s="1181"/>
      <c r="H155" s="1188"/>
      <c r="I155" s="129"/>
      <c r="J155" s="199"/>
      <c r="K155" s="199"/>
      <c r="L155" s="135"/>
      <c r="M155" s="135"/>
      <c r="N155" s="135"/>
      <c r="O155" s="344"/>
      <c r="P155" s="280">
        <f t="shared" si="9"/>
        <v>0</v>
      </c>
      <c r="Q155" s="208">
        <f t="shared" si="10"/>
        <v>0</v>
      </c>
      <c r="R155" s="1185"/>
      <c r="S155" s="1185"/>
      <c r="T155" s="138"/>
      <c r="U155" s="135"/>
      <c r="V155" s="135"/>
      <c r="W155" s="135"/>
      <c r="X155" s="344"/>
      <c r="Y155" s="280">
        <f t="shared" si="11"/>
        <v>0</v>
      </c>
      <c r="Z155" s="493">
        <f t="shared" si="8"/>
        <v>0</v>
      </c>
      <c r="AA155" s="1185"/>
      <c r="AB155" s="1185"/>
      <c r="AC155" s="1173"/>
      <c r="AD155" s="1173"/>
      <c r="AE155" s="1124"/>
      <c r="AF155" s="1176"/>
    </row>
    <row r="156" spans="1:32" x14ac:dyDescent="0.25">
      <c r="A156" s="1177">
        <f>'1. IDENTIFICAR-ANALIZAR'!A156:A163</f>
        <v>18</v>
      </c>
      <c r="B156" s="1180" t="str">
        <f>'1. IDENTIFICAR-ANALIZAR'!B156:B163</f>
        <v>Se podría presentar decisiones tardías para controles en proceso</v>
      </c>
      <c r="C156" s="1182" t="str">
        <f>'1. IDENTIFICAR-ANALIZAR'!D156:D163</f>
        <v>Operativo</v>
      </c>
      <c r="D156" s="1182" t="str">
        <f>'1. IDENTIFICAR-ANALIZAR'!H156:H163</f>
        <v xml:space="preserve"> Posible</v>
      </c>
      <c r="E156" s="1182">
        <f>'1. IDENTIFICAR-ANALIZAR'!I156</f>
        <v>3</v>
      </c>
      <c r="F156" s="1182" t="str">
        <f>'1. IDENTIFICAR-ANALIZAR'!J156:J163</f>
        <v>Moderado</v>
      </c>
      <c r="G156" s="1182">
        <f>'1. IDENTIFICAR-ANALIZAR'!K156</f>
        <v>3</v>
      </c>
      <c r="H156" s="1186">
        <f>'1. IDENTIFICAR-ANALIZAR'!L156</f>
        <v>9</v>
      </c>
      <c r="I156" s="131" t="s">
        <v>610</v>
      </c>
      <c r="J156" s="200" t="s">
        <v>85</v>
      </c>
      <c r="K156" s="197">
        <v>10</v>
      </c>
      <c r="L156" s="133">
        <v>15</v>
      </c>
      <c r="M156" s="133">
        <v>20</v>
      </c>
      <c r="N156" s="133">
        <v>30</v>
      </c>
      <c r="O156" s="133">
        <v>15</v>
      </c>
      <c r="P156" s="279" t="str">
        <f t="shared" si="9"/>
        <v>Fuerte</v>
      </c>
      <c r="Q156" s="208">
        <f t="shared" si="10"/>
        <v>90</v>
      </c>
      <c r="R156" s="1183">
        <f>COUNTIF(Q156:Q163,"&gt;0")</f>
        <v>1</v>
      </c>
      <c r="S156" s="1183">
        <f>IFERROR(SUM(Q156:Q163)/R156,0)</f>
        <v>90</v>
      </c>
      <c r="T156" s="136"/>
      <c r="U156" s="133"/>
      <c r="V156" s="133"/>
      <c r="W156" s="133"/>
      <c r="X156" s="133"/>
      <c r="Y156" s="279">
        <f t="shared" si="11"/>
        <v>0</v>
      </c>
      <c r="Z156" s="493">
        <f t="shared" si="8"/>
        <v>0</v>
      </c>
      <c r="AA156" s="1184">
        <f>COUNTIF(Z156:Z163,"&gt;0")</f>
        <v>1</v>
      </c>
      <c r="AB156" s="1184">
        <f>IFERROR(SUM(Z156:Z163)/AA156,0)</f>
        <v>90</v>
      </c>
      <c r="AC156" s="1171">
        <f>IFERROR(ABS(IF(AND(S156&gt;=0,S156&lt;=50),E156,IF(AND(S156&gt;=51,S163&lt;=75),(E156-1),IF(AND(S156&gt;=76,S156&lt;=100),(E156-2))))),0)</f>
        <v>2</v>
      </c>
      <c r="AD156" s="1171">
        <f>IFERROR(ABS(IF(AND(AB156&gt;=0,AB156&lt;=50),G156,IF(AND(AB156&gt;=51,AB163&lt;=75),(G156-1),IF(AND(AB156&gt;=76,AB156&lt;=100),(G156-2))))),0)</f>
        <v>2</v>
      </c>
      <c r="AE156" s="1122">
        <f>AC156*AD156</f>
        <v>4</v>
      </c>
      <c r="AF156" s="1174" t="s">
        <v>526</v>
      </c>
    </row>
    <row r="157" spans="1:32" x14ac:dyDescent="0.25">
      <c r="A157" s="1178"/>
      <c r="B157" s="1180"/>
      <c r="C157" s="1180"/>
      <c r="D157" s="1180"/>
      <c r="E157" s="1180"/>
      <c r="F157" s="1180"/>
      <c r="G157" s="1180"/>
      <c r="H157" s="1187"/>
      <c r="I157" s="127" t="s">
        <v>611</v>
      </c>
      <c r="J157" s="198" t="s">
        <v>84</v>
      </c>
      <c r="K157" s="198"/>
      <c r="L157" s="134"/>
      <c r="M157" s="134"/>
      <c r="N157" s="134"/>
      <c r="O157" s="343"/>
      <c r="P157" s="278">
        <f t="shared" si="9"/>
        <v>0</v>
      </c>
      <c r="Q157" s="208">
        <f t="shared" si="10"/>
        <v>0</v>
      </c>
      <c r="R157" s="1184"/>
      <c r="S157" s="1184"/>
      <c r="T157" s="137">
        <v>10</v>
      </c>
      <c r="U157" s="134">
        <v>15</v>
      </c>
      <c r="V157" s="134">
        <v>20</v>
      </c>
      <c r="W157" s="134">
        <v>30</v>
      </c>
      <c r="X157" s="343">
        <v>15</v>
      </c>
      <c r="Y157" s="278" t="str">
        <f t="shared" si="11"/>
        <v>Fuerte</v>
      </c>
      <c r="Z157" s="493">
        <f t="shared" si="8"/>
        <v>90</v>
      </c>
      <c r="AA157" s="1184"/>
      <c r="AB157" s="1184"/>
      <c r="AC157" s="1172"/>
      <c r="AD157" s="1172"/>
      <c r="AE157" s="1123"/>
      <c r="AF157" s="1175"/>
    </row>
    <row r="158" spans="1:32" x14ac:dyDescent="0.25">
      <c r="A158" s="1178"/>
      <c r="B158" s="1180"/>
      <c r="C158" s="1180"/>
      <c r="D158" s="1180"/>
      <c r="E158" s="1180"/>
      <c r="F158" s="1180"/>
      <c r="G158" s="1180"/>
      <c r="H158" s="1187"/>
      <c r="I158" s="125"/>
      <c r="J158" s="197"/>
      <c r="K158" s="197"/>
      <c r="L158" s="133"/>
      <c r="M158" s="133"/>
      <c r="N158" s="133"/>
      <c r="O158" s="133"/>
      <c r="P158" s="279">
        <f t="shared" si="9"/>
        <v>0</v>
      </c>
      <c r="Q158" s="208">
        <f t="shared" si="10"/>
        <v>0</v>
      </c>
      <c r="R158" s="1184"/>
      <c r="S158" s="1184"/>
      <c r="T158" s="136"/>
      <c r="U158" s="133"/>
      <c r="V158" s="133"/>
      <c r="W158" s="133"/>
      <c r="X158" s="133"/>
      <c r="Y158" s="279">
        <f t="shared" si="11"/>
        <v>0</v>
      </c>
      <c r="Z158" s="493">
        <f t="shared" si="8"/>
        <v>0</v>
      </c>
      <c r="AA158" s="1184"/>
      <c r="AB158" s="1184"/>
      <c r="AC158" s="1172"/>
      <c r="AD158" s="1172"/>
      <c r="AE158" s="1123"/>
      <c r="AF158" s="1175"/>
    </row>
    <row r="159" spans="1:32" x14ac:dyDescent="0.25">
      <c r="A159" s="1178"/>
      <c r="B159" s="1180"/>
      <c r="C159" s="1180"/>
      <c r="D159" s="1180"/>
      <c r="E159" s="1180"/>
      <c r="F159" s="1180"/>
      <c r="G159" s="1180"/>
      <c r="H159" s="1187"/>
      <c r="I159" s="127"/>
      <c r="J159" s="198"/>
      <c r="K159" s="198"/>
      <c r="L159" s="134"/>
      <c r="M159" s="134"/>
      <c r="N159" s="134"/>
      <c r="O159" s="343"/>
      <c r="P159" s="278">
        <f t="shared" si="9"/>
        <v>0</v>
      </c>
      <c r="Q159" s="208">
        <f t="shared" si="10"/>
        <v>0</v>
      </c>
      <c r="R159" s="1184"/>
      <c r="S159" s="1184"/>
      <c r="T159" s="137"/>
      <c r="U159" s="134"/>
      <c r="V159" s="134"/>
      <c r="W159" s="134"/>
      <c r="X159" s="343"/>
      <c r="Y159" s="278">
        <f t="shared" si="11"/>
        <v>0</v>
      </c>
      <c r="Z159" s="493">
        <f t="shared" si="8"/>
        <v>0</v>
      </c>
      <c r="AA159" s="1184"/>
      <c r="AB159" s="1184"/>
      <c r="AC159" s="1172"/>
      <c r="AD159" s="1172"/>
      <c r="AE159" s="1123"/>
      <c r="AF159" s="1175"/>
    </row>
    <row r="160" spans="1:32" x14ac:dyDescent="0.25">
      <c r="A160" s="1178"/>
      <c r="B160" s="1180"/>
      <c r="C160" s="1180"/>
      <c r="D160" s="1180"/>
      <c r="E160" s="1180"/>
      <c r="F160" s="1180"/>
      <c r="G160" s="1180"/>
      <c r="H160" s="1187"/>
      <c r="I160" s="125"/>
      <c r="J160" s="197"/>
      <c r="K160" s="197"/>
      <c r="L160" s="133"/>
      <c r="M160" s="133"/>
      <c r="N160" s="133"/>
      <c r="O160" s="133"/>
      <c r="P160" s="279">
        <f t="shared" si="9"/>
        <v>0</v>
      </c>
      <c r="Q160" s="208">
        <f t="shared" si="10"/>
        <v>0</v>
      </c>
      <c r="R160" s="1184"/>
      <c r="S160" s="1184"/>
      <c r="T160" s="136"/>
      <c r="U160" s="133"/>
      <c r="V160" s="133"/>
      <c r="W160" s="133"/>
      <c r="X160" s="133"/>
      <c r="Y160" s="279">
        <f t="shared" si="11"/>
        <v>0</v>
      </c>
      <c r="Z160" s="493">
        <f t="shared" si="8"/>
        <v>0</v>
      </c>
      <c r="AA160" s="1184"/>
      <c r="AB160" s="1184"/>
      <c r="AC160" s="1172"/>
      <c r="AD160" s="1172"/>
      <c r="AE160" s="1123"/>
      <c r="AF160" s="1175"/>
    </row>
    <row r="161" spans="1:32" x14ac:dyDescent="0.25">
      <c r="A161" s="1178"/>
      <c r="B161" s="1180"/>
      <c r="C161" s="1180"/>
      <c r="D161" s="1180"/>
      <c r="E161" s="1180"/>
      <c r="F161" s="1180"/>
      <c r="G161" s="1180"/>
      <c r="H161" s="1187"/>
      <c r="I161" s="127"/>
      <c r="J161" s="198"/>
      <c r="K161" s="198"/>
      <c r="L161" s="134"/>
      <c r="M161" s="134"/>
      <c r="N161" s="134"/>
      <c r="O161" s="343"/>
      <c r="P161" s="278">
        <f t="shared" si="9"/>
        <v>0</v>
      </c>
      <c r="Q161" s="208">
        <f t="shared" si="10"/>
        <v>0</v>
      </c>
      <c r="R161" s="1184"/>
      <c r="S161" s="1184"/>
      <c r="T161" s="137"/>
      <c r="U161" s="134"/>
      <c r="V161" s="134"/>
      <c r="W161" s="134"/>
      <c r="X161" s="343"/>
      <c r="Y161" s="278">
        <f t="shared" si="11"/>
        <v>0</v>
      </c>
      <c r="Z161" s="493">
        <f t="shared" si="8"/>
        <v>0</v>
      </c>
      <c r="AA161" s="1184"/>
      <c r="AB161" s="1184"/>
      <c r="AC161" s="1172"/>
      <c r="AD161" s="1172"/>
      <c r="AE161" s="1123"/>
      <c r="AF161" s="1175"/>
    </row>
    <row r="162" spans="1:32" x14ac:dyDescent="0.25">
      <c r="A162" s="1178"/>
      <c r="B162" s="1180"/>
      <c r="C162" s="1180"/>
      <c r="D162" s="1180"/>
      <c r="E162" s="1180"/>
      <c r="F162" s="1180"/>
      <c r="G162" s="1180"/>
      <c r="H162" s="1187"/>
      <c r="I162" s="125"/>
      <c r="J162" s="197"/>
      <c r="K162" s="197"/>
      <c r="L162" s="133"/>
      <c r="M162" s="133"/>
      <c r="N162" s="133"/>
      <c r="O162" s="133"/>
      <c r="P162" s="279">
        <f t="shared" si="9"/>
        <v>0</v>
      </c>
      <c r="Q162" s="208">
        <f t="shared" si="10"/>
        <v>0</v>
      </c>
      <c r="R162" s="1184"/>
      <c r="S162" s="1184"/>
      <c r="T162" s="136"/>
      <c r="U162" s="133"/>
      <c r="V162" s="133"/>
      <c r="W162" s="133"/>
      <c r="X162" s="133"/>
      <c r="Y162" s="279">
        <f t="shared" si="11"/>
        <v>0</v>
      </c>
      <c r="Z162" s="493">
        <f t="shared" si="8"/>
        <v>0</v>
      </c>
      <c r="AA162" s="1184"/>
      <c r="AB162" s="1184"/>
      <c r="AC162" s="1172"/>
      <c r="AD162" s="1172"/>
      <c r="AE162" s="1123"/>
      <c r="AF162" s="1175"/>
    </row>
    <row r="163" spans="1:32" ht="15.75" thickBot="1" x14ac:dyDescent="0.3">
      <c r="A163" s="1179"/>
      <c r="B163" s="1181"/>
      <c r="C163" s="1181"/>
      <c r="D163" s="1181"/>
      <c r="E163" s="1181"/>
      <c r="F163" s="1181"/>
      <c r="G163" s="1181"/>
      <c r="H163" s="1188"/>
      <c r="I163" s="129"/>
      <c r="J163" s="199"/>
      <c r="K163" s="199"/>
      <c r="L163" s="135"/>
      <c r="M163" s="135"/>
      <c r="N163" s="135"/>
      <c r="O163" s="344"/>
      <c r="P163" s="280">
        <f t="shared" si="9"/>
        <v>0</v>
      </c>
      <c r="Q163" s="208">
        <f t="shared" si="10"/>
        <v>0</v>
      </c>
      <c r="R163" s="1185"/>
      <c r="S163" s="1185"/>
      <c r="T163" s="138"/>
      <c r="U163" s="135"/>
      <c r="V163" s="135"/>
      <c r="W163" s="135"/>
      <c r="X163" s="344"/>
      <c r="Y163" s="280">
        <f t="shared" si="11"/>
        <v>0</v>
      </c>
      <c r="Z163" s="493">
        <f t="shared" si="8"/>
        <v>0</v>
      </c>
      <c r="AA163" s="1185"/>
      <c r="AB163" s="1185"/>
      <c r="AC163" s="1173"/>
      <c r="AD163" s="1173"/>
      <c r="AE163" s="1124"/>
      <c r="AF163" s="1176"/>
    </row>
    <row r="164" spans="1:32" x14ac:dyDescent="0.25">
      <c r="A164" s="1177">
        <f>'1. IDENTIFICAR-ANALIZAR'!A164:A171</f>
        <v>19</v>
      </c>
      <c r="B164" s="1180" t="str">
        <f>'1. IDENTIFICAR-ANALIZAR'!B164:B171</f>
        <v>Se podría presentar lesiones del personal operativo durante el mantenimiento de unidades</v>
      </c>
      <c r="C164" s="1182" t="str">
        <f>'1. IDENTIFICAR-ANALIZAR'!D164:D171</f>
        <v>Seguridad Humana</v>
      </c>
      <c r="D164" s="1182" t="str">
        <f>'1. IDENTIFICAR-ANALIZAR'!H164:H171</f>
        <v>Inusual</v>
      </c>
      <c r="E164" s="1182">
        <f>'1. IDENTIFICAR-ANALIZAR'!I164</f>
        <v>2</v>
      </c>
      <c r="F164" s="1182" t="str">
        <f>'1. IDENTIFICAR-ANALIZAR'!J164:J171</f>
        <v>Mayor</v>
      </c>
      <c r="G164" s="1182">
        <f>'1. IDENTIFICAR-ANALIZAR'!K164</f>
        <v>4</v>
      </c>
      <c r="H164" s="1186">
        <f>'1. IDENTIFICAR-ANALIZAR'!L164</f>
        <v>8</v>
      </c>
      <c r="I164" s="131" t="s">
        <v>818</v>
      </c>
      <c r="J164" s="200" t="s">
        <v>168</v>
      </c>
      <c r="K164" s="197">
        <v>10</v>
      </c>
      <c r="L164" s="133">
        <v>15</v>
      </c>
      <c r="M164" s="133">
        <v>20</v>
      </c>
      <c r="N164" s="133">
        <v>30</v>
      </c>
      <c r="O164" s="133">
        <v>15</v>
      </c>
      <c r="P164" s="279" t="str">
        <f t="shared" si="9"/>
        <v>Fuerte</v>
      </c>
      <c r="Q164" s="208">
        <f t="shared" si="10"/>
        <v>90</v>
      </c>
      <c r="R164" s="1183">
        <f>COUNTIF(Q164:Q171,"&gt;0")</f>
        <v>2</v>
      </c>
      <c r="S164" s="1183">
        <f>IFERROR(SUM(Q164:Q171)/R164,0)</f>
        <v>90</v>
      </c>
      <c r="T164" s="136"/>
      <c r="U164" s="133"/>
      <c r="V164" s="133"/>
      <c r="W164" s="133"/>
      <c r="X164" s="133"/>
      <c r="Y164" s="279">
        <f t="shared" si="11"/>
        <v>0</v>
      </c>
      <c r="Z164" s="493">
        <f t="shared" si="8"/>
        <v>0</v>
      </c>
      <c r="AA164" s="1184">
        <f>COUNTIF(Z164:Z171,"&gt;0")</f>
        <v>0</v>
      </c>
      <c r="AB164" s="1184">
        <f>IFERROR(SUM(Z164:Z171)/AA164,0)</f>
        <v>0</v>
      </c>
      <c r="AC164" s="1171">
        <f>IFERROR(ABS(IF(AND(S164&gt;=0,S164&lt;=50),E164,IF(AND(S164&gt;=51,S171&lt;=75),(E164-1),IF(AND(S164&gt;=76,S164&lt;=100),(E164-2))))),0)</f>
        <v>1</v>
      </c>
      <c r="AD164" s="1171">
        <f>IFERROR(ABS(IF(AND(AB164&gt;=0,AB164&lt;=50),G164,IF(AND(AB164&gt;=51,AB171&lt;=75),(G164-1),IF(AND(AB164&gt;=76,AB164&lt;=100),(G164-2))))),0)</f>
        <v>4</v>
      </c>
      <c r="AE164" s="1122">
        <f>AC164*AD164</f>
        <v>4</v>
      </c>
      <c r="AF164" s="1174" t="s">
        <v>526</v>
      </c>
    </row>
    <row r="165" spans="1:32" x14ac:dyDescent="0.25">
      <c r="A165" s="1178"/>
      <c r="B165" s="1180"/>
      <c r="C165" s="1180"/>
      <c r="D165" s="1180"/>
      <c r="E165" s="1180"/>
      <c r="F165" s="1180"/>
      <c r="G165" s="1180"/>
      <c r="H165" s="1187"/>
      <c r="I165" s="127" t="s">
        <v>985</v>
      </c>
      <c r="J165" s="198" t="s">
        <v>85</v>
      </c>
      <c r="K165" s="198">
        <v>10</v>
      </c>
      <c r="L165" s="134">
        <v>15</v>
      </c>
      <c r="M165" s="134">
        <v>20</v>
      </c>
      <c r="N165" s="134">
        <v>30</v>
      </c>
      <c r="O165" s="343">
        <v>15</v>
      </c>
      <c r="P165" s="278" t="str">
        <f t="shared" si="9"/>
        <v>Fuerte</v>
      </c>
      <c r="Q165" s="208">
        <f t="shared" si="10"/>
        <v>90</v>
      </c>
      <c r="R165" s="1184"/>
      <c r="S165" s="1184"/>
      <c r="T165" s="137"/>
      <c r="U165" s="134"/>
      <c r="V165" s="134"/>
      <c r="W165" s="134"/>
      <c r="X165" s="343"/>
      <c r="Y165" s="278">
        <f t="shared" si="11"/>
        <v>0</v>
      </c>
      <c r="Z165" s="493">
        <f t="shared" si="8"/>
        <v>0</v>
      </c>
      <c r="AA165" s="1184"/>
      <c r="AB165" s="1184"/>
      <c r="AC165" s="1172"/>
      <c r="AD165" s="1172"/>
      <c r="AE165" s="1123"/>
      <c r="AF165" s="1175"/>
    </row>
    <row r="166" spans="1:32" x14ac:dyDescent="0.25">
      <c r="A166" s="1178"/>
      <c r="B166" s="1180"/>
      <c r="C166" s="1180"/>
      <c r="D166" s="1180"/>
      <c r="E166" s="1180"/>
      <c r="F166" s="1180"/>
      <c r="G166" s="1180"/>
      <c r="H166" s="1187"/>
      <c r="I166" s="125"/>
      <c r="J166" s="197"/>
      <c r="K166" s="197"/>
      <c r="L166" s="133"/>
      <c r="M166" s="133"/>
      <c r="N166" s="133"/>
      <c r="O166" s="133"/>
      <c r="P166" s="279">
        <f t="shared" si="9"/>
        <v>0</v>
      </c>
      <c r="Q166" s="208">
        <f t="shared" si="10"/>
        <v>0</v>
      </c>
      <c r="R166" s="1184"/>
      <c r="S166" s="1184"/>
      <c r="T166" s="136"/>
      <c r="U166" s="133"/>
      <c r="V166" s="133"/>
      <c r="W166" s="133"/>
      <c r="X166" s="133"/>
      <c r="Y166" s="279">
        <f t="shared" si="11"/>
        <v>0</v>
      </c>
      <c r="Z166" s="493">
        <f t="shared" si="8"/>
        <v>0</v>
      </c>
      <c r="AA166" s="1184"/>
      <c r="AB166" s="1184"/>
      <c r="AC166" s="1172"/>
      <c r="AD166" s="1172"/>
      <c r="AE166" s="1123"/>
      <c r="AF166" s="1175"/>
    </row>
    <row r="167" spans="1:32" x14ac:dyDescent="0.25">
      <c r="A167" s="1178"/>
      <c r="B167" s="1180"/>
      <c r="C167" s="1180"/>
      <c r="D167" s="1180"/>
      <c r="E167" s="1180"/>
      <c r="F167" s="1180"/>
      <c r="G167" s="1180"/>
      <c r="H167" s="1187"/>
      <c r="I167" s="127"/>
      <c r="J167" s="198"/>
      <c r="K167" s="198"/>
      <c r="L167" s="134"/>
      <c r="M167" s="134"/>
      <c r="N167" s="134"/>
      <c r="O167" s="343"/>
      <c r="P167" s="278">
        <f t="shared" si="9"/>
        <v>0</v>
      </c>
      <c r="Q167" s="208">
        <f t="shared" si="10"/>
        <v>0</v>
      </c>
      <c r="R167" s="1184"/>
      <c r="S167" s="1184"/>
      <c r="T167" s="137"/>
      <c r="U167" s="134"/>
      <c r="V167" s="134"/>
      <c r="W167" s="134"/>
      <c r="X167" s="343"/>
      <c r="Y167" s="278">
        <f t="shared" si="11"/>
        <v>0</v>
      </c>
      <c r="Z167" s="493">
        <f t="shared" si="8"/>
        <v>0</v>
      </c>
      <c r="AA167" s="1184"/>
      <c r="AB167" s="1184"/>
      <c r="AC167" s="1172"/>
      <c r="AD167" s="1172"/>
      <c r="AE167" s="1123"/>
      <c r="AF167" s="1175"/>
    </row>
    <row r="168" spans="1:32" x14ac:dyDescent="0.25">
      <c r="A168" s="1178"/>
      <c r="B168" s="1180"/>
      <c r="C168" s="1180"/>
      <c r="D168" s="1180"/>
      <c r="E168" s="1180"/>
      <c r="F168" s="1180"/>
      <c r="G168" s="1180"/>
      <c r="H168" s="1187"/>
      <c r="I168" s="125"/>
      <c r="J168" s="197"/>
      <c r="K168" s="197"/>
      <c r="L168" s="133"/>
      <c r="M168" s="133"/>
      <c r="N168" s="133"/>
      <c r="O168" s="133"/>
      <c r="P168" s="279">
        <f t="shared" si="9"/>
        <v>0</v>
      </c>
      <c r="Q168" s="208">
        <f t="shared" si="10"/>
        <v>0</v>
      </c>
      <c r="R168" s="1184"/>
      <c r="S168" s="1184"/>
      <c r="T168" s="136"/>
      <c r="U168" s="133"/>
      <c r="V168" s="133"/>
      <c r="W168" s="133"/>
      <c r="X168" s="133"/>
      <c r="Y168" s="279">
        <f t="shared" si="11"/>
        <v>0</v>
      </c>
      <c r="Z168" s="493">
        <f t="shared" si="8"/>
        <v>0</v>
      </c>
      <c r="AA168" s="1184"/>
      <c r="AB168" s="1184"/>
      <c r="AC168" s="1172"/>
      <c r="AD168" s="1172"/>
      <c r="AE168" s="1123"/>
      <c r="AF168" s="1175"/>
    </row>
    <row r="169" spans="1:32" x14ac:dyDescent="0.25">
      <c r="A169" s="1178"/>
      <c r="B169" s="1180"/>
      <c r="C169" s="1180"/>
      <c r="D169" s="1180"/>
      <c r="E169" s="1180"/>
      <c r="F169" s="1180"/>
      <c r="G169" s="1180"/>
      <c r="H169" s="1187"/>
      <c r="I169" s="127"/>
      <c r="J169" s="198"/>
      <c r="K169" s="198"/>
      <c r="L169" s="134"/>
      <c r="M169" s="134"/>
      <c r="N169" s="134"/>
      <c r="O169" s="343"/>
      <c r="P169" s="278">
        <f t="shared" si="9"/>
        <v>0</v>
      </c>
      <c r="Q169" s="208">
        <f t="shared" si="10"/>
        <v>0</v>
      </c>
      <c r="R169" s="1184"/>
      <c r="S169" s="1184"/>
      <c r="T169" s="137"/>
      <c r="U169" s="134"/>
      <c r="V169" s="134"/>
      <c r="W169" s="134"/>
      <c r="X169" s="343"/>
      <c r="Y169" s="278">
        <f t="shared" si="11"/>
        <v>0</v>
      </c>
      <c r="Z169" s="493">
        <f t="shared" si="8"/>
        <v>0</v>
      </c>
      <c r="AA169" s="1184"/>
      <c r="AB169" s="1184"/>
      <c r="AC169" s="1172"/>
      <c r="AD169" s="1172"/>
      <c r="AE169" s="1123"/>
      <c r="AF169" s="1175"/>
    </row>
    <row r="170" spans="1:32" x14ac:dyDescent="0.25">
      <c r="A170" s="1178"/>
      <c r="B170" s="1180"/>
      <c r="C170" s="1180"/>
      <c r="D170" s="1180"/>
      <c r="E170" s="1180"/>
      <c r="F170" s="1180"/>
      <c r="G170" s="1180"/>
      <c r="H170" s="1187"/>
      <c r="I170" s="125"/>
      <c r="J170" s="197"/>
      <c r="K170" s="197"/>
      <c r="L170" s="133"/>
      <c r="M170" s="133"/>
      <c r="N170" s="133"/>
      <c r="O170" s="133"/>
      <c r="P170" s="279">
        <f t="shared" si="9"/>
        <v>0</v>
      </c>
      <c r="Q170" s="208">
        <f t="shared" si="10"/>
        <v>0</v>
      </c>
      <c r="R170" s="1184"/>
      <c r="S170" s="1184"/>
      <c r="T170" s="136"/>
      <c r="U170" s="133"/>
      <c r="V170" s="133"/>
      <c r="W170" s="133"/>
      <c r="X170" s="133"/>
      <c r="Y170" s="279">
        <f t="shared" si="11"/>
        <v>0</v>
      </c>
      <c r="Z170" s="493">
        <f t="shared" si="8"/>
        <v>0</v>
      </c>
      <c r="AA170" s="1184"/>
      <c r="AB170" s="1184"/>
      <c r="AC170" s="1172"/>
      <c r="AD170" s="1172"/>
      <c r="AE170" s="1123"/>
      <c r="AF170" s="1175"/>
    </row>
    <row r="171" spans="1:32" ht="15.75" thickBot="1" x14ac:dyDescent="0.3">
      <c r="A171" s="1179"/>
      <c r="B171" s="1181"/>
      <c r="C171" s="1181"/>
      <c r="D171" s="1181"/>
      <c r="E171" s="1181"/>
      <c r="F171" s="1181"/>
      <c r="G171" s="1181"/>
      <c r="H171" s="1188"/>
      <c r="I171" s="129"/>
      <c r="J171" s="199"/>
      <c r="K171" s="199"/>
      <c r="L171" s="135"/>
      <c r="M171" s="135"/>
      <c r="N171" s="135"/>
      <c r="O171" s="344"/>
      <c r="P171" s="280">
        <f t="shared" si="9"/>
        <v>0</v>
      </c>
      <c r="Q171" s="208">
        <f t="shared" si="10"/>
        <v>0</v>
      </c>
      <c r="R171" s="1185"/>
      <c r="S171" s="1185"/>
      <c r="T171" s="138"/>
      <c r="U171" s="135"/>
      <c r="V171" s="135"/>
      <c r="W171" s="135"/>
      <c r="X171" s="344"/>
      <c r="Y171" s="280">
        <f t="shared" si="11"/>
        <v>0</v>
      </c>
      <c r="Z171" s="493">
        <f t="shared" si="8"/>
        <v>0</v>
      </c>
      <c r="AA171" s="1185"/>
      <c r="AB171" s="1185"/>
      <c r="AC171" s="1173"/>
      <c r="AD171" s="1173"/>
      <c r="AE171" s="1124"/>
      <c r="AF171" s="1176"/>
    </row>
    <row r="172" spans="1:32" x14ac:dyDescent="0.25">
      <c r="A172" s="1177">
        <f>'1. IDENTIFICAR-ANALIZAR'!A172:A179</f>
        <v>20</v>
      </c>
      <c r="B172" s="1180" t="str">
        <f>'1. IDENTIFICAR-ANALIZAR'!B172:B179</f>
        <v xml:space="preserve"> Operación de sistemas de potabilización con personal temporal sin competencia y/o experencia</v>
      </c>
      <c r="C172" s="1182" t="str">
        <f>'1. IDENTIFICAR-ANALIZAR'!D172:D179</f>
        <v>Corrupcion</v>
      </c>
      <c r="D172" s="1182" t="str">
        <f>'1. IDENTIFICAR-ANALIZAR'!H172:H179</f>
        <v xml:space="preserve"> Posible</v>
      </c>
      <c r="E172" s="1182">
        <f>'1. IDENTIFICAR-ANALIZAR'!I172</f>
        <v>3</v>
      </c>
      <c r="F172" s="1182" t="str">
        <f>'1. IDENTIFICAR-ANALIZAR'!J172:J179</f>
        <v>Mayor</v>
      </c>
      <c r="G172" s="1182">
        <f>'1. IDENTIFICAR-ANALIZAR'!K172</f>
        <v>4</v>
      </c>
      <c r="H172" s="1186">
        <f>'1. IDENTIFICAR-ANALIZAR'!L172</f>
        <v>12</v>
      </c>
      <c r="I172" s="131" t="s">
        <v>612</v>
      </c>
      <c r="J172" s="200" t="s">
        <v>85</v>
      </c>
      <c r="K172" s="197">
        <v>10</v>
      </c>
      <c r="L172" s="133">
        <v>15</v>
      </c>
      <c r="M172" s="133">
        <v>20</v>
      </c>
      <c r="N172" s="133"/>
      <c r="O172" s="133">
        <v>15</v>
      </c>
      <c r="P172" s="279" t="str">
        <f t="shared" si="9"/>
        <v>Moderado</v>
      </c>
      <c r="Q172" s="208">
        <f t="shared" si="10"/>
        <v>60</v>
      </c>
      <c r="R172" s="1183">
        <f>COUNTIF(Q172:Q179,"&gt;0")</f>
        <v>2</v>
      </c>
      <c r="S172" s="1183">
        <f>IFERROR(SUM(Q172:Q179)/R172,0)</f>
        <v>60</v>
      </c>
      <c r="T172" s="136"/>
      <c r="U172" s="133"/>
      <c r="V172" s="133"/>
      <c r="W172" s="133"/>
      <c r="X172" s="133"/>
      <c r="Y172" s="279">
        <f t="shared" si="11"/>
        <v>0</v>
      </c>
      <c r="Z172" s="493">
        <f t="shared" si="8"/>
        <v>0</v>
      </c>
      <c r="AA172" s="1184">
        <f>COUNTIF(Z172:Z179,"&gt;0")</f>
        <v>1</v>
      </c>
      <c r="AB172" s="1184">
        <f>IFERROR(SUM(Z172:Z179)/AA172,0)</f>
        <v>50</v>
      </c>
      <c r="AC172" s="1171">
        <f>IFERROR(ABS(IF(AND(S172&gt;=0,S172&lt;=50),E172,IF(AND(S172&gt;=51,S179&lt;=75),(E172-1),IF(AND(S172&gt;=76,S172&lt;=100),(E172-2))))),0)</f>
        <v>2</v>
      </c>
      <c r="AD172" s="1171">
        <f>IFERROR(ABS(IF(AND(AB172&gt;=0,AB172&lt;=50),G172,IF(AND(AB172&gt;=51,AB179&lt;=75),(G172-1),IF(AND(AB172&gt;=76,AB172&lt;=100),(G172-2))))),0)</f>
        <v>4</v>
      </c>
      <c r="AE172" s="1122">
        <f>AC172*AD172</f>
        <v>8</v>
      </c>
      <c r="AF172" s="1174" t="s">
        <v>528</v>
      </c>
    </row>
    <row r="173" spans="1:32" x14ac:dyDescent="0.25">
      <c r="A173" s="1178"/>
      <c r="B173" s="1180"/>
      <c r="C173" s="1180"/>
      <c r="D173" s="1180"/>
      <c r="E173" s="1180"/>
      <c r="F173" s="1180"/>
      <c r="G173" s="1180"/>
      <c r="H173" s="1187"/>
      <c r="I173" s="127" t="s">
        <v>613</v>
      </c>
      <c r="J173" s="198" t="s">
        <v>85</v>
      </c>
      <c r="K173" s="198">
        <v>10</v>
      </c>
      <c r="L173" s="134">
        <v>15</v>
      </c>
      <c r="M173" s="134">
        <v>20</v>
      </c>
      <c r="N173" s="134"/>
      <c r="O173" s="343">
        <v>15</v>
      </c>
      <c r="P173" s="278" t="str">
        <f t="shared" si="9"/>
        <v>Moderado</v>
      </c>
      <c r="Q173" s="208">
        <f t="shared" si="10"/>
        <v>60</v>
      </c>
      <c r="R173" s="1184"/>
      <c r="S173" s="1184"/>
      <c r="T173" s="137"/>
      <c r="U173" s="134"/>
      <c r="V173" s="134"/>
      <c r="W173" s="134"/>
      <c r="X173" s="343"/>
      <c r="Y173" s="278">
        <f t="shared" si="11"/>
        <v>0</v>
      </c>
      <c r="Z173" s="493">
        <f t="shared" si="8"/>
        <v>0</v>
      </c>
      <c r="AA173" s="1184"/>
      <c r="AB173" s="1184"/>
      <c r="AC173" s="1172"/>
      <c r="AD173" s="1172"/>
      <c r="AE173" s="1123"/>
      <c r="AF173" s="1175"/>
    </row>
    <row r="174" spans="1:32" x14ac:dyDescent="0.25">
      <c r="A174" s="1178"/>
      <c r="B174" s="1180"/>
      <c r="C174" s="1180"/>
      <c r="D174" s="1180"/>
      <c r="E174" s="1180"/>
      <c r="F174" s="1180"/>
      <c r="G174" s="1180"/>
      <c r="H174" s="1187"/>
      <c r="I174" s="125" t="s">
        <v>819</v>
      </c>
      <c r="J174" s="197" t="s">
        <v>84</v>
      </c>
      <c r="K174" s="197"/>
      <c r="L174" s="133"/>
      <c r="M174" s="133"/>
      <c r="N174" s="133"/>
      <c r="O174" s="133"/>
      <c r="P174" s="279">
        <f t="shared" si="9"/>
        <v>0</v>
      </c>
      <c r="Q174" s="208">
        <f t="shared" si="10"/>
        <v>0</v>
      </c>
      <c r="R174" s="1184"/>
      <c r="S174" s="1184"/>
      <c r="T174" s="136">
        <v>10</v>
      </c>
      <c r="U174" s="133">
        <v>15</v>
      </c>
      <c r="V174" s="133">
        <v>10</v>
      </c>
      <c r="W174" s="133"/>
      <c r="X174" s="133">
        <v>15</v>
      </c>
      <c r="Y174" s="279" t="str">
        <f t="shared" si="11"/>
        <v>Leve</v>
      </c>
      <c r="Z174" s="493">
        <f t="shared" si="8"/>
        <v>50</v>
      </c>
      <c r="AA174" s="1184"/>
      <c r="AB174" s="1184"/>
      <c r="AC174" s="1172"/>
      <c r="AD174" s="1172"/>
      <c r="AE174" s="1123"/>
      <c r="AF174" s="1175"/>
    </row>
    <row r="175" spans="1:32" x14ac:dyDescent="0.25">
      <c r="A175" s="1178"/>
      <c r="B175" s="1180"/>
      <c r="C175" s="1180"/>
      <c r="D175" s="1180"/>
      <c r="E175" s="1180"/>
      <c r="F175" s="1180"/>
      <c r="G175" s="1180"/>
      <c r="H175" s="1187"/>
      <c r="I175" s="127"/>
      <c r="J175" s="198"/>
      <c r="K175" s="198"/>
      <c r="L175" s="134"/>
      <c r="M175" s="134"/>
      <c r="N175" s="134"/>
      <c r="O175" s="343"/>
      <c r="P175" s="278">
        <f t="shared" si="9"/>
        <v>0</v>
      </c>
      <c r="Q175" s="208">
        <f t="shared" si="10"/>
        <v>0</v>
      </c>
      <c r="R175" s="1184"/>
      <c r="S175" s="1184"/>
      <c r="T175" s="137"/>
      <c r="U175" s="134"/>
      <c r="V175" s="134"/>
      <c r="W175" s="134"/>
      <c r="X175" s="343"/>
      <c r="Y175" s="278">
        <f t="shared" si="11"/>
        <v>0</v>
      </c>
      <c r="Z175" s="493">
        <f t="shared" si="8"/>
        <v>0</v>
      </c>
      <c r="AA175" s="1184"/>
      <c r="AB175" s="1184"/>
      <c r="AC175" s="1172"/>
      <c r="AD175" s="1172"/>
      <c r="AE175" s="1123"/>
      <c r="AF175" s="1175"/>
    </row>
    <row r="176" spans="1:32" x14ac:dyDescent="0.25">
      <c r="A176" s="1178"/>
      <c r="B176" s="1180"/>
      <c r="C176" s="1180"/>
      <c r="D176" s="1180"/>
      <c r="E176" s="1180"/>
      <c r="F176" s="1180"/>
      <c r="G176" s="1180"/>
      <c r="H176" s="1187"/>
      <c r="I176" s="125"/>
      <c r="J176" s="197"/>
      <c r="K176" s="197"/>
      <c r="L176" s="133"/>
      <c r="M176" s="133"/>
      <c r="N176" s="133"/>
      <c r="O176" s="133"/>
      <c r="P176" s="279">
        <f t="shared" si="9"/>
        <v>0</v>
      </c>
      <c r="Q176" s="208">
        <f t="shared" si="10"/>
        <v>0</v>
      </c>
      <c r="R176" s="1184"/>
      <c r="S176" s="1184"/>
      <c r="T176" s="136"/>
      <c r="U176" s="133"/>
      <c r="V176" s="133"/>
      <c r="W176" s="133"/>
      <c r="X176" s="133"/>
      <c r="Y176" s="279">
        <f t="shared" si="11"/>
        <v>0</v>
      </c>
      <c r="Z176" s="493">
        <f t="shared" si="8"/>
        <v>0</v>
      </c>
      <c r="AA176" s="1184"/>
      <c r="AB176" s="1184"/>
      <c r="AC176" s="1172"/>
      <c r="AD176" s="1172"/>
      <c r="AE176" s="1123"/>
      <c r="AF176" s="1175"/>
    </row>
    <row r="177" spans="1:32" x14ac:dyDescent="0.25">
      <c r="A177" s="1178"/>
      <c r="B177" s="1180"/>
      <c r="C177" s="1180"/>
      <c r="D177" s="1180"/>
      <c r="E177" s="1180"/>
      <c r="F177" s="1180"/>
      <c r="G177" s="1180"/>
      <c r="H177" s="1187"/>
      <c r="I177" s="127"/>
      <c r="J177" s="198"/>
      <c r="K177" s="198"/>
      <c r="L177" s="134"/>
      <c r="M177" s="134"/>
      <c r="N177" s="134"/>
      <c r="O177" s="343"/>
      <c r="P177" s="278">
        <f t="shared" si="9"/>
        <v>0</v>
      </c>
      <c r="Q177" s="208">
        <f t="shared" si="10"/>
        <v>0</v>
      </c>
      <c r="R177" s="1184"/>
      <c r="S177" s="1184"/>
      <c r="T177" s="137"/>
      <c r="U177" s="134"/>
      <c r="V177" s="134"/>
      <c r="W177" s="134"/>
      <c r="X177" s="343"/>
      <c r="Y177" s="278">
        <f t="shared" si="11"/>
        <v>0</v>
      </c>
      <c r="Z177" s="493">
        <f t="shared" si="8"/>
        <v>0</v>
      </c>
      <c r="AA177" s="1184"/>
      <c r="AB177" s="1184"/>
      <c r="AC177" s="1172"/>
      <c r="AD177" s="1172"/>
      <c r="AE177" s="1123"/>
      <c r="AF177" s="1175"/>
    </row>
    <row r="178" spans="1:32" x14ac:dyDescent="0.25">
      <c r="A178" s="1178"/>
      <c r="B178" s="1180"/>
      <c r="C178" s="1180"/>
      <c r="D178" s="1180"/>
      <c r="E178" s="1180"/>
      <c r="F178" s="1180"/>
      <c r="G178" s="1180"/>
      <c r="H178" s="1187"/>
      <c r="I178" s="125"/>
      <c r="J178" s="197"/>
      <c r="K178" s="197"/>
      <c r="L178" s="133"/>
      <c r="M178" s="133"/>
      <c r="N178" s="133"/>
      <c r="O178" s="133"/>
      <c r="P178" s="279">
        <f t="shared" si="9"/>
        <v>0</v>
      </c>
      <c r="Q178" s="208">
        <f t="shared" si="10"/>
        <v>0</v>
      </c>
      <c r="R178" s="1184"/>
      <c r="S178" s="1184"/>
      <c r="T178" s="136"/>
      <c r="U178" s="133"/>
      <c r="V178" s="133"/>
      <c r="W178" s="133"/>
      <c r="X178" s="133"/>
      <c r="Y178" s="279">
        <f t="shared" si="11"/>
        <v>0</v>
      </c>
      <c r="Z178" s="493">
        <f t="shared" si="8"/>
        <v>0</v>
      </c>
      <c r="AA178" s="1184"/>
      <c r="AB178" s="1184"/>
      <c r="AC178" s="1172"/>
      <c r="AD178" s="1172"/>
      <c r="AE178" s="1123"/>
      <c r="AF178" s="1175"/>
    </row>
    <row r="179" spans="1:32" ht="15.75" thickBot="1" x14ac:dyDescent="0.3">
      <c r="A179" s="1179"/>
      <c r="B179" s="1181"/>
      <c r="C179" s="1181"/>
      <c r="D179" s="1181"/>
      <c r="E179" s="1181"/>
      <c r="F179" s="1181"/>
      <c r="G179" s="1181"/>
      <c r="H179" s="1188"/>
      <c r="I179" s="129"/>
      <c r="J179" s="199"/>
      <c r="K179" s="199"/>
      <c r="L179" s="135"/>
      <c r="M179" s="135"/>
      <c r="N179" s="135"/>
      <c r="O179" s="344"/>
      <c r="P179" s="280">
        <f t="shared" si="9"/>
        <v>0</v>
      </c>
      <c r="Q179" s="208">
        <f t="shared" si="10"/>
        <v>0</v>
      </c>
      <c r="R179" s="1185"/>
      <c r="S179" s="1185"/>
      <c r="T179" s="138"/>
      <c r="U179" s="135"/>
      <c r="V179" s="135"/>
      <c r="W179" s="135"/>
      <c r="X179" s="344"/>
      <c r="Y179" s="280">
        <f t="shared" si="11"/>
        <v>0</v>
      </c>
      <c r="Z179" s="493">
        <f t="shared" si="8"/>
        <v>0</v>
      </c>
      <c r="AA179" s="1185"/>
      <c r="AB179" s="1185"/>
      <c r="AC179" s="1173"/>
      <c r="AD179" s="1173"/>
      <c r="AE179" s="1124"/>
      <c r="AF179" s="1176"/>
    </row>
    <row r="180" spans="1:32" x14ac:dyDescent="0.25">
      <c r="A180" s="1177">
        <f>'1. IDENTIFICAR-ANALIZAR'!A180:A187</f>
        <v>21</v>
      </c>
      <c r="B180" s="1180" t="str">
        <f>'1. IDENTIFICAR-ANALIZAR'!B180:B187</f>
        <v>No disponer de personal mínimo en la jornada de operación de planta</v>
      </c>
      <c r="C180" s="1182" t="str">
        <f>'1. IDENTIFICAR-ANALIZAR'!D180:D187</f>
        <v>Operativo</v>
      </c>
      <c r="D180" s="1182" t="str">
        <f>'1. IDENTIFICAR-ANALIZAR'!H180:H187</f>
        <v>Probable</v>
      </c>
      <c r="E180" s="1182">
        <f>'1. IDENTIFICAR-ANALIZAR'!I180</f>
        <v>4</v>
      </c>
      <c r="F180" s="1182" t="str">
        <f>'1. IDENTIFICAR-ANALIZAR'!J180:J187</f>
        <v>Mayor</v>
      </c>
      <c r="G180" s="1182">
        <f>'1. IDENTIFICAR-ANALIZAR'!K180</f>
        <v>4</v>
      </c>
      <c r="H180" s="1186">
        <f>'1. IDENTIFICAR-ANALIZAR'!L180</f>
        <v>16</v>
      </c>
      <c r="I180" s="131" t="s">
        <v>614</v>
      </c>
      <c r="J180" s="200" t="s">
        <v>84</v>
      </c>
      <c r="K180" s="197"/>
      <c r="L180" s="133"/>
      <c r="M180" s="133"/>
      <c r="N180" s="133"/>
      <c r="O180" s="133"/>
      <c r="P180" s="279">
        <f t="shared" si="9"/>
        <v>0</v>
      </c>
      <c r="Q180" s="208">
        <f t="shared" si="10"/>
        <v>0</v>
      </c>
      <c r="R180" s="1183">
        <f>COUNTIF(Q180:Q187,"&gt;0")</f>
        <v>0</v>
      </c>
      <c r="S180" s="1183">
        <f>IFERROR(SUM(Q180:Q187)/R180,0)</f>
        <v>0</v>
      </c>
      <c r="T180" s="136">
        <v>10</v>
      </c>
      <c r="U180" s="133">
        <v>15</v>
      </c>
      <c r="V180" s="133">
        <v>20</v>
      </c>
      <c r="W180" s="133"/>
      <c r="X180" s="133">
        <v>15</v>
      </c>
      <c r="Y180" s="279" t="str">
        <f t="shared" si="11"/>
        <v>Moderado</v>
      </c>
      <c r="Z180" s="493">
        <f t="shared" si="8"/>
        <v>60</v>
      </c>
      <c r="AA180" s="1184">
        <f>COUNTIF(Z180:Z187,"&gt;0")</f>
        <v>2</v>
      </c>
      <c r="AB180" s="1184">
        <f>IFERROR(SUM(Z180:Z187)/AA180,0)</f>
        <v>52.5</v>
      </c>
      <c r="AC180" s="1171">
        <f>IFERROR(ABS(IF(AND(S180&gt;=0,S180&lt;=50),E180,IF(AND(S180&gt;=51,S187&lt;=75),(E180-1),IF(AND(S180&gt;=76,S180&lt;=100),(E180-2))))),0)</f>
        <v>4</v>
      </c>
      <c r="AD180" s="1171">
        <f>IFERROR(ABS(IF(AND(AB180&gt;=0,AB180&lt;=50),G180,IF(AND(AB180&gt;=51,AB187&lt;=75),(G180-1),IF(AND(AB180&gt;=76,AB180&lt;=100),(G180-2))))),0)</f>
        <v>3</v>
      </c>
      <c r="AE180" s="1122">
        <f>AC180*AD180</f>
        <v>12</v>
      </c>
      <c r="AF180" s="1174" t="s">
        <v>529</v>
      </c>
    </row>
    <row r="181" spans="1:32" x14ac:dyDescent="0.25">
      <c r="A181" s="1178"/>
      <c r="B181" s="1180"/>
      <c r="C181" s="1180"/>
      <c r="D181" s="1180"/>
      <c r="E181" s="1180"/>
      <c r="F181" s="1180"/>
      <c r="G181" s="1180"/>
      <c r="H181" s="1187"/>
      <c r="I181" s="127" t="s">
        <v>820</v>
      </c>
      <c r="J181" s="198" t="s">
        <v>84</v>
      </c>
      <c r="K181" s="198"/>
      <c r="L181" s="134"/>
      <c r="M181" s="134"/>
      <c r="N181" s="134"/>
      <c r="O181" s="343"/>
      <c r="P181" s="278">
        <f t="shared" si="9"/>
        <v>0</v>
      </c>
      <c r="Q181" s="208">
        <f t="shared" si="10"/>
        <v>0</v>
      </c>
      <c r="R181" s="1184"/>
      <c r="S181" s="1184"/>
      <c r="T181" s="137">
        <v>10</v>
      </c>
      <c r="U181" s="134">
        <v>15</v>
      </c>
      <c r="V181" s="134">
        <v>20</v>
      </c>
      <c r="W181" s="134"/>
      <c r="X181" s="343"/>
      <c r="Y181" s="278" t="str">
        <f t="shared" si="11"/>
        <v>Leve</v>
      </c>
      <c r="Z181" s="493">
        <f t="shared" si="8"/>
        <v>45</v>
      </c>
      <c r="AA181" s="1184"/>
      <c r="AB181" s="1184"/>
      <c r="AC181" s="1172"/>
      <c r="AD181" s="1172"/>
      <c r="AE181" s="1123"/>
      <c r="AF181" s="1175"/>
    </row>
    <row r="182" spans="1:32" x14ac:dyDescent="0.25">
      <c r="A182" s="1178"/>
      <c r="B182" s="1180"/>
      <c r="C182" s="1180"/>
      <c r="D182" s="1180"/>
      <c r="E182" s="1180"/>
      <c r="F182" s="1180"/>
      <c r="G182" s="1180"/>
      <c r="H182" s="1187"/>
      <c r="I182" s="125"/>
      <c r="J182" s="197"/>
      <c r="K182" s="197"/>
      <c r="L182" s="133"/>
      <c r="M182" s="133"/>
      <c r="N182" s="133"/>
      <c r="O182" s="133"/>
      <c r="P182" s="279">
        <f t="shared" si="9"/>
        <v>0</v>
      </c>
      <c r="Q182" s="208">
        <f t="shared" si="10"/>
        <v>0</v>
      </c>
      <c r="R182" s="1184"/>
      <c r="S182" s="1184"/>
      <c r="T182" s="136"/>
      <c r="U182" s="133"/>
      <c r="V182" s="133"/>
      <c r="W182" s="133"/>
      <c r="X182" s="133"/>
      <c r="Y182" s="279">
        <f t="shared" si="11"/>
        <v>0</v>
      </c>
      <c r="Z182" s="493">
        <f t="shared" si="8"/>
        <v>0</v>
      </c>
      <c r="AA182" s="1184"/>
      <c r="AB182" s="1184"/>
      <c r="AC182" s="1172"/>
      <c r="AD182" s="1172"/>
      <c r="AE182" s="1123"/>
      <c r="AF182" s="1175"/>
    </row>
    <row r="183" spans="1:32" x14ac:dyDescent="0.25">
      <c r="A183" s="1178"/>
      <c r="B183" s="1180"/>
      <c r="C183" s="1180"/>
      <c r="D183" s="1180"/>
      <c r="E183" s="1180"/>
      <c r="F183" s="1180"/>
      <c r="G183" s="1180"/>
      <c r="H183" s="1187"/>
      <c r="I183" s="127"/>
      <c r="J183" s="198"/>
      <c r="K183" s="198"/>
      <c r="L183" s="134"/>
      <c r="M183" s="134"/>
      <c r="N183" s="134"/>
      <c r="O183" s="343"/>
      <c r="P183" s="278">
        <f t="shared" si="9"/>
        <v>0</v>
      </c>
      <c r="Q183" s="208">
        <f t="shared" si="10"/>
        <v>0</v>
      </c>
      <c r="R183" s="1184"/>
      <c r="S183" s="1184"/>
      <c r="T183" s="137"/>
      <c r="U183" s="134"/>
      <c r="V183" s="134"/>
      <c r="W183" s="134"/>
      <c r="X183" s="343"/>
      <c r="Y183" s="278">
        <f t="shared" si="11"/>
        <v>0</v>
      </c>
      <c r="Z183" s="493">
        <f t="shared" si="8"/>
        <v>0</v>
      </c>
      <c r="AA183" s="1184"/>
      <c r="AB183" s="1184"/>
      <c r="AC183" s="1172"/>
      <c r="AD183" s="1172"/>
      <c r="AE183" s="1123"/>
      <c r="AF183" s="1175"/>
    </row>
    <row r="184" spans="1:32" x14ac:dyDescent="0.25">
      <c r="A184" s="1178"/>
      <c r="B184" s="1180"/>
      <c r="C184" s="1180"/>
      <c r="D184" s="1180"/>
      <c r="E184" s="1180"/>
      <c r="F184" s="1180"/>
      <c r="G184" s="1180"/>
      <c r="H184" s="1187"/>
      <c r="I184" s="125"/>
      <c r="J184" s="197"/>
      <c r="K184" s="197"/>
      <c r="L184" s="133"/>
      <c r="M184" s="133"/>
      <c r="N184" s="133"/>
      <c r="O184" s="133"/>
      <c r="P184" s="279">
        <f t="shared" si="9"/>
        <v>0</v>
      </c>
      <c r="Q184" s="208">
        <f t="shared" si="10"/>
        <v>0</v>
      </c>
      <c r="R184" s="1184"/>
      <c r="S184" s="1184"/>
      <c r="T184" s="136"/>
      <c r="U184" s="133"/>
      <c r="V184" s="133"/>
      <c r="W184" s="133"/>
      <c r="X184" s="133"/>
      <c r="Y184" s="279">
        <f t="shared" si="11"/>
        <v>0</v>
      </c>
      <c r="Z184" s="493">
        <f t="shared" si="8"/>
        <v>0</v>
      </c>
      <c r="AA184" s="1184"/>
      <c r="AB184" s="1184"/>
      <c r="AC184" s="1172"/>
      <c r="AD184" s="1172"/>
      <c r="AE184" s="1123"/>
      <c r="AF184" s="1175"/>
    </row>
    <row r="185" spans="1:32" x14ac:dyDescent="0.25">
      <c r="A185" s="1178"/>
      <c r="B185" s="1180"/>
      <c r="C185" s="1180"/>
      <c r="D185" s="1180"/>
      <c r="E185" s="1180"/>
      <c r="F185" s="1180"/>
      <c r="G185" s="1180"/>
      <c r="H185" s="1187"/>
      <c r="I185" s="127"/>
      <c r="J185" s="198"/>
      <c r="K185" s="198"/>
      <c r="L185" s="134"/>
      <c r="M185" s="134"/>
      <c r="N185" s="134"/>
      <c r="O185" s="343"/>
      <c r="P185" s="278">
        <f t="shared" si="9"/>
        <v>0</v>
      </c>
      <c r="Q185" s="208">
        <f t="shared" si="10"/>
        <v>0</v>
      </c>
      <c r="R185" s="1184"/>
      <c r="S185" s="1184"/>
      <c r="T185" s="137"/>
      <c r="U185" s="134"/>
      <c r="V185" s="134"/>
      <c r="W185" s="134"/>
      <c r="X185" s="343"/>
      <c r="Y185" s="278">
        <f t="shared" si="11"/>
        <v>0</v>
      </c>
      <c r="Z185" s="493">
        <f t="shared" si="8"/>
        <v>0</v>
      </c>
      <c r="AA185" s="1184"/>
      <c r="AB185" s="1184"/>
      <c r="AC185" s="1172"/>
      <c r="AD185" s="1172"/>
      <c r="AE185" s="1123"/>
      <c r="AF185" s="1175"/>
    </row>
    <row r="186" spans="1:32" x14ac:dyDescent="0.25">
      <c r="A186" s="1178"/>
      <c r="B186" s="1180"/>
      <c r="C186" s="1180"/>
      <c r="D186" s="1180"/>
      <c r="E186" s="1180"/>
      <c r="F186" s="1180"/>
      <c r="G186" s="1180"/>
      <c r="H186" s="1187"/>
      <c r="I186" s="125"/>
      <c r="J186" s="197"/>
      <c r="K186" s="197"/>
      <c r="L186" s="133"/>
      <c r="M186" s="133"/>
      <c r="N186" s="133"/>
      <c r="O186" s="133"/>
      <c r="P186" s="279">
        <f t="shared" si="9"/>
        <v>0</v>
      </c>
      <c r="Q186" s="208">
        <f t="shared" si="10"/>
        <v>0</v>
      </c>
      <c r="R186" s="1184"/>
      <c r="S186" s="1184"/>
      <c r="T186" s="136"/>
      <c r="U186" s="133"/>
      <c r="V186" s="133"/>
      <c r="W186" s="133"/>
      <c r="X186" s="133"/>
      <c r="Y186" s="279">
        <f t="shared" si="11"/>
        <v>0</v>
      </c>
      <c r="Z186" s="493">
        <f t="shared" si="8"/>
        <v>0</v>
      </c>
      <c r="AA186" s="1184"/>
      <c r="AB186" s="1184"/>
      <c r="AC186" s="1172"/>
      <c r="AD186" s="1172"/>
      <c r="AE186" s="1123"/>
      <c r="AF186" s="1175"/>
    </row>
    <row r="187" spans="1:32" ht="15.75" thickBot="1" x14ac:dyDescent="0.3">
      <c r="A187" s="1179"/>
      <c r="B187" s="1181"/>
      <c r="C187" s="1181"/>
      <c r="D187" s="1181"/>
      <c r="E187" s="1181"/>
      <c r="F187" s="1181"/>
      <c r="G187" s="1181"/>
      <c r="H187" s="1188"/>
      <c r="I187" s="129"/>
      <c r="J187" s="199"/>
      <c r="K187" s="199"/>
      <c r="L187" s="135"/>
      <c r="M187" s="135"/>
      <c r="N187" s="135"/>
      <c r="O187" s="344"/>
      <c r="P187" s="280">
        <f t="shared" si="9"/>
        <v>0</v>
      </c>
      <c r="Q187" s="208">
        <f t="shared" si="10"/>
        <v>0</v>
      </c>
      <c r="R187" s="1185"/>
      <c r="S187" s="1185"/>
      <c r="T187" s="138"/>
      <c r="U187" s="135"/>
      <c r="V187" s="135"/>
      <c r="W187" s="135"/>
      <c r="X187" s="344"/>
      <c r="Y187" s="280">
        <f t="shared" si="11"/>
        <v>0</v>
      </c>
      <c r="Z187" s="493">
        <f t="shared" si="8"/>
        <v>0</v>
      </c>
      <c r="AA187" s="1185"/>
      <c r="AB187" s="1185"/>
      <c r="AC187" s="1173"/>
      <c r="AD187" s="1173"/>
      <c r="AE187" s="1124"/>
      <c r="AF187" s="1176"/>
    </row>
    <row r="188" spans="1:32" ht="37.5" customHeight="1" x14ac:dyDescent="0.25">
      <c r="A188" s="1177">
        <f>'1. IDENTIFICAR-ANALIZAR'!A188:A195</f>
        <v>22</v>
      </c>
      <c r="B188" s="1180" t="str">
        <f>'1. IDENTIFICAR-ANALIZAR'!B188:B195</f>
        <v>Carencia de Plan de Capacitación ajustado a las necesidades del proceso
(No se tiene en cuenta resultados de evaluación al seguimiento de la gestión)</v>
      </c>
      <c r="C188" s="1182" t="str">
        <f>'1. IDENTIFICAR-ANALIZAR'!D188:D195</f>
        <v>Cumplimiento</v>
      </c>
      <c r="D188" s="1182" t="str">
        <f>'1. IDENTIFICAR-ANALIZAR'!H188:H195</f>
        <v xml:space="preserve"> Posible</v>
      </c>
      <c r="E188" s="1182">
        <f>'1. IDENTIFICAR-ANALIZAR'!I188</f>
        <v>3</v>
      </c>
      <c r="F188" s="1182" t="str">
        <f>'1. IDENTIFICAR-ANALIZAR'!J188:J195</f>
        <v>Moderado</v>
      </c>
      <c r="G188" s="1182">
        <f>'1. IDENTIFICAR-ANALIZAR'!K188</f>
        <v>3</v>
      </c>
      <c r="H188" s="1186">
        <f>'1. IDENTIFICAR-ANALIZAR'!L188</f>
        <v>9</v>
      </c>
      <c r="I188" s="131" t="s">
        <v>821</v>
      </c>
      <c r="J188" s="200" t="s">
        <v>84</v>
      </c>
      <c r="K188" s="197"/>
      <c r="L188" s="133"/>
      <c r="M188" s="133"/>
      <c r="N188" s="133"/>
      <c r="O188" s="133"/>
      <c r="P188" s="279">
        <f t="shared" si="9"/>
        <v>0</v>
      </c>
      <c r="Q188" s="208">
        <f t="shared" si="10"/>
        <v>0</v>
      </c>
      <c r="R188" s="1183">
        <f>COUNTIF(Q188:Q195,"&gt;0")</f>
        <v>0</v>
      </c>
      <c r="S188" s="1183">
        <f>IFERROR(SUM(Q188:Q195)/R188,0)</f>
        <v>0</v>
      </c>
      <c r="T188" s="136">
        <v>10</v>
      </c>
      <c r="U188" s="133">
        <v>15</v>
      </c>
      <c r="V188" s="133">
        <v>20</v>
      </c>
      <c r="W188" s="133"/>
      <c r="X188" s="133">
        <v>15</v>
      </c>
      <c r="Y188" s="279" t="str">
        <f t="shared" si="11"/>
        <v>Moderado</v>
      </c>
      <c r="Z188" s="493">
        <f t="shared" si="8"/>
        <v>60</v>
      </c>
      <c r="AA188" s="1184">
        <f>COUNTIF(Z188:Z195,"&gt;0")</f>
        <v>1</v>
      </c>
      <c r="AB188" s="1184">
        <f>IFERROR(SUM(Z188:Z195)/AA188,0)</f>
        <v>60</v>
      </c>
      <c r="AC188" s="1171">
        <f>IFERROR(ABS(IF(AND(S188&gt;=0,S188&lt;=50),E188,IF(AND(S188&gt;=51,S195&lt;=75),(E188-1),IF(AND(S188&gt;=76,S188&lt;=100),(E188-2))))),0)</f>
        <v>3</v>
      </c>
      <c r="AD188" s="1171">
        <f>IFERROR(ABS(IF(AND(AB188&gt;=0,AB188&lt;=50),G188,IF(AND(AB188&gt;=51,AB195&lt;=75),(G188-1),IF(AND(AB188&gt;=76,AB188&lt;=100),(G188-2))))),0)</f>
        <v>2</v>
      </c>
      <c r="AE188" s="1122">
        <f>AC188*AD188</f>
        <v>6</v>
      </c>
      <c r="AF188" s="1174" t="s">
        <v>526</v>
      </c>
    </row>
    <row r="189" spans="1:32" x14ac:dyDescent="0.25">
      <c r="A189" s="1178"/>
      <c r="B189" s="1180"/>
      <c r="C189" s="1180"/>
      <c r="D189" s="1180"/>
      <c r="E189" s="1180"/>
      <c r="F189" s="1180"/>
      <c r="G189" s="1180"/>
      <c r="H189" s="1187"/>
      <c r="I189" s="127"/>
      <c r="J189" s="198"/>
      <c r="K189" s="198"/>
      <c r="L189" s="134"/>
      <c r="M189" s="134"/>
      <c r="N189" s="134"/>
      <c r="O189" s="343"/>
      <c r="P189" s="278">
        <f t="shared" si="9"/>
        <v>0</v>
      </c>
      <c r="Q189" s="208">
        <f t="shared" si="10"/>
        <v>0</v>
      </c>
      <c r="R189" s="1184"/>
      <c r="S189" s="1184"/>
      <c r="T189" s="137"/>
      <c r="U189" s="134"/>
      <c r="V189" s="134"/>
      <c r="W189" s="134"/>
      <c r="X189" s="343"/>
      <c r="Y189" s="278">
        <f t="shared" si="11"/>
        <v>0</v>
      </c>
      <c r="Z189" s="493">
        <f t="shared" si="8"/>
        <v>0</v>
      </c>
      <c r="AA189" s="1184"/>
      <c r="AB189" s="1184"/>
      <c r="AC189" s="1172"/>
      <c r="AD189" s="1172"/>
      <c r="AE189" s="1123"/>
      <c r="AF189" s="1175"/>
    </row>
    <row r="190" spans="1:32" x14ac:dyDescent="0.25">
      <c r="A190" s="1178"/>
      <c r="B190" s="1180"/>
      <c r="C190" s="1180"/>
      <c r="D190" s="1180"/>
      <c r="E190" s="1180"/>
      <c r="F190" s="1180"/>
      <c r="G190" s="1180"/>
      <c r="H190" s="1187"/>
      <c r="I190" s="125"/>
      <c r="J190" s="197"/>
      <c r="K190" s="197"/>
      <c r="L190" s="133"/>
      <c r="M190" s="133"/>
      <c r="N190" s="133"/>
      <c r="O190" s="133"/>
      <c r="P190" s="279">
        <f t="shared" si="9"/>
        <v>0</v>
      </c>
      <c r="Q190" s="208">
        <f t="shared" si="10"/>
        <v>0</v>
      </c>
      <c r="R190" s="1184"/>
      <c r="S190" s="1184"/>
      <c r="T190" s="136"/>
      <c r="U190" s="133"/>
      <c r="V190" s="133"/>
      <c r="W190" s="133"/>
      <c r="X190" s="133"/>
      <c r="Y190" s="279">
        <f t="shared" si="11"/>
        <v>0</v>
      </c>
      <c r="Z190" s="493">
        <f t="shared" si="8"/>
        <v>0</v>
      </c>
      <c r="AA190" s="1184"/>
      <c r="AB190" s="1184"/>
      <c r="AC190" s="1172"/>
      <c r="AD190" s="1172"/>
      <c r="AE190" s="1123"/>
      <c r="AF190" s="1175"/>
    </row>
    <row r="191" spans="1:32" x14ac:dyDescent="0.25">
      <c r="A191" s="1178"/>
      <c r="B191" s="1180"/>
      <c r="C191" s="1180"/>
      <c r="D191" s="1180"/>
      <c r="E191" s="1180"/>
      <c r="F191" s="1180"/>
      <c r="G191" s="1180"/>
      <c r="H191" s="1187"/>
      <c r="I191" s="127"/>
      <c r="J191" s="198"/>
      <c r="K191" s="198"/>
      <c r="L191" s="134"/>
      <c r="M191" s="134"/>
      <c r="N191" s="134"/>
      <c r="O191" s="343"/>
      <c r="P191" s="278">
        <f t="shared" si="9"/>
        <v>0</v>
      </c>
      <c r="Q191" s="208">
        <f t="shared" si="10"/>
        <v>0</v>
      </c>
      <c r="R191" s="1184"/>
      <c r="S191" s="1184"/>
      <c r="T191" s="137"/>
      <c r="U191" s="134"/>
      <c r="V191" s="134"/>
      <c r="W191" s="134"/>
      <c r="X191" s="343"/>
      <c r="Y191" s="278">
        <f t="shared" si="11"/>
        <v>0</v>
      </c>
      <c r="Z191" s="493">
        <f t="shared" si="8"/>
        <v>0</v>
      </c>
      <c r="AA191" s="1184"/>
      <c r="AB191" s="1184"/>
      <c r="AC191" s="1172"/>
      <c r="AD191" s="1172"/>
      <c r="AE191" s="1123"/>
      <c r="AF191" s="1175"/>
    </row>
    <row r="192" spans="1:32" x14ac:dyDescent="0.25">
      <c r="A192" s="1178"/>
      <c r="B192" s="1180"/>
      <c r="C192" s="1180"/>
      <c r="D192" s="1180"/>
      <c r="E192" s="1180"/>
      <c r="F192" s="1180"/>
      <c r="G192" s="1180"/>
      <c r="H192" s="1187"/>
      <c r="I192" s="125"/>
      <c r="J192" s="197"/>
      <c r="K192" s="197"/>
      <c r="L192" s="133"/>
      <c r="M192" s="133"/>
      <c r="N192" s="133"/>
      <c r="O192" s="133"/>
      <c r="P192" s="279">
        <f t="shared" si="9"/>
        <v>0</v>
      </c>
      <c r="Q192" s="208">
        <f t="shared" si="10"/>
        <v>0</v>
      </c>
      <c r="R192" s="1184"/>
      <c r="S192" s="1184"/>
      <c r="T192" s="136"/>
      <c r="U192" s="133"/>
      <c r="V192" s="133"/>
      <c r="W192" s="133"/>
      <c r="X192" s="133"/>
      <c r="Y192" s="279">
        <f t="shared" si="11"/>
        <v>0</v>
      </c>
      <c r="Z192" s="493">
        <f t="shared" si="8"/>
        <v>0</v>
      </c>
      <c r="AA192" s="1184"/>
      <c r="AB192" s="1184"/>
      <c r="AC192" s="1172"/>
      <c r="AD192" s="1172"/>
      <c r="AE192" s="1123"/>
      <c r="AF192" s="1175"/>
    </row>
    <row r="193" spans="1:32" x14ac:dyDescent="0.25">
      <c r="A193" s="1178"/>
      <c r="B193" s="1180"/>
      <c r="C193" s="1180"/>
      <c r="D193" s="1180"/>
      <c r="E193" s="1180"/>
      <c r="F193" s="1180"/>
      <c r="G193" s="1180"/>
      <c r="H193" s="1187"/>
      <c r="I193" s="127"/>
      <c r="J193" s="198"/>
      <c r="K193" s="198"/>
      <c r="L193" s="134"/>
      <c r="M193" s="134"/>
      <c r="N193" s="134"/>
      <c r="O193" s="343"/>
      <c r="P193" s="278">
        <f t="shared" si="9"/>
        <v>0</v>
      </c>
      <c r="Q193" s="208">
        <f t="shared" si="10"/>
        <v>0</v>
      </c>
      <c r="R193" s="1184"/>
      <c r="S193" s="1184"/>
      <c r="T193" s="137"/>
      <c r="U193" s="134"/>
      <c r="V193" s="134"/>
      <c r="W193" s="134"/>
      <c r="X193" s="343"/>
      <c r="Y193" s="278">
        <f t="shared" si="11"/>
        <v>0</v>
      </c>
      <c r="Z193" s="493">
        <f t="shared" si="8"/>
        <v>0</v>
      </c>
      <c r="AA193" s="1184"/>
      <c r="AB193" s="1184"/>
      <c r="AC193" s="1172"/>
      <c r="AD193" s="1172"/>
      <c r="AE193" s="1123"/>
      <c r="AF193" s="1175"/>
    </row>
    <row r="194" spans="1:32" x14ac:dyDescent="0.25">
      <c r="A194" s="1178"/>
      <c r="B194" s="1180"/>
      <c r="C194" s="1180"/>
      <c r="D194" s="1180"/>
      <c r="E194" s="1180"/>
      <c r="F194" s="1180"/>
      <c r="G194" s="1180"/>
      <c r="H194" s="1187"/>
      <c r="I194" s="125"/>
      <c r="J194" s="197"/>
      <c r="K194" s="197"/>
      <c r="L194" s="133"/>
      <c r="M194" s="133"/>
      <c r="N194" s="133"/>
      <c r="O194" s="133"/>
      <c r="P194" s="279">
        <f t="shared" si="9"/>
        <v>0</v>
      </c>
      <c r="Q194" s="208">
        <f t="shared" si="10"/>
        <v>0</v>
      </c>
      <c r="R194" s="1184"/>
      <c r="S194" s="1184"/>
      <c r="T194" s="136"/>
      <c r="U194" s="133"/>
      <c r="V194" s="133"/>
      <c r="W194" s="133"/>
      <c r="X194" s="133"/>
      <c r="Y194" s="279">
        <f t="shared" si="11"/>
        <v>0</v>
      </c>
      <c r="Z194" s="493">
        <f t="shared" si="8"/>
        <v>0</v>
      </c>
      <c r="AA194" s="1184"/>
      <c r="AB194" s="1184"/>
      <c r="AC194" s="1172"/>
      <c r="AD194" s="1172"/>
      <c r="AE194" s="1123"/>
      <c r="AF194" s="1175"/>
    </row>
    <row r="195" spans="1:32" ht="15.75" thickBot="1" x14ac:dyDescent="0.3">
      <c r="A195" s="1179"/>
      <c r="B195" s="1181"/>
      <c r="C195" s="1181"/>
      <c r="D195" s="1181"/>
      <c r="E195" s="1181"/>
      <c r="F195" s="1181"/>
      <c r="G195" s="1181"/>
      <c r="H195" s="1188"/>
      <c r="I195" s="129"/>
      <c r="J195" s="199"/>
      <c r="K195" s="199"/>
      <c r="L195" s="135"/>
      <c r="M195" s="135"/>
      <c r="N195" s="135"/>
      <c r="O195" s="344"/>
      <c r="P195" s="280">
        <f t="shared" si="9"/>
        <v>0</v>
      </c>
      <c r="Q195" s="208">
        <f t="shared" si="10"/>
        <v>0</v>
      </c>
      <c r="R195" s="1185"/>
      <c r="S195" s="1185"/>
      <c r="T195" s="138"/>
      <c r="U195" s="135"/>
      <c r="V195" s="135"/>
      <c r="W195" s="135"/>
      <c r="X195" s="344"/>
      <c r="Y195" s="280">
        <f t="shared" si="11"/>
        <v>0</v>
      </c>
      <c r="Z195" s="493">
        <f t="shared" si="8"/>
        <v>0</v>
      </c>
      <c r="AA195" s="1185"/>
      <c r="AB195" s="1185"/>
      <c r="AC195" s="1173"/>
      <c r="AD195" s="1173"/>
      <c r="AE195" s="1124"/>
      <c r="AF195" s="1176"/>
    </row>
    <row r="196" spans="1:32" x14ac:dyDescent="0.25">
      <c r="A196" s="1177">
        <f>'1. IDENTIFICAR-ANALIZAR'!A196:A203</f>
        <v>23</v>
      </c>
      <c r="B196" s="1180" t="str">
        <f>'1. IDENTIFICAR-ANALIZAR'!B196:B203</f>
        <v>Fallas en equipos críticos de medición analítica 
(turbiedad, pH)</v>
      </c>
      <c r="C196" s="1182" t="str">
        <f>'1. IDENTIFICAR-ANALIZAR'!D196:D203</f>
        <v>Tecnologico</v>
      </c>
      <c r="D196" s="1182" t="str">
        <f>'1. IDENTIFICAR-ANALIZAR'!H196:H203</f>
        <v xml:space="preserve"> Posible</v>
      </c>
      <c r="E196" s="1182">
        <f>'1. IDENTIFICAR-ANALIZAR'!I196</f>
        <v>3</v>
      </c>
      <c r="F196" s="1182" t="str">
        <f>'1. IDENTIFICAR-ANALIZAR'!J196:J203</f>
        <v>Menor</v>
      </c>
      <c r="G196" s="1182">
        <f>'1. IDENTIFICAR-ANALIZAR'!K196</f>
        <v>2</v>
      </c>
      <c r="H196" s="1186">
        <f>'1. IDENTIFICAR-ANALIZAR'!L196</f>
        <v>6</v>
      </c>
      <c r="I196" s="131" t="s">
        <v>615</v>
      </c>
      <c r="J196" s="200" t="s">
        <v>84</v>
      </c>
      <c r="K196" s="197"/>
      <c r="L196" s="133"/>
      <c r="M196" s="133"/>
      <c r="N196" s="133"/>
      <c r="O196" s="133"/>
      <c r="P196" s="279">
        <f t="shared" si="9"/>
        <v>0</v>
      </c>
      <c r="Q196" s="208">
        <f t="shared" si="10"/>
        <v>0</v>
      </c>
      <c r="R196" s="1183">
        <f>COUNTIF(Q196:Q203,"&gt;0")</f>
        <v>0</v>
      </c>
      <c r="S196" s="1183">
        <f>IFERROR(SUM(Q196:Q203)/R196,0)</f>
        <v>0</v>
      </c>
      <c r="T196" s="136">
        <v>10</v>
      </c>
      <c r="U196" s="133">
        <v>15</v>
      </c>
      <c r="V196" s="133">
        <v>20</v>
      </c>
      <c r="W196" s="133"/>
      <c r="X196" s="133">
        <v>15</v>
      </c>
      <c r="Y196" s="279" t="str">
        <f t="shared" si="11"/>
        <v>Moderado</v>
      </c>
      <c r="Z196" s="493">
        <f t="shared" si="8"/>
        <v>60</v>
      </c>
      <c r="AA196" s="1184">
        <f>COUNTIF(Z196:Z203,"&gt;0")</f>
        <v>2</v>
      </c>
      <c r="AB196" s="1184">
        <f>IFERROR(SUM(Z196:Z203)/AA196,0)</f>
        <v>60</v>
      </c>
      <c r="AC196" s="1171">
        <f>IFERROR(ABS(IF(AND(S196&gt;=0,S196&lt;=50),E196,IF(AND(S196&gt;=51,S203&lt;=75),(E196-1),IF(AND(S196&gt;=76,S196&lt;=100),(E196-2))))),0)</f>
        <v>3</v>
      </c>
      <c r="AD196" s="1171">
        <f>IFERROR(ABS(IF(AND(AB196&gt;=0,AB196&lt;=50),G196,IF(AND(AB196&gt;=51,AB203&lt;=75),(G196-1),IF(AND(AB196&gt;=76,AB196&lt;=100),(G196-2))))),0)</f>
        <v>1</v>
      </c>
      <c r="AE196" s="1122">
        <f>AC196*AD196</f>
        <v>3</v>
      </c>
      <c r="AF196" s="1174" t="s">
        <v>526</v>
      </c>
    </row>
    <row r="197" spans="1:32" x14ac:dyDescent="0.25">
      <c r="A197" s="1178"/>
      <c r="B197" s="1180"/>
      <c r="C197" s="1180"/>
      <c r="D197" s="1180"/>
      <c r="E197" s="1180"/>
      <c r="F197" s="1180"/>
      <c r="G197" s="1180"/>
      <c r="H197" s="1187"/>
      <c r="I197" s="127" t="s">
        <v>822</v>
      </c>
      <c r="J197" s="198" t="s">
        <v>84</v>
      </c>
      <c r="K197" s="198"/>
      <c r="L197" s="134"/>
      <c r="M197" s="134"/>
      <c r="N197" s="134"/>
      <c r="O197" s="343"/>
      <c r="P197" s="278">
        <f t="shared" si="9"/>
        <v>0</v>
      </c>
      <c r="Q197" s="208">
        <f t="shared" si="10"/>
        <v>0</v>
      </c>
      <c r="R197" s="1184"/>
      <c r="S197" s="1184"/>
      <c r="T197" s="137">
        <v>10</v>
      </c>
      <c r="U197" s="134">
        <v>15</v>
      </c>
      <c r="V197" s="134">
        <v>20</v>
      </c>
      <c r="W197" s="134"/>
      <c r="X197" s="343">
        <v>15</v>
      </c>
      <c r="Y197" s="278" t="str">
        <f t="shared" si="11"/>
        <v>Moderado</v>
      </c>
      <c r="Z197" s="493">
        <f t="shared" si="8"/>
        <v>60</v>
      </c>
      <c r="AA197" s="1184"/>
      <c r="AB197" s="1184"/>
      <c r="AC197" s="1172"/>
      <c r="AD197" s="1172"/>
      <c r="AE197" s="1123"/>
      <c r="AF197" s="1175"/>
    </row>
    <row r="198" spans="1:32" x14ac:dyDescent="0.25">
      <c r="A198" s="1178"/>
      <c r="B198" s="1180"/>
      <c r="C198" s="1180"/>
      <c r="D198" s="1180"/>
      <c r="E198" s="1180"/>
      <c r="F198" s="1180"/>
      <c r="G198" s="1180"/>
      <c r="H198" s="1187"/>
      <c r="I198" s="125"/>
      <c r="J198" s="197"/>
      <c r="K198" s="197"/>
      <c r="L198" s="133"/>
      <c r="M198" s="133"/>
      <c r="N198" s="133"/>
      <c r="O198" s="133"/>
      <c r="P198" s="279">
        <f t="shared" si="9"/>
        <v>0</v>
      </c>
      <c r="Q198" s="208">
        <f t="shared" si="10"/>
        <v>0</v>
      </c>
      <c r="R198" s="1184"/>
      <c r="S198" s="1184"/>
      <c r="T198" s="136"/>
      <c r="U198" s="133"/>
      <c r="V198" s="133"/>
      <c r="W198" s="133"/>
      <c r="X198" s="133"/>
      <c r="Y198" s="279">
        <f t="shared" si="11"/>
        <v>0</v>
      </c>
      <c r="Z198" s="493">
        <f t="shared" si="8"/>
        <v>0</v>
      </c>
      <c r="AA198" s="1184"/>
      <c r="AB198" s="1184"/>
      <c r="AC198" s="1172"/>
      <c r="AD198" s="1172"/>
      <c r="AE198" s="1123"/>
      <c r="AF198" s="1175"/>
    </row>
    <row r="199" spans="1:32" x14ac:dyDescent="0.25">
      <c r="A199" s="1178"/>
      <c r="B199" s="1180"/>
      <c r="C199" s="1180"/>
      <c r="D199" s="1180"/>
      <c r="E199" s="1180"/>
      <c r="F199" s="1180"/>
      <c r="G199" s="1180"/>
      <c r="H199" s="1187"/>
      <c r="I199" s="127"/>
      <c r="J199" s="198"/>
      <c r="K199" s="198"/>
      <c r="L199" s="134"/>
      <c r="M199" s="134"/>
      <c r="N199" s="134"/>
      <c r="O199" s="343"/>
      <c r="P199" s="278">
        <f t="shared" si="9"/>
        <v>0</v>
      </c>
      <c r="Q199" s="208">
        <f t="shared" si="10"/>
        <v>0</v>
      </c>
      <c r="R199" s="1184"/>
      <c r="S199" s="1184"/>
      <c r="T199" s="137"/>
      <c r="U199" s="134"/>
      <c r="V199" s="134"/>
      <c r="W199" s="134"/>
      <c r="X199" s="343"/>
      <c r="Y199" s="278">
        <f t="shared" si="11"/>
        <v>0</v>
      </c>
      <c r="Z199" s="493">
        <f t="shared" si="8"/>
        <v>0</v>
      </c>
      <c r="AA199" s="1184"/>
      <c r="AB199" s="1184"/>
      <c r="AC199" s="1172"/>
      <c r="AD199" s="1172"/>
      <c r="AE199" s="1123"/>
      <c r="AF199" s="1175"/>
    </row>
    <row r="200" spans="1:32" x14ac:dyDescent="0.25">
      <c r="A200" s="1178"/>
      <c r="B200" s="1180"/>
      <c r="C200" s="1180"/>
      <c r="D200" s="1180"/>
      <c r="E200" s="1180"/>
      <c r="F200" s="1180"/>
      <c r="G200" s="1180"/>
      <c r="H200" s="1187"/>
      <c r="I200" s="125"/>
      <c r="J200" s="197"/>
      <c r="K200" s="197"/>
      <c r="L200" s="133"/>
      <c r="M200" s="133"/>
      <c r="N200" s="133"/>
      <c r="O200" s="133"/>
      <c r="P200" s="279">
        <f t="shared" si="9"/>
        <v>0</v>
      </c>
      <c r="Q200" s="208">
        <f t="shared" si="10"/>
        <v>0</v>
      </c>
      <c r="R200" s="1184"/>
      <c r="S200" s="1184"/>
      <c r="T200" s="136"/>
      <c r="U200" s="133"/>
      <c r="V200" s="133"/>
      <c r="W200" s="133"/>
      <c r="X200" s="133"/>
      <c r="Y200" s="279">
        <f t="shared" si="11"/>
        <v>0</v>
      </c>
      <c r="Z200" s="493">
        <f t="shared" si="8"/>
        <v>0</v>
      </c>
      <c r="AA200" s="1184"/>
      <c r="AB200" s="1184"/>
      <c r="AC200" s="1172"/>
      <c r="AD200" s="1172"/>
      <c r="AE200" s="1123"/>
      <c r="AF200" s="1175"/>
    </row>
    <row r="201" spans="1:32" x14ac:dyDescent="0.25">
      <c r="A201" s="1178"/>
      <c r="B201" s="1180"/>
      <c r="C201" s="1180"/>
      <c r="D201" s="1180"/>
      <c r="E201" s="1180"/>
      <c r="F201" s="1180"/>
      <c r="G201" s="1180"/>
      <c r="H201" s="1187"/>
      <c r="I201" s="127"/>
      <c r="J201" s="198"/>
      <c r="K201" s="198"/>
      <c r="L201" s="134"/>
      <c r="M201" s="134"/>
      <c r="N201" s="134"/>
      <c r="O201" s="343"/>
      <c r="P201" s="278">
        <f t="shared" si="9"/>
        <v>0</v>
      </c>
      <c r="Q201" s="208">
        <f t="shared" si="10"/>
        <v>0</v>
      </c>
      <c r="R201" s="1184"/>
      <c r="S201" s="1184"/>
      <c r="T201" s="137"/>
      <c r="U201" s="134"/>
      <c r="V201" s="134"/>
      <c r="W201" s="134"/>
      <c r="X201" s="343"/>
      <c r="Y201" s="278">
        <f t="shared" si="11"/>
        <v>0</v>
      </c>
      <c r="Z201" s="493">
        <f t="shared" si="8"/>
        <v>0</v>
      </c>
      <c r="AA201" s="1184"/>
      <c r="AB201" s="1184"/>
      <c r="AC201" s="1172"/>
      <c r="AD201" s="1172"/>
      <c r="AE201" s="1123"/>
      <c r="AF201" s="1175"/>
    </row>
    <row r="202" spans="1:32" x14ac:dyDescent="0.25">
      <c r="A202" s="1178"/>
      <c r="B202" s="1180"/>
      <c r="C202" s="1180"/>
      <c r="D202" s="1180"/>
      <c r="E202" s="1180"/>
      <c r="F202" s="1180"/>
      <c r="G202" s="1180"/>
      <c r="H202" s="1187"/>
      <c r="I202" s="125"/>
      <c r="J202" s="197"/>
      <c r="K202" s="197"/>
      <c r="L202" s="133"/>
      <c r="M202" s="133"/>
      <c r="N202" s="133"/>
      <c r="O202" s="133"/>
      <c r="P202" s="279">
        <f t="shared" si="9"/>
        <v>0</v>
      </c>
      <c r="Q202" s="208">
        <f t="shared" si="10"/>
        <v>0</v>
      </c>
      <c r="R202" s="1184"/>
      <c r="S202" s="1184"/>
      <c r="T202" s="136"/>
      <c r="U202" s="133"/>
      <c r="V202" s="133"/>
      <c r="W202" s="133"/>
      <c r="X202" s="133"/>
      <c r="Y202" s="279">
        <f t="shared" si="11"/>
        <v>0</v>
      </c>
      <c r="Z202" s="493">
        <f t="shared" si="8"/>
        <v>0</v>
      </c>
      <c r="AA202" s="1184"/>
      <c r="AB202" s="1184"/>
      <c r="AC202" s="1172"/>
      <c r="AD202" s="1172"/>
      <c r="AE202" s="1123"/>
      <c r="AF202" s="1175"/>
    </row>
    <row r="203" spans="1:32" ht="15.75" thickBot="1" x14ac:dyDescent="0.3">
      <c r="A203" s="1179"/>
      <c r="B203" s="1181"/>
      <c r="C203" s="1181"/>
      <c r="D203" s="1181"/>
      <c r="E203" s="1181"/>
      <c r="F203" s="1181"/>
      <c r="G203" s="1181"/>
      <c r="H203" s="1188"/>
      <c r="I203" s="129"/>
      <c r="J203" s="199"/>
      <c r="K203" s="199"/>
      <c r="L203" s="135"/>
      <c r="M203" s="135"/>
      <c r="N203" s="135"/>
      <c r="O203" s="344"/>
      <c r="P203" s="280">
        <f t="shared" si="9"/>
        <v>0</v>
      </c>
      <c r="Q203" s="208">
        <f t="shared" si="10"/>
        <v>0</v>
      </c>
      <c r="R203" s="1185"/>
      <c r="S203" s="1185"/>
      <c r="T203" s="138"/>
      <c r="U203" s="135"/>
      <c r="V203" s="135"/>
      <c r="W203" s="135"/>
      <c r="X203" s="344"/>
      <c r="Y203" s="280">
        <f t="shared" si="11"/>
        <v>0</v>
      </c>
      <c r="Z203" s="493">
        <f t="shared" si="8"/>
        <v>0</v>
      </c>
      <c r="AA203" s="1185"/>
      <c r="AB203" s="1185"/>
      <c r="AC203" s="1173"/>
      <c r="AD203" s="1173"/>
      <c r="AE203" s="1124"/>
      <c r="AF203" s="1176"/>
    </row>
    <row r="204" spans="1:32" x14ac:dyDescent="0.25">
      <c r="A204" s="1177">
        <f>'1. IDENTIFICAR-ANALIZAR'!A204:A211</f>
        <v>24</v>
      </c>
      <c r="B204" s="1180" t="str">
        <f>'1. IDENTIFICAR-ANALIZAR'!B204:B211</f>
        <v>Fallas de  válvulas y compuertas en cualquier etapa del proceso.</v>
      </c>
      <c r="C204" s="1182" t="str">
        <f>'1. IDENTIFICAR-ANALIZAR'!D204:D211</f>
        <v>Operativo</v>
      </c>
      <c r="D204" s="1182" t="str">
        <f>'1. IDENTIFICAR-ANALIZAR'!H204:H211</f>
        <v xml:space="preserve"> Posible</v>
      </c>
      <c r="E204" s="1182">
        <f>'1. IDENTIFICAR-ANALIZAR'!I204</f>
        <v>3</v>
      </c>
      <c r="F204" s="1182" t="str">
        <f>'1. IDENTIFICAR-ANALIZAR'!J204:J211</f>
        <v>Menor</v>
      </c>
      <c r="G204" s="1182">
        <f>'1. IDENTIFICAR-ANALIZAR'!K204</f>
        <v>2</v>
      </c>
      <c r="H204" s="1186">
        <f>'1. IDENTIFICAR-ANALIZAR'!L204</f>
        <v>6</v>
      </c>
      <c r="I204" s="131" t="s">
        <v>986</v>
      </c>
      <c r="J204" s="200" t="s">
        <v>84</v>
      </c>
      <c r="K204" s="197"/>
      <c r="L204" s="133"/>
      <c r="M204" s="133"/>
      <c r="N204" s="133"/>
      <c r="O204" s="133"/>
      <c r="P204" s="279">
        <f t="shared" si="9"/>
        <v>0</v>
      </c>
      <c r="Q204" s="208">
        <f t="shared" si="10"/>
        <v>0</v>
      </c>
      <c r="R204" s="1183">
        <f>COUNTIF(Q204:Q211,"&gt;0")</f>
        <v>1</v>
      </c>
      <c r="S204" s="1183">
        <f>IFERROR(SUM(Q204:Q211)/R204,0)</f>
        <v>90</v>
      </c>
      <c r="T204" s="136">
        <v>10</v>
      </c>
      <c r="U204" s="133">
        <v>15</v>
      </c>
      <c r="V204" s="133">
        <v>20</v>
      </c>
      <c r="W204" s="133">
        <v>30</v>
      </c>
      <c r="X204" s="133">
        <v>15</v>
      </c>
      <c r="Y204" s="279" t="str">
        <f t="shared" si="11"/>
        <v>Fuerte</v>
      </c>
      <c r="Z204" s="493">
        <f t="shared" si="8"/>
        <v>90</v>
      </c>
      <c r="AA204" s="1184">
        <f>COUNTIF(Z204:Z211,"&gt;0")</f>
        <v>2</v>
      </c>
      <c r="AB204" s="1184">
        <f>IFERROR(SUM(Z204:Z211)/AA204,0)</f>
        <v>90</v>
      </c>
      <c r="AC204" s="1171">
        <f>IFERROR(ABS(IF(AND(S204&gt;=0,S204&lt;=50),E204,IF(AND(S204&gt;=51,S211&lt;=75),(E204-1),IF(AND(S204&gt;=76,S204&lt;=100),(E204-2))))),0)</f>
        <v>2</v>
      </c>
      <c r="AD204" s="1171">
        <f>IFERROR(ABS(IF(AND(AB204&gt;=0,AB204&lt;=50),G204,IF(AND(AB204&gt;=51,AB211&lt;=75),(G204-1),IF(AND(AB204&gt;=76,AB204&lt;=100),(G204-2))))),0)</f>
        <v>1</v>
      </c>
      <c r="AE204" s="1122">
        <f>AC204*AD204</f>
        <v>2</v>
      </c>
      <c r="AF204" s="1174" t="s">
        <v>72</v>
      </c>
    </row>
    <row r="205" spans="1:32" x14ac:dyDescent="0.25">
      <c r="A205" s="1178"/>
      <c r="B205" s="1180"/>
      <c r="C205" s="1180"/>
      <c r="D205" s="1180"/>
      <c r="E205" s="1180"/>
      <c r="F205" s="1180"/>
      <c r="G205" s="1180"/>
      <c r="H205" s="1187"/>
      <c r="I205" s="127" t="s">
        <v>823</v>
      </c>
      <c r="J205" s="198" t="s">
        <v>84</v>
      </c>
      <c r="K205" s="198"/>
      <c r="L205" s="134"/>
      <c r="M205" s="134"/>
      <c r="N205" s="134"/>
      <c r="O205" s="343"/>
      <c r="P205" s="278">
        <f t="shared" si="9"/>
        <v>0</v>
      </c>
      <c r="Q205" s="208">
        <f t="shared" si="10"/>
        <v>0</v>
      </c>
      <c r="R205" s="1184"/>
      <c r="S205" s="1184"/>
      <c r="T205" s="137">
        <v>10</v>
      </c>
      <c r="U205" s="134">
        <v>15</v>
      </c>
      <c r="V205" s="134">
        <v>20</v>
      </c>
      <c r="W205" s="134">
        <v>30</v>
      </c>
      <c r="X205" s="343">
        <v>15</v>
      </c>
      <c r="Y205" s="278" t="str">
        <f t="shared" si="11"/>
        <v>Fuerte</v>
      </c>
      <c r="Z205" s="493">
        <f t="shared" si="8"/>
        <v>90</v>
      </c>
      <c r="AA205" s="1184"/>
      <c r="AB205" s="1184"/>
      <c r="AC205" s="1172"/>
      <c r="AD205" s="1172"/>
      <c r="AE205" s="1123"/>
      <c r="AF205" s="1175"/>
    </row>
    <row r="206" spans="1:32" x14ac:dyDescent="0.25">
      <c r="A206" s="1178"/>
      <c r="B206" s="1180"/>
      <c r="C206" s="1180"/>
      <c r="D206" s="1180"/>
      <c r="E206" s="1180"/>
      <c r="F206" s="1180"/>
      <c r="G206" s="1180"/>
      <c r="H206" s="1187"/>
      <c r="I206" s="125" t="s">
        <v>824</v>
      </c>
      <c r="J206" s="197" t="s">
        <v>85</v>
      </c>
      <c r="K206" s="197">
        <v>10</v>
      </c>
      <c r="L206" s="133">
        <v>15</v>
      </c>
      <c r="M206" s="133">
        <v>20</v>
      </c>
      <c r="N206" s="133">
        <v>30</v>
      </c>
      <c r="O206" s="133">
        <v>15</v>
      </c>
      <c r="P206" s="279" t="str">
        <f t="shared" si="9"/>
        <v>Fuerte</v>
      </c>
      <c r="Q206" s="208">
        <f t="shared" si="10"/>
        <v>90</v>
      </c>
      <c r="R206" s="1184"/>
      <c r="S206" s="1184"/>
      <c r="T206" s="136"/>
      <c r="U206" s="133"/>
      <c r="V206" s="133"/>
      <c r="W206" s="133"/>
      <c r="X206" s="133"/>
      <c r="Y206" s="279">
        <f t="shared" si="11"/>
        <v>0</v>
      </c>
      <c r="Z206" s="493">
        <f t="shared" si="8"/>
        <v>0</v>
      </c>
      <c r="AA206" s="1184"/>
      <c r="AB206" s="1184"/>
      <c r="AC206" s="1172"/>
      <c r="AD206" s="1172"/>
      <c r="AE206" s="1123"/>
      <c r="AF206" s="1175"/>
    </row>
    <row r="207" spans="1:32" x14ac:dyDescent="0.25">
      <c r="A207" s="1178"/>
      <c r="B207" s="1180"/>
      <c r="C207" s="1180"/>
      <c r="D207" s="1180"/>
      <c r="E207" s="1180"/>
      <c r="F207" s="1180"/>
      <c r="G207" s="1180"/>
      <c r="H207" s="1187"/>
      <c r="I207" s="127"/>
      <c r="J207" s="198"/>
      <c r="K207" s="198"/>
      <c r="L207" s="134"/>
      <c r="M207" s="134"/>
      <c r="N207" s="134"/>
      <c r="O207" s="343"/>
      <c r="P207" s="278">
        <f t="shared" si="9"/>
        <v>0</v>
      </c>
      <c r="Q207" s="208">
        <f t="shared" si="10"/>
        <v>0</v>
      </c>
      <c r="R207" s="1184"/>
      <c r="S207" s="1184"/>
      <c r="T207" s="137"/>
      <c r="U207" s="134"/>
      <c r="V207" s="134"/>
      <c r="W207" s="134"/>
      <c r="X207" s="343"/>
      <c r="Y207" s="278">
        <f t="shared" si="11"/>
        <v>0</v>
      </c>
      <c r="Z207" s="493">
        <f t="shared" si="8"/>
        <v>0</v>
      </c>
      <c r="AA207" s="1184"/>
      <c r="AB207" s="1184"/>
      <c r="AC207" s="1172"/>
      <c r="AD207" s="1172"/>
      <c r="AE207" s="1123"/>
      <c r="AF207" s="1175"/>
    </row>
    <row r="208" spans="1:32" x14ac:dyDescent="0.25">
      <c r="A208" s="1178"/>
      <c r="B208" s="1180"/>
      <c r="C208" s="1180"/>
      <c r="D208" s="1180"/>
      <c r="E208" s="1180"/>
      <c r="F208" s="1180"/>
      <c r="G208" s="1180"/>
      <c r="H208" s="1187"/>
      <c r="I208" s="125"/>
      <c r="J208" s="197"/>
      <c r="K208" s="197"/>
      <c r="L208" s="133"/>
      <c r="M208" s="133"/>
      <c r="N208" s="133"/>
      <c r="O208" s="133"/>
      <c r="P208" s="279">
        <f t="shared" si="9"/>
        <v>0</v>
      </c>
      <c r="Q208" s="208">
        <f t="shared" si="10"/>
        <v>0</v>
      </c>
      <c r="R208" s="1184"/>
      <c r="S208" s="1184"/>
      <c r="T208" s="136"/>
      <c r="U208" s="133"/>
      <c r="V208" s="133"/>
      <c r="W208" s="133"/>
      <c r="X208" s="133"/>
      <c r="Y208" s="279">
        <f t="shared" si="11"/>
        <v>0</v>
      </c>
      <c r="Z208" s="493">
        <f t="shared" si="8"/>
        <v>0</v>
      </c>
      <c r="AA208" s="1184"/>
      <c r="AB208" s="1184"/>
      <c r="AC208" s="1172"/>
      <c r="AD208" s="1172"/>
      <c r="AE208" s="1123"/>
      <c r="AF208" s="1175"/>
    </row>
    <row r="209" spans="1:32" x14ac:dyDescent="0.25">
      <c r="A209" s="1178"/>
      <c r="B209" s="1180"/>
      <c r="C209" s="1180"/>
      <c r="D209" s="1180"/>
      <c r="E209" s="1180"/>
      <c r="F209" s="1180"/>
      <c r="G209" s="1180"/>
      <c r="H209" s="1187"/>
      <c r="I209" s="127"/>
      <c r="J209" s="198"/>
      <c r="K209" s="198"/>
      <c r="L209" s="134"/>
      <c r="M209" s="134"/>
      <c r="N209" s="134"/>
      <c r="O209" s="343"/>
      <c r="P209" s="278">
        <f t="shared" si="9"/>
        <v>0</v>
      </c>
      <c r="Q209" s="208">
        <f t="shared" si="10"/>
        <v>0</v>
      </c>
      <c r="R209" s="1184"/>
      <c r="S209" s="1184"/>
      <c r="T209" s="137"/>
      <c r="U209" s="134"/>
      <c r="V209" s="134"/>
      <c r="W209" s="134"/>
      <c r="X209" s="343"/>
      <c r="Y209" s="278">
        <f t="shared" si="11"/>
        <v>0</v>
      </c>
      <c r="Z209" s="493">
        <f t="shared" si="8"/>
        <v>0</v>
      </c>
      <c r="AA209" s="1184"/>
      <c r="AB209" s="1184"/>
      <c r="AC209" s="1172"/>
      <c r="AD209" s="1172"/>
      <c r="AE209" s="1123"/>
      <c r="AF209" s="1175"/>
    </row>
    <row r="210" spans="1:32" x14ac:dyDescent="0.25">
      <c r="A210" s="1178"/>
      <c r="B210" s="1180"/>
      <c r="C210" s="1180"/>
      <c r="D210" s="1180"/>
      <c r="E210" s="1180"/>
      <c r="F210" s="1180"/>
      <c r="G210" s="1180"/>
      <c r="H210" s="1187"/>
      <c r="I210" s="125"/>
      <c r="J210" s="197"/>
      <c r="K210" s="197"/>
      <c r="L210" s="133"/>
      <c r="M210" s="133"/>
      <c r="N210" s="133"/>
      <c r="O210" s="133"/>
      <c r="P210" s="279">
        <f t="shared" si="9"/>
        <v>0</v>
      </c>
      <c r="Q210" s="208">
        <f t="shared" si="10"/>
        <v>0</v>
      </c>
      <c r="R210" s="1184"/>
      <c r="S210" s="1184"/>
      <c r="T210" s="136"/>
      <c r="U210" s="133"/>
      <c r="V210" s="133"/>
      <c r="W210" s="133"/>
      <c r="X210" s="133"/>
      <c r="Y210" s="279">
        <f t="shared" si="11"/>
        <v>0</v>
      </c>
      <c r="Z210" s="493">
        <f t="shared" si="8"/>
        <v>0</v>
      </c>
      <c r="AA210" s="1184"/>
      <c r="AB210" s="1184"/>
      <c r="AC210" s="1172"/>
      <c r="AD210" s="1172"/>
      <c r="AE210" s="1123"/>
      <c r="AF210" s="1175"/>
    </row>
    <row r="211" spans="1:32" ht="15.75" thickBot="1" x14ac:dyDescent="0.3">
      <c r="A211" s="1179"/>
      <c r="B211" s="1181"/>
      <c r="C211" s="1181"/>
      <c r="D211" s="1181"/>
      <c r="E211" s="1181"/>
      <c r="F211" s="1181"/>
      <c r="G211" s="1181"/>
      <c r="H211" s="1188"/>
      <c r="I211" s="129"/>
      <c r="J211" s="199"/>
      <c r="K211" s="199"/>
      <c r="L211" s="135"/>
      <c r="M211" s="135"/>
      <c r="N211" s="135"/>
      <c r="O211" s="344"/>
      <c r="P211" s="280">
        <f t="shared" si="9"/>
        <v>0</v>
      </c>
      <c r="Q211" s="208">
        <f t="shared" si="10"/>
        <v>0</v>
      </c>
      <c r="R211" s="1185"/>
      <c r="S211" s="1185"/>
      <c r="T211" s="138"/>
      <c r="U211" s="135"/>
      <c r="V211" s="135"/>
      <c r="W211" s="135"/>
      <c r="X211" s="344"/>
      <c r="Y211" s="280">
        <f t="shared" si="11"/>
        <v>0</v>
      </c>
      <c r="Z211" s="493">
        <f t="shared" si="8"/>
        <v>0</v>
      </c>
      <c r="AA211" s="1185"/>
      <c r="AB211" s="1185"/>
      <c r="AC211" s="1173"/>
      <c r="AD211" s="1173"/>
      <c r="AE211" s="1124"/>
      <c r="AF211" s="1176"/>
    </row>
    <row r="212" spans="1:32" x14ac:dyDescent="0.25">
      <c r="A212" s="1177">
        <f>'1. IDENTIFICAR-ANALIZAR'!A212:A219</f>
        <v>25</v>
      </c>
      <c r="B212" s="1180" t="str">
        <f>'1. IDENTIFICAR-ANALIZAR'!B212:B219</f>
        <v>Fallas o deficiencias en el sistema de cloración</v>
      </c>
      <c r="C212" s="1182" t="str">
        <f>'1. IDENTIFICAR-ANALIZAR'!D212:D219</f>
        <v>Operativo</v>
      </c>
      <c r="D212" s="1182" t="str">
        <f>'1. IDENTIFICAR-ANALIZAR'!H212:H219</f>
        <v>Inusual</v>
      </c>
      <c r="E212" s="1182">
        <f>'1. IDENTIFICAR-ANALIZAR'!I212</f>
        <v>2</v>
      </c>
      <c r="F212" s="1182" t="str">
        <f>'1. IDENTIFICAR-ANALIZAR'!J212:J219</f>
        <v>Moderado</v>
      </c>
      <c r="G212" s="1182">
        <f>'1. IDENTIFICAR-ANALIZAR'!K212</f>
        <v>3</v>
      </c>
      <c r="H212" s="1186">
        <f>'1. IDENTIFICAR-ANALIZAR'!L212</f>
        <v>6</v>
      </c>
      <c r="I212" s="131" t="s">
        <v>616</v>
      </c>
      <c r="J212" s="200" t="s">
        <v>85</v>
      </c>
      <c r="K212" s="197">
        <v>10</v>
      </c>
      <c r="L212" s="133">
        <v>15</v>
      </c>
      <c r="M212" s="133">
        <v>20</v>
      </c>
      <c r="N212" s="133">
        <v>30</v>
      </c>
      <c r="O212" s="133">
        <v>15</v>
      </c>
      <c r="P212" s="279" t="str">
        <f t="shared" si="9"/>
        <v>Fuerte</v>
      </c>
      <c r="Q212" s="208">
        <f t="shared" si="10"/>
        <v>90</v>
      </c>
      <c r="R212" s="1183">
        <f>COUNTIF(Q212:Q219,"&gt;0")</f>
        <v>3</v>
      </c>
      <c r="S212" s="1183">
        <f>IFERROR(SUM(Q212:Q219)/R212,0)</f>
        <v>90</v>
      </c>
      <c r="T212" s="136"/>
      <c r="U212" s="133"/>
      <c r="V212" s="133"/>
      <c r="W212" s="133"/>
      <c r="X212" s="133"/>
      <c r="Y212" s="279">
        <f t="shared" si="11"/>
        <v>0</v>
      </c>
      <c r="Z212" s="493">
        <f t="shared" ref="Z212:Z275" si="12">SUM(T212:X212)</f>
        <v>0</v>
      </c>
      <c r="AA212" s="1184">
        <f>COUNTIF(Z212:Z219,"&gt;0")</f>
        <v>1</v>
      </c>
      <c r="AB212" s="1184">
        <f>IFERROR(SUM(Z212:Z219)/AA212,0)</f>
        <v>60</v>
      </c>
      <c r="AC212" s="1171">
        <f>IFERROR(ABS(IF(AND(S212&gt;=0,S212&lt;=50),E212,IF(AND(S212&gt;=51,S219&lt;=75),(E212-1),IF(AND(S212&gt;=76,S212&lt;=100),(E212-2))))),0)</f>
        <v>1</v>
      </c>
      <c r="AD212" s="1171">
        <f>IFERROR(ABS(IF(AND(AB212&gt;=0,AB212&lt;=50),G212,IF(AND(AB212&gt;=51,AB219&lt;=75),(G212-1),IF(AND(AB212&gt;=76,AB212&lt;=100),(G212-2))))),0)</f>
        <v>2</v>
      </c>
      <c r="AE212" s="1122">
        <f>AC212*AD212</f>
        <v>2</v>
      </c>
      <c r="AF212" s="1174" t="s">
        <v>72</v>
      </c>
    </row>
    <row r="213" spans="1:32" x14ac:dyDescent="0.25">
      <c r="A213" s="1178"/>
      <c r="B213" s="1180"/>
      <c r="C213" s="1180"/>
      <c r="D213" s="1180"/>
      <c r="E213" s="1180"/>
      <c r="F213" s="1180"/>
      <c r="G213" s="1180"/>
      <c r="H213" s="1187"/>
      <c r="I213" s="127" t="s">
        <v>825</v>
      </c>
      <c r="J213" s="198" t="s">
        <v>85</v>
      </c>
      <c r="K213" s="198">
        <v>10</v>
      </c>
      <c r="L213" s="134">
        <v>15</v>
      </c>
      <c r="M213" s="134">
        <v>20</v>
      </c>
      <c r="N213" s="134">
        <v>30</v>
      </c>
      <c r="O213" s="343">
        <v>15</v>
      </c>
      <c r="P213" s="278" t="str">
        <f t="shared" ref="P213:P276" si="13">IF(Q213=0,0,IF(Q213&lt;60,"Leve",IF(Q213&lt;75,"Moderado","Fuerte")))</f>
        <v>Fuerte</v>
      </c>
      <c r="Q213" s="208">
        <f t="shared" ref="Q213:Q276" si="14">SUM(K213:O213)</f>
        <v>90</v>
      </c>
      <c r="R213" s="1184"/>
      <c r="S213" s="1184"/>
      <c r="T213" s="137"/>
      <c r="U213" s="134"/>
      <c r="V213" s="134"/>
      <c r="W213" s="134"/>
      <c r="X213" s="343"/>
      <c r="Y213" s="278">
        <f t="shared" ref="Y213:Y276" si="15">IF(Z213=0,0,IF(Z213&lt;60,"Leve",IF(Z213&lt;75,"Moderado","Fuerte")))</f>
        <v>0</v>
      </c>
      <c r="Z213" s="493">
        <f t="shared" si="12"/>
        <v>0</v>
      </c>
      <c r="AA213" s="1184"/>
      <c r="AB213" s="1184"/>
      <c r="AC213" s="1172"/>
      <c r="AD213" s="1172"/>
      <c r="AE213" s="1123"/>
      <c r="AF213" s="1175"/>
    </row>
    <row r="214" spans="1:32" x14ac:dyDescent="0.25">
      <c r="A214" s="1178"/>
      <c r="B214" s="1180"/>
      <c r="C214" s="1180"/>
      <c r="D214" s="1180"/>
      <c r="E214" s="1180"/>
      <c r="F214" s="1180"/>
      <c r="G214" s="1180"/>
      <c r="H214" s="1187"/>
      <c r="I214" s="125" t="s">
        <v>617</v>
      </c>
      <c r="J214" s="197" t="s">
        <v>85</v>
      </c>
      <c r="K214" s="197">
        <v>10</v>
      </c>
      <c r="L214" s="133">
        <v>15</v>
      </c>
      <c r="M214" s="133">
        <v>20</v>
      </c>
      <c r="N214" s="133">
        <v>30</v>
      </c>
      <c r="O214" s="133">
        <v>15</v>
      </c>
      <c r="P214" s="279" t="str">
        <f t="shared" si="13"/>
        <v>Fuerte</v>
      </c>
      <c r="Q214" s="208">
        <f t="shared" si="14"/>
        <v>90</v>
      </c>
      <c r="R214" s="1184"/>
      <c r="S214" s="1184"/>
      <c r="T214" s="136"/>
      <c r="U214" s="133"/>
      <c r="V214" s="133"/>
      <c r="W214" s="133"/>
      <c r="X214" s="133"/>
      <c r="Y214" s="279">
        <f t="shared" si="15"/>
        <v>0</v>
      </c>
      <c r="Z214" s="493">
        <f t="shared" si="12"/>
        <v>0</v>
      </c>
      <c r="AA214" s="1184"/>
      <c r="AB214" s="1184"/>
      <c r="AC214" s="1172"/>
      <c r="AD214" s="1172"/>
      <c r="AE214" s="1123"/>
      <c r="AF214" s="1175"/>
    </row>
    <row r="215" spans="1:32" x14ac:dyDescent="0.25">
      <c r="A215" s="1178"/>
      <c r="B215" s="1180"/>
      <c r="C215" s="1180"/>
      <c r="D215" s="1180"/>
      <c r="E215" s="1180"/>
      <c r="F215" s="1180"/>
      <c r="G215" s="1180"/>
      <c r="H215" s="1187"/>
      <c r="I215" s="127" t="s">
        <v>618</v>
      </c>
      <c r="J215" s="198" t="s">
        <v>84</v>
      </c>
      <c r="K215" s="198"/>
      <c r="L215" s="134"/>
      <c r="M215" s="134"/>
      <c r="N215" s="134"/>
      <c r="O215" s="343"/>
      <c r="P215" s="278">
        <f t="shared" si="13"/>
        <v>0</v>
      </c>
      <c r="Q215" s="208">
        <f t="shared" si="14"/>
        <v>0</v>
      </c>
      <c r="R215" s="1184"/>
      <c r="S215" s="1184"/>
      <c r="T215" s="137">
        <v>10</v>
      </c>
      <c r="U215" s="134">
        <v>15</v>
      </c>
      <c r="V215" s="134">
        <v>20</v>
      </c>
      <c r="W215" s="134"/>
      <c r="X215" s="343">
        <v>15</v>
      </c>
      <c r="Y215" s="278" t="str">
        <f t="shared" si="15"/>
        <v>Moderado</v>
      </c>
      <c r="Z215" s="493">
        <f t="shared" si="12"/>
        <v>60</v>
      </c>
      <c r="AA215" s="1184"/>
      <c r="AB215" s="1184"/>
      <c r="AC215" s="1172"/>
      <c r="AD215" s="1172"/>
      <c r="AE215" s="1123"/>
      <c r="AF215" s="1175"/>
    </row>
    <row r="216" spans="1:32" x14ac:dyDescent="0.25">
      <c r="A216" s="1178"/>
      <c r="B216" s="1180"/>
      <c r="C216" s="1180"/>
      <c r="D216" s="1180"/>
      <c r="E216" s="1180"/>
      <c r="F216" s="1180"/>
      <c r="G216" s="1180"/>
      <c r="H216" s="1187"/>
      <c r="I216" s="125"/>
      <c r="J216" s="197"/>
      <c r="K216" s="197"/>
      <c r="L216" s="133"/>
      <c r="M216" s="133"/>
      <c r="N216" s="133"/>
      <c r="O216" s="133"/>
      <c r="P216" s="279">
        <f t="shared" si="13"/>
        <v>0</v>
      </c>
      <c r="Q216" s="208">
        <f t="shared" si="14"/>
        <v>0</v>
      </c>
      <c r="R216" s="1184"/>
      <c r="S216" s="1184"/>
      <c r="T216" s="136"/>
      <c r="U216" s="133"/>
      <c r="V216" s="133"/>
      <c r="W216" s="133"/>
      <c r="X216" s="133"/>
      <c r="Y216" s="279">
        <f t="shared" si="15"/>
        <v>0</v>
      </c>
      <c r="Z216" s="493">
        <f t="shared" si="12"/>
        <v>0</v>
      </c>
      <c r="AA216" s="1184"/>
      <c r="AB216" s="1184"/>
      <c r="AC216" s="1172"/>
      <c r="AD216" s="1172"/>
      <c r="AE216" s="1123"/>
      <c r="AF216" s="1175"/>
    </row>
    <row r="217" spans="1:32" x14ac:dyDescent="0.25">
      <c r="A217" s="1178"/>
      <c r="B217" s="1180"/>
      <c r="C217" s="1180"/>
      <c r="D217" s="1180"/>
      <c r="E217" s="1180"/>
      <c r="F217" s="1180"/>
      <c r="G217" s="1180"/>
      <c r="H217" s="1187"/>
      <c r="I217" s="127"/>
      <c r="J217" s="198"/>
      <c r="K217" s="198"/>
      <c r="L217" s="134"/>
      <c r="M217" s="134"/>
      <c r="N217" s="134"/>
      <c r="O217" s="343"/>
      <c r="P217" s="278">
        <f t="shared" si="13"/>
        <v>0</v>
      </c>
      <c r="Q217" s="208">
        <f t="shared" si="14"/>
        <v>0</v>
      </c>
      <c r="R217" s="1184"/>
      <c r="S217" s="1184"/>
      <c r="T217" s="137"/>
      <c r="U217" s="134"/>
      <c r="V217" s="134"/>
      <c r="W217" s="134"/>
      <c r="X217" s="343"/>
      <c r="Y217" s="278">
        <f t="shared" si="15"/>
        <v>0</v>
      </c>
      <c r="Z217" s="493">
        <f t="shared" si="12"/>
        <v>0</v>
      </c>
      <c r="AA217" s="1184"/>
      <c r="AB217" s="1184"/>
      <c r="AC217" s="1172"/>
      <c r="AD217" s="1172"/>
      <c r="AE217" s="1123"/>
      <c r="AF217" s="1175"/>
    </row>
    <row r="218" spans="1:32" x14ac:dyDescent="0.25">
      <c r="A218" s="1178"/>
      <c r="B218" s="1180"/>
      <c r="C218" s="1180"/>
      <c r="D218" s="1180"/>
      <c r="E218" s="1180"/>
      <c r="F218" s="1180"/>
      <c r="G218" s="1180"/>
      <c r="H218" s="1187"/>
      <c r="I218" s="125"/>
      <c r="J218" s="197"/>
      <c r="K218" s="197"/>
      <c r="L218" s="133"/>
      <c r="M218" s="133"/>
      <c r="N218" s="133"/>
      <c r="O218" s="133"/>
      <c r="P218" s="279">
        <f t="shared" si="13"/>
        <v>0</v>
      </c>
      <c r="Q218" s="208">
        <f t="shared" si="14"/>
        <v>0</v>
      </c>
      <c r="R218" s="1184"/>
      <c r="S218" s="1184"/>
      <c r="T218" s="136"/>
      <c r="U218" s="133"/>
      <c r="V218" s="133"/>
      <c r="W218" s="133"/>
      <c r="X218" s="133"/>
      <c r="Y218" s="279">
        <f t="shared" si="15"/>
        <v>0</v>
      </c>
      <c r="Z218" s="493">
        <f t="shared" si="12"/>
        <v>0</v>
      </c>
      <c r="AA218" s="1184"/>
      <c r="AB218" s="1184"/>
      <c r="AC218" s="1172"/>
      <c r="AD218" s="1172"/>
      <c r="AE218" s="1123"/>
      <c r="AF218" s="1175"/>
    </row>
    <row r="219" spans="1:32" ht="15.75" thickBot="1" x14ac:dyDescent="0.3">
      <c r="A219" s="1179"/>
      <c r="B219" s="1181"/>
      <c r="C219" s="1181"/>
      <c r="D219" s="1181"/>
      <c r="E219" s="1181"/>
      <c r="F219" s="1181"/>
      <c r="G219" s="1181"/>
      <c r="H219" s="1188"/>
      <c r="I219" s="129"/>
      <c r="J219" s="199"/>
      <c r="K219" s="199"/>
      <c r="L219" s="135"/>
      <c r="M219" s="135"/>
      <c r="N219" s="135"/>
      <c r="O219" s="344"/>
      <c r="P219" s="280">
        <f t="shared" si="13"/>
        <v>0</v>
      </c>
      <c r="Q219" s="208">
        <f t="shared" si="14"/>
        <v>0</v>
      </c>
      <c r="R219" s="1185"/>
      <c r="S219" s="1185"/>
      <c r="T219" s="138"/>
      <c r="U219" s="135"/>
      <c r="V219" s="135"/>
      <c r="W219" s="135"/>
      <c r="X219" s="344"/>
      <c r="Y219" s="280">
        <f t="shared" si="15"/>
        <v>0</v>
      </c>
      <c r="Z219" s="493">
        <f t="shared" si="12"/>
        <v>0</v>
      </c>
      <c r="AA219" s="1185"/>
      <c r="AB219" s="1185"/>
      <c r="AC219" s="1173"/>
      <c r="AD219" s="1173"/>
      <c r="AE219" s="1124"/>
      <c r="AF219" s="1176"/>
    </row>
    <row r="220" spans="1:32" x14ac:dyDescent="0.25">
      <c r="A220" s="1177">
        <f>'1. IDENTIFICAR-ANALIZAR'!A220:A227</f>
        <v>26</v>
      </c>
      <c r="B220" s="1180" t="str">
        <f>'1. IDENTIFICAR-ANALIZAR'!B220:B227</f>
        <v>Interrupciones fluido eléctrico</v>
      </c>
      <c r="C220" s="1182" t="str">
        <f>'1. IDENTIFICAR-ANALIZAR'!D220:D227</f>
        <v>Operativo</v>
      </c>
      <c r="D220" s="1182" t="str">
        <f>'1. IDENTIFICAR-ANALIZAR'!H220:H227</f>
        <v xml:space="preserve"> Posible</v>
      </c>
      <c r="E220" s="1182">
        <f>'1. IDENTIFICAR-ANALIZAR'!I220</f>
        <v>3</v>
      </c>
      <c r="F220" s="1182" t="str">
        <f>'1. IDENTIFICAR-ANALIZAR'!J220:J227</f>
        <v>Menor</v>
      </c>
      <c r="G220" s="1182">
        <f>'1. IDENTIFICAR-ANALIZAR'!K220</f>
        <v>2</v>
      </c>
      <c r="H220" s="1186">
        <f>'1. IDENTIFICAR-ANALIZAR'!L220</f>
        <v>6</v>
      </c>
      <c r="I220" s="131" t="s">
        <v>619</v>
      </c>
      <c r="J220" s="200" t="s">
        <v>85</v>
      </c>
      <c r="K220" s="197">
        <v>10</v>
      </c>
      <c r="L220" s="133">
        <v>15</v>
      </c>
      <c r="M220" s="133">
        <v>20</v>
      </c>
      <c r="N220" s="133">
        <v>30</v>
      </c>
      <c r="O220" s="133">
        <v>15</v>
      </c>
      <c r="P220" s="279" t="str">
        <f t="shared" si="13"/>
        <v>Fuerte</v>
      </c>
      <c r="Q220" s="208">
        <f t="shared" si="14"/>
        <v>90</v>
      </c>
      <c r="R220" s="1183">
        <f>COUNTIF(Q220:Q227,"&gt;0")</f>
        <v>1</v>
      </c>
      <c r="S220" s="1183">
        <f>IFERROR(SUM(Q220:Q227)/R220,0)</f>
        <v>90</v>
      </c>
      <c r="T220" s="136"/>
      <c r="U220" s="133"/>
      <c r="V220" s="133"/>
      <c r="W220" s="133"/>
      <c r="X220" s="133"/>
      <c r="Y220" s="279">
        <f t="shared" si="15"/>
        <v>0</v>
      </c>
      <c r="Z220" s="493">
        <f t="shared" si="12"/>
        <v>0</v>
      </c>
      <c r="AA220" s="1184">
        <f>COUNTIF(Z220:Z227,"&gt;0")</f>
        <v>1</v>
      </c>
      <c r="AB220" s="1184">
        <f>IFERROR(SUM(Z220:Z227)/AA220,0)</f>
        <v>60</v>
      </c>
      <c r="AC220" s="1171">
        <f>IFERROR(ABS(IF(AND(S220&gt;=0,S220&lt;=50),E220,IF(AND(S220&gt;=51,S227&lt;=75),(E220-1),IF(AND(S220&gt;=76,S220&lt;=100),(E220-2))))),0)</f>
        <v>2</v>
      </c>
      <c r="AD220" s="1171">
        <f>IFERROR(ABS(IF(AND(AB220&gt;=0,AB220&lt;=50),G220,IF(AND(AB220&gt;=51,AB227&lt;=75),(G220-1),IF(AND(AB220&gt;=76,AB220&lt;=100),(G220-2))))),0)</f>
        <v>1</v>
      </c>
      <c r="AE220" s="1122">
        <f>AC220*AD220</f>
        <v>2</v>
      </c>
      <c r="AF220" s="1174" t="s">
        <v>72</v>
      </c>
    </row>
    <row r="221" spans="1:32" x14ac:dyDescent="0.25">
      <c r="A221" s="1178"/>
      <c r="B221" s="1180"/>
      <c r="C221" s="1180"/>
      <c r="D221" s="1180"/>
      <c r="E221" s="1180"/>
      <c r="F221" s="1180"/>
      <c r="G221" s="1180"/>
      <c r="H221" s="1187"/>
      <c r="I221" s="127" t="s">
        <v>826</v>
      </c>
      <c r="J221" s="198" t="s">
        <v>84</v>
      </c>
      <c r="K221" s="198"/>
      <c r="L221" s="134"/>
      <c r="M221" s="134"/>
      <c r="N221" s="134"/>
      <c r="O221" s="343"/>
      <c r="P221" s="278">
        <f t="shared" si="13"/>
        <v>0</v>
      </c>
      <c r="Q221" s="208">
        <f t="shared" si="14"/>
        <v>0</v>
      </c>
      <c r="R221" s="1184"/>
      <c r="S221" s="1184"/>
      <c r="T221" s="137">
        <v>10</v>
      </c>
      <c r="U221" s="134">
        <v>15</v>
      </c>
      <c r="V221" s="134">
        <v>20</v>
      </c>
      <c r="W221" s="134"/>
      <c r="X221" s="343">
        <v>15</v>
      </c>
      <c r="Y221" s="278" t="str">
        <f t="shared" si="15"/>
        <v>Moderado</v>
      </c>
      <c r="Z221" s="493">
        <f t="shared" si="12"/>
        <v>60</v>
      </c>
      <c r="AA221" s="1184"/>
      <c r="AB221" s="1184"/>
      <c r="AC221" s="1172"/>
      <c r="AD221" s="1172"/>
      <c r="AE221" s="1123"/>
      <c r="AF221" s="1175"/>
    </row>
    <row r="222" spans="1:32" x14ac:dyDescent="0.25">
      <c r="A222" s="1178"/>
      <c r="B222" s="1180"/>
      <c r="C222" s="1180"/>
      <c r="D222" s="1180"/>
      <c r="E222" s="1180"/>
      <c r="F222" s="1180"/>
      <c r="G222" s="1180"/>
      <c r="H222" s="1187"/>
      <c r="I222" s="125"/>
      <c r="J222" s="197"/>
      <c r="K222" s="197"/>
      <c r="L222" s="133"/>
      <c r="M222" s="133"/>
      <c r="N222" s="133"/>
      <c r="O222" s="133"/>
      <c r="P222" s="279">
        <f t="shared" si="13"/>
        <v>0</v>
      </c>
      <c r="Q222" s="208">
        <f t="shared" si="14"/>
        <v>0</v>
      </c>
      <c r="R222" s="1184"/>
      <c r="S222" s="1184"/>
      <c r="T222" s="136"/>
      <c r="U222" s="133"/>
      <c r="V222" s="133"/>
      <c r="W222" s="133"/>
      <c r="X222" s="133"/>
      <c r="Y222" s="279">
        <f t="shared" si="15"/>
        <v>0</v>
      </c>
      <c r="Z222" s="493">
        <f t="shared" si="12"/>
        <v>0</v>
      </c>
      <c r="AA222" s="1184"/>
      <c r="AB222" s="1184"/>
      <c r="AC222" s="1172"/>
      <c r="AD222" s="1172"/>
      <c r="AE222" s="1123"/>
      <c r="AF222" s="1175"/>
    </row>
    <row r="223" spans="1:32" x14ac:dyDescent="0.25">
      <c r="A223" s="1178"/>
      <c r="B223" s="1180"/>
      <c r="C223" s="1180"/>
      <c r="D223" s="1180"/>
      <c r="E223" s="1180"/>
      <c r="F223" s="1180"/>
      <c r="G223" s="1180"/>
      <c r="H223" s="1187"/>
      <c r="I223" s="127"/>
      <c r="J223" s="198"/>
      <c r="K223" s="198"/>
      <c r="L223" s="134"/>
      <c r="M223" s="134"/>
      <c r="N223" s="134"/>
      <c r="O223" s="343"/>
      <c r="P223" s="278">
        <f t="shared" si="13"/>
        <v>0</v>
      </c>
      <c r="Q223" s="208">
        <f t="shared" si="14"/>
        <v>0</v>
      </c>
      <c r="R223" s="1184"/>
      <c r="S223" s="1184"/>
      <c r="T223" s="137"/>
      <c r="U223" s="134"/>
      <c r="V223" s="134"/>
      <c r="W223" s="134"/>
      <c r="X223" s="343"/>
      <c r="Y223" s="278">
        <f t="shared" si="15"/>
        <v>0</v>
      </c>
      <c r="Z223" s="493">
        <f t="shared" si="12"/>
        <v>0</v>
      </c>
      <c r="AA223" s="1184"/>
      <c r="AB223" s="1184"/>
      <c r="AC223" s="1172"/>
      <c r="AD223" s="1172"/>
      <c r="AE223" s="1123"/>
      <c r="AF223" s="1175"/>
    </row>
    <row r="224" spans="1:32" x14ac:dyDescent="0.25">
      <c r="A224" s="1178"/>
      <c r="B224" s="1180"/>
      <c r="C224" s="1180"/>
      <c r="D224" s="1180"/>
      <c r="E224" s="1180"/>
      <c r="F224" s="1180"/>
      <c r="G224" s="1180"/>
      <c r="H224" s="1187"/>
      <c r="I224" s="125"/>
      <c r="J224" s="197"/>
      <c r="K224" s="197"/>
      <c r="L224" s="133"/>
      <c r="M224" s="133"/>
      <c r="N224" s="133"/>
      <c r="O224" s="133"/>
      <c r="P224" s="279">
        <f t="shared" si="13"/>
        <v>0</v>
      </c>
      <c r="Q224" s="208">
        <f t="shared" si="14"/>
        <v>0</v>
      </c>
      <c r="R224" s="1184"/>
      <c r="S224" s="1184"/>
      <c r="T224" s="136"/>
      <c r="U224" s="133"/>
      <c r="V224" s="133"/>
      <c r="W224" s="133"/>
      <c r="X224" s="133"/>
      <c r="Y224" s="279">
        <f t="shared" si="15"/>
        <v>0</v>
      </c>
      <c r="Z224" s="493">
        <f t="shared" si="12"/>
        <v>0</v>
      </c>
      <c r="AA224" s="1184"/>
      <c r="AB224" s="1184"/>
      <c r="AC224" s="1172"/>
      <c r="AD224" s="1172"/>
      <c r="AE224" s="1123"/>
      <c r="AF224" s="1175"/>
    </row>
    <row r="225" spans="1:32" x14ac:dyDescent="0.25">
      <c r="A225" s="1178"/>
      <c r="B225" s="1180"/>
      <c r="C225" s="1180"/>
      <c r="D225" s="1180"/>
      <c r="E225" s="1180"/>
      <c r="F225" s="1180"/>
      <c r="G225" s="1180"/>
      <c r="H225" s="1187"/>
      <c r="I225" s="127"/>
      <c r="J225" s="198"/>
      <c r="K225" s="198"/>
      <c r="L225" s="134"/>
      <c r="M225" s="134"/>
      <c r="N225" s="134"/>
      <c r="O225" s="343"/>
      <c r="P225" s="278">
        <f t="shared" si="13"/>
        <v>0</v>
      </c>
      <c r="Q225" s="208">
        <f t="shared" si="14"/>
        <v>0</v>
      </c>
      <c r="R225" s="1184"/>
      <c r="S225" s="1184"/>
      <c r="T225" s="137"/>
      <c r="U225" s="134"/>
      <c r="V225" s="134"/>
      <c r="W225" s="134"/>
      <c r="X225" s="343"/>
      <c r="Y225" s="278">
        <f t="shared" si="15"/>
        <v>0</v>
      </c>
      <c r="Z225" s="493">
        <f t="shared" si="12"/>
        <v>0</v>
      </c>
      <c r="AA225" s="1184"/>
      <c r="AB225" s="1184"/>
      <c r="AC225" s="1172"/>
      <c r="AD225" s="1172"/>
      <c r="AE225" s="1123"/>
      <c r="AF225" s="1175"/>
    </row>
    <row r="226" spans="1:32" x14ac:dyDescent="0.25">
      <c r="A226" s="1178"/>
      <c r="B226" s="1180"/>
      <c r="C226" s="1180"/>
      <c r="D226" s="1180"/>
      <c r="E226" s="1180"/>
      <c r="F226" s="1180"/>
      <c r="G226" s="1180"/>
      <c r="H226" s="1187"/>
      <c r="I226" s="125"/>
      <c r="J226" s="197"/>
      <c r="K226" s="197"/>
      <c r="L226" s="133"/>
      <c r="M226" s="133"/>
      <c r="N226" s="133"/>
      <c r="O226" s="133"/>
      <c r="P226" s="279">
        <f t="shared" si="13"/>
        <v>0</v>
      </c>
      <c r="Q226" s="208">
        <f t="shared" si="14"/>
        <v>0</v>
      </c>
      <c r="R226" s="1184"/>
      <c r="S226" s="1184"/>
      <c r="T226" s="136"/>
      <c r="U226" s="133"/>
      <c r="V226" s="133"/>
      <c r="W226" s="133"/>
      <c r="X226" s="133"/>
      <c r="Y226" s="279">
        <f t="shared" si="15"/>
        <v>0</v>
      </c>
      <c r="Z226" s="493">
        <f t="shared" si="12"/>
        <v>0</v>
      </c>
      <c r="AA226" s="1184"/>
      <c r="AB226" s="1184"/>
      <c r="AC226" s="1172"/>
      <c r="AD226" s="1172"/>
      <c r="AE226" s="1123"/>
      <c r="AF226" s="1175"/>
    </row>
    <row r="227" spans="1:32" ht="15.75" thickBot="1" x14ac:dyDescent="0.3">
      <c r="A227" s="1179"/>
      <c r="B227" s="1181"/>
      <c r="C227" s="1181"/>
      <c r="D227" s="1181"/>
      <c r="E227" s="1181"/>
      <c r="F227" s="1181"/>
      <c r="G227" s="1181"/>
      <c r="H227" s="1188"/>
      <c r="I227" s="129"/>
      <c r="J227" s="199"/>
      <c r="K227" s="199"/>
      <c r="L227" s="135"/>
      <c r="M227" s="135"/>
      <c r="N227" s="135"/>
      <c r="O227" s="344"/>
      <c r="P227" s="280">
        <f t="shared" si="13"/>
        <v>0</v>
      </c>
      <c r="Q227" s="208">
        <f t="shared" si="14"/>
        <v>0</v>
      </c>
      <c r="R227" s="1185"/>
      <c r="S227" s="1185"/>
      <c r="T227" s="138"/>
      <c r="U227" s="135"/>
      <c r="V227" s="135"/>
      <c r="W227" s="135"/>
      <c r="X227" s="344"/>
      <c r="Y227" s="280">
        <f t="shared" si="15"/>
        <v>0</v>
      </c>
      <c r="Z227" s="493">
        <f t="shared" si="12"/>
        <v>0</v>
      </c>
      <c r="AA227" s="1185"/>
      <c r="AB227" s="1185"/>
      <c r="AC227" s="1173"/>
      <c r="AD227" s="1173"/>
      <c r="AE227" s="1124"/>
      <c r="AF227" s="1176"/>
    </row>
    <row r="228" spans="1:32" x14ac:dyDescent="0.25">
      <c r="A228" s="1177">
        <f>'1. IDENTIFICAR-ANALIZAR'!A228:A235</f>
        <v>27</v>
      </c>
      <c r="B228" s="1180" t="str">
        <f>'1. IDENTIFICAR-ANALIZAR'!B228:B235</f>
        <v>No realizar la adecuada disposición de lodos resultantes del tratamiento</v>
      </c>
      <c r="C228" s="1182" t="str">
        <f>'1. IDENTIFICAR-ANALIZAR'!D228:D235</f>
        <v>Ambiental</v>
      </c>
      <c r="D228" s="1182" t="str">
        <f>'1. IDENTIFICAR-ANALIZAR'!H228:H235</f>
        <v>Casi Seguro</v>
      </c>
      <c r="E228" s="1182">
        <f>'1. IDENTIFICAR-ANALIZAR'!I228</f>
        <v>5</v>
      </c>
      <c r="F228" s="1182" t="str">
        <f>'1. IDENTIFICAR-ANALIZAR'!J228:J235</f>
        <v>Mayor</v>
      </c>
      <c r="G228" s="1182">
        <f>'1. IDENTIFICAR-ANALIZAR'!K228</f>
        <v>4</v>
      </c>
      <c r="H228" s="1186">
        <f>'1. IDENTIFICAR-ANALIZAR'!L228</f>
        <v>20</v>
      </c>
      <c r="I228" s="131"/>
      <c r="J228" s="200"/>
      <c r="K228" s="197"/>
      <c r="L228" s="133"/>
      <c r="M228" s="133"/>
      <c r="N228" s="133"/>
      <c r="O228" s="133"/>
      <c r="P228" s="279">
        <f t="shared" si="13"/>
        <v>0</v>
      </c>
      <c r="Q228" s="208">
        <f t="shared" si="14"/>
        <v>0</v>
      </c>
      <c r="R228" s="1183">
        <f>COUNTIF(Q228:Q235,"&gt;0")</f>
        <v>0</v>
      </c>
      <c r="S228" s="1183">
        <f>IFERROR(SUM(Q228:Q235)/R228,0)</f>
        <v>0</v>
      </c>
      <c r="T228" s="136"/>
      <c r="U228" s="133"/>
      <c r="V228" s="133"/>
      <c r="W228" s="133"/>
      <c r="X228" s="133"/>
      <c r="Y228" s="279">
        <f t="shared" si="15"/>
        <v>0</v>
      </c>
      <c r="Z228" s="493">
        <f t="shared" si="12"/>
        <v>0</v>
      </c>
      <c r="AA228" s="1184">
        <f>COUNTIF(Z228:Z235,"&gt;0")</f>
        <v>0</v>
      </c>
      <c r="AB228" s="1184">
        <f>IFERROR(SUM(Z228:Z235)/AA228,0)</f>
        <v>0</v>
      </c>
      <c r="AC228" s="1171">
        <f>IFERROR(ABS(IF(AND(S228&gt;=0,S228&lt;=50),E228,IF(AND(S228&gt;=51,S235&lt;=75),(E228-1),IF(AND(S228&gt;=76,S228&lt;=100),(E228-2))))),0)</f>
        <v>5</v>
      </c>
      <c r="AD228" s="1171">
        <f>IFERROR(ABS(IF(AND(AB228&gt;=0,AB228&lt;=50),G228,IF(AND(AB228&gt;=51,AB235&lt;=75),(G228-1),IF(AND(AB228&gt;=76,AB228&lt;=100),(G228-2))))),0)</f>
        <v>4</v>
      </c>
      <c r="AE228" s="1122">
        <f>AC228*AD228</f>
        <v>20</v>
      </c>
      <c r="AF228" s="1174" t="s">
        <v>529</v>
      </c>
    </row>
    <row r="229" spans="1:32" x14ac:dyDescent="0.25">
      <c r="A229" s="1178"/>
      <c r="B229" s="1180"/>
      <c r="C229" s="1180"/>
      <c r="D229" s="1180"/>
      <c r="E229" s="1180"/>
      <c r="F229" s="1180"/>
      <c r="G229" s="1180"/>
      <c r="H229" s="1187"/>
      <c r="I229" s="127"/>
      <c r="J229" s="198"/>
      <c r="K229" s="198"/>
      <c r="L229" s="134"/>
      <c r="M229" s="134"/>
      <c r="N229" s="134"/>
      <c r="O229" s="343"/>
      <c r="P229" s="278">
        <f t="shared" si="13"/>
        <v>0</v>
      </c>
      <c r="Q229" s="208">
        <f t="shared" si="14"/>
        <v>0</v>
      </c>
      <c r="R229" s="1184"/>
      <c r="S229" s="1184"/>
      <c r="T229" s="137"/>
      <c r="U229" s="134"/>
      <c r="V229" s="134"/>
      <c r="W229" s="134"/>
      <c r="X229" s="343"/>
      <c r="Y229" s="278">
        <f t="shared" si="15"/>
        <v>0</v>
      </c>
      <c r="Z229" s="493">
        <f t="shared" si="12"/>
        <v>0</v>
      </c>
      <c r="AA229" s="1184"/>
      <c r="AB229" s="1184"/>
      <c r="AC229" s="1172"/>
      <c r="AD229" s="1172"/>
      <c r="AE229" s="1123"/>
      <c r="AF229" s="1175"/>
    </row>
    <row r="230" spans="1:32" x14ac:dyDescent="0.25">
      <c r="A230" s="1178"/>
      <c r="B230" s="1180"/>
      <c r="C230" s="1180"/>
      <c r="D230" s="1180"/>
      <c r="E230" s="1180"/>
      <c r="F230" s="1180"/>
      <c r="G230" s="1180"/>
      <c r="H230" s="1187"/>
      <c r="I230" s="125"/>
      <c r="J230" s="197"/>
      <c r="K230" s="197"/>
      <c r="L230" s="133"/>
      <c r="M230" s="133"/>
      <c r="N230" s="133"/>
      <c r="O230" s="133"/>
      <c r="P230" s="279">
        <f t="shared" si="13"/>
        <v>0</v>
      </c>
      <c r="Q230" s="208">
        <f t="shared" si="14"/>
        <v>0</v>
      </c>
      <c r="R230" s="1184"/>
      <c r="S230" s="1184"/>
      <c r="T230" s="136"/>
      <c r="U230" s="133"/>
      <c r="V230" s="133"/>
      <c r="W230" s="133"/>
      <c r="X230" s="133"/>
      <c r="Y230" s="279">
        <f t="shared" si="15"/>
        <v>0</v>
      </c>
      <c r="Z230" s="493">
        <f t="shared" si="12"/>
        <v>0</v>
      </c>
      <c r="AA230" s="1184"/>
      <c r="AB230" s="1184"/>
      <c r="AC230" s="1172"/>
      <c r="AD230" s="1172"/>
      <c r="AE230" s="1123"/>
      <c r="AF230" s="1175"/>
    </row>
    <row r="231" spans="1:32" x14ac:dyDescent="0.25">
      <c r="A231" s="1178"/>
      <c r="B231" s="1180"/>
      <c r="C231" s="1180"/>
      <c r="D231" s="1180"/>
      <c r="E231" s="1180"/>
      <c r="F231" s="1180"/>
      <c r="G231" s="1180"/>
      <c r="H231" s="1187"/>
      <c r="I231" s="127"/>
      <c r="J231" s="198"/>
      <c r="K231" s="198"/>
      <c r="L231" s="134"/>
      <c r="M231" s="134"/>
      <c r="N231" s="134"/>
      <c r="O231" s="343"/>
      <c r="P231" s="278">
        <f t="shared" si="13"/>
        <v>0</v>
      </c>
      <c r="Q231" s="208">
        <f t="shared" si="14"/>
        <v>0</v>
      </c>
      <c r="R231" s="1184"/>
      <c r="S231" s="1184"/>
      <c r="T231" s="137"/>
      <c r="U231" s="134"/>
      <c r="V231" s="134"/>
      <c r="W231" s="134"/>
      <c r="X231" s="343"/>
      <c r="Y231" s="278">
        <f t="shared" si="15"/>
        <v>0</v>
      </c>
      <c r="Z231" s="493">
        <f t="shared" si="12"/>
        <v>0</v>
      </c>
      <c r="AA231" s="1184"/>
      <c r="AB231" s="1184"/>
      <c r="AC231" s="1172"/>
      <c r="AD231" s="1172"/>
      <c r="AE231" s="1123"/>
      <c r="AF231" s="1175"/>
    </row>
    <row r="232" spans="1:32" x14ac:dyDescent="0.25">
      <c r="A232" s="1178"/>
      <c r="B232" s="1180"/>
      <c r="C232" s="1180"/>
      <c r="D232" s="1180"/>
      <c r="E232" s="1180"/>
      <c r="F232" s="1180"/>
      <c r="G232" s="1180"/>
      <c r="H232" s="1187"/>
      <c r="I232" s="125"/>
      <c r="J232" s="197"/>
      <c r="K232" s="197"/>
      <c r="L232" s="133"/>
      <c r="M232" s="133"/>
      <c r="N232" s="133"/>
      <c r="O232" s="133"/>
      <c r="P232" s="279">
        <f t="shared" si="13"/>
        <v>0</v>
      </c>
      <c r="Q232" s="208">
        <f t="shared" si="14"/>
        <v>0</v>
      </c>
      <c r="R232" s="1184"/>
      <c r="S232" s="1184"/>
      <c r="T232" s="136"/>
      <c r="U232" s="133"/>
      <c r="V232" s="133"/>
      <c r="W232" s="133"/>
      <c r="X232" s="133"/>
      <c r="Y232" s="279">
        <f t="shared" si="15"/>
        <v>0</v>
      </c>
      <c r="Z232" s="493">
        <f t="shared" si="12"/>
        <v>0</v>
      </c>
      <c r="AA232" s="1184"/>
      <c r="AB232" s="1184"/>
      <c r="AC232" s="1172"/>
      <c r="AD232" s="1172"/>
      <c r="AE232" s="1123"/>
      <c r="AF232" s="1175"/>
    </row>
    <row r="233" spans="1:32" x14ac:dyDescent="0.25">
      <c r="A233" s="1178"/>
      <c r="B233" s="1180"/>
      <c r="C233" s="1180"/>
      <c r="D233" s="1180"/>
      <c r="E233" s="1180"/>
      <c r="F233" s="1180"/>
      <c r="G233" s="1180"/>
      <c r="H233" s="1187"/>
      <c r="I233" s="127"/>
      <c r="J233" s="198"/>
      <c r="K233" s="198"/>
      <c r="L233" s="134"/>
      <c r="M233" s="134"/>
      <c r="N233" s="134"/>
      <c r="O233" s="343"/>
      <c r="P233" s="278">
        <f t="shared" si="13"/>
        <v>0</v>
      </c>
      <c r="Q233" s="208">
        <f t="shared" si="14"/>
        <v>0</v>
      </c>
      <c r="R233" s="1184"/>
      <c r="S233" s="1184"/>
      <c r="T233" s="137"/>
      <c r="U233" s="134"/>
      <c r="V233" s="134"/>
      <c r="W233" s="134"/>
      <c r="X233" s="343"/>
      <c r="Y233" s="278">
        <f t="shared" si="15"/>
        <v>0</v>
      </c>
      <c r="Z233" s="493">
        <f t="shared" si="12"/>
        <v>0</v>
      </c>
      <c r="AA233" s="1184"/>
      <c r="AB233" s="1184"/>
      <c r="AC233" s="1172"/>
      <c r="AD233" s="1172"/>
      <c r="AE233" s="1123"/>
      <c r="AF233" s="1175"/>
    </row>
    <row r="234" spans="1:32" x14ac:dyDescent="0.25">
      <c r="A234" s="1178"/>
      <c r="B234" s="1180"/>
      <c r="C234" s="1180"/>
      <c r="D234" s="1180"/>
      <c r="E234" s="1180"/>
      <c r="F234" s="1180"/>
      <c r="G234" s="1180"/>
      <c r="H234" s="1187"/>
      <c r="I234" s="125"/>
      <c r="J234" s="197"/>
      <c r="K234" s="197"/>
      <c r="L234" s="133"/>
      <c r="M234" s="133"/>
      <c r="N234" s="133"/>
      <c r="O234" s="133"/>
      <c r="P234" s="279">
        <f t="shared" si="13"/>
        <v>0</v>
      </c>
      <c r="Q234" s="208">
        <f t="shared" si="14"/>
        <v>0</v>
      </c>
      <c r="R234" s="1184"/>
      <c r="S234" s="1184"/>
      <c r="T234" s="136"/>
      <c r="U234" s="133"/>
      <c r="V234" s="133"/>
      <c r="W234" s="133"/>
      <c r="X234" s="133"/>
      <c r="Y234" s="279">
        <f t="shared" si="15"/>
        <v>0</v>
      </c>
      <c r="Z234" s="493">
        <f t="shared" si="12"/>
        <v>0</v>
      </c>
      <c r="AA234" s="1184"/>
      <c r="AB234" s="1184"/>
      <c r="AC234" s="1172"/>
      <c r="AD234" s="1172"/>
      <c r="AE234" s="1123"/>
      <c r="AF234" s="1175"/>
    </row>
    <row r="235" spans="1:32" ht="15.75" thickBot="1" x14ac:dyDescent="0.3">
      <c r="A235" s="1179"/>
      <c r="B235" s="1181"/>
      <c r="C235" s="1181"/>
      <c r="D235" s="1181"/>
      <c r="E235" s="1181"/>
      <c r="F235" s="1181"/>
      <c r="G235" s="1181"/>
      <c r="H235" s="1188"/>
      <c r="I235" s="129"/>
      <c r="J235" s="199"/>
      <c r="K235" s="199"/>
      <c r="L235" s="135"/>
      <c r="M235" s="135"/>
      <c r="N235" s="135"/>
      <c r="O235" s="344"/>
      <c r="P235" s="280">
        <f t="shared" si="13"/>
        <v>0</v>
      </c>
      <c r="Q235" s="208">
        <f t="shared" si="14"/>
        <v>0</v>
      </c>
      <c r="R235" s="1185"/>
      <c r="S235" s="1185"/>
      <c r="T235" s="138"/>
      <c r="U235" s="135"/>
      <c r="V235" s="135"/>
      <c r="W235" s="135"/>
      <c r="X235" s="344"/>
      <c r="Y235" s="280">
        <f t="shared" si="15"/>
        <v>0</v>
      </c>
      <c r="Z235" s="493">
        <f t="shared" si="12"/>
        <v>0</v>
      </c>
      <c r="AA235" s="1185"/>
      <c r="AB235" s="1185"/>
      <c r="AC235" s="1173"/>
      <c r="AD235" s="1173"/>
      <c r="AE235" s="1124"/>
      <c r="AF235" s="1176"/>
    </row>
    <row r="236" spans="1:32" x14ac:dyDescent="0.25">
      <c r="A236" s="1177">
        <f>'1. IDENTIFICAR-ANALIZAR'!A236:A243</f>
        <v>28</v>
      </c>
      <c r="B236" s="1180" t="str">
        <f>'1. IDENTIFICAR-ANALIZAR'!B236:B243</f>
        <v>Manipulación datos operacionales</v>
      </c>
      <c r="C236" s="1182" t="str">
        <f>'1. IDENTIFICAR-ANALIZAR'!D236:D243</f>
        <v>Corrupcion</v>
      </c>
      <c r="D236" s="1182" t="str">
        <f>'1. IDENTIFICAR-ANALIZAR'!H236:H243</f>
        <v xml:space="preserve"> Posible</v>
      </c>
      <c r="E236" s="1182">
        <f>'1. IDENTIFICAR-ANALIZAR'!I236</f>
        <v>3</v>
      </c>
      <c r="F236" s="1182" t="str">
        <f>'1. IDENTIFICAR-ANALIZAR'!J236:J243</f>
        <v>Mayor</v>
      </c>
      <c r="G236" s="1182">
        <f>'1. IDENTIFICAR-ANALIZAR'!K236</f>
        <v>4</v>
      </c>
      <c r="H236" s="1186">
        <f>'1. IDENTIFICAR-ANALIZAR'!L236</f>
        <v>12</v>
      </c>
      <c r="I236" s="131" t="s">
        <v>827</v>
      </c>
      <c r="J236" s="200" t="s">
        <v>85</v>
      </c>
      <c r="K236" s="197">
        <v>10</v>
      </c>
      <c r="L236" s="133">
        <v>15</v>
      </c>
      <c r="M236" s="133">
        <v>20</v>
      </c>
      <c r="N236" s="133">
        <v>0</v>
      </c>
      <c r="O236" s="133">
        <v>15</v>
      </c>
      <c r="P236" s="279" t="str">
        <f t="shared" si="13"/>
        <v>Moderado</v>
      </c>
      <c r="Q236" s="208">
        <f t="shared" si="14"/>
        <v>60</v>
      </c>
      <c r="R236" s="1183">
        <f>COUNTIF(Q236:Q243,"&gt;0")</f>
        <v>2</v>
      </c>
      <c r="S236" s="1183">
        <f>IFERROR(SUM(Q236:Q243)/R236,0)</f>
        <v>75</v>
      </c>
      <c r="T236" s="136"/>
      <c r="U236" s="133"/>
      <c r="V236" s="133"/>
      <c r="W236" s="133"/>
      <c r="X236" s="133"/>
      <c r="Y236" s="279">
        <f t="shared" si="15"/>
        <v>0</v>
      </c>
      <c r="Z236" s="493">
        <f t="shared" si="12"/>
        <v>0</v>
      </c>
      <c r="AA236" s="1184">
        <f>COUNTIF(Z236:Z243,"&gt;0")</f>
        <v>1</v>
      </c>
      <c r="AB236" s="1184">
        <f>IFERROR(SUM(Z236:Z243)/AA236,0)</f>
        <v>60</v>
      </c>
      <c r="AC236" s="1171">
        <f>IFERROR(ABS(IF(AND(S236&gt;=0,S236&lt;=50),E236,IF(AND(S236&gt;=51,S243&lt;=75),(E236-1),IF(AND(S236&gt;=76,S236&lt;=100),(E236-2))))),0)</f>
        <v>2</v>
      </c>
      <c r="AD236" s="1171">
        <f>IFERROR(ABS(IF(AND(AB236&gt;=0,AB236&lt;=50),G236,IF(AND(AB236&gt;=51,AB243&lt;=75),(G236-1),IF(AND(AB236&gt;=76,AB236&lt;=100),(G236-2))))),0)</f>
        <v>3</v>
      </c>
      <c r="AE236" s="1122">
        <f>AC236*AD236</f>
        <v>6</v>
      </c>
      <c r="AF236" s="1174" t="s">
        <v>526</v>
      </c>
    </row>
    <row r="237" spans="1:32" ht="23.25" x14ac:dyDescent="0.25">
      <c r="A237" s="1178"/>
      <c r="B237" s="1180"/>
      <c r="C237" s="1180"/>
      <c r="D237" s="1180"/>
      <c r="E237" s="1180"/>
      <c r="F237" s="1180"/>
      <c r="G237" s="1180"/>
      <c r="H237" s="1187"/>
      <c r="I237" s="127" t="s">
        <v>828</v>
      </c>
      <c r="J237" s="198" t="s">
        <v>85</v>
      </c>
      <c r="K237" s="198">
        <v>10</v>
      </c>
      <c r="L237" s="134">
        <v>15</v>
      </c>
      <c r="M237" s="134">
        <v>20</v>
      </c>
      <c r="N237" s="134">
        <v>30</v>
      </c>
      <c r="O237" s="343">
        <v>15</v>
      </c>
      <c r="P237" s="278" t="str">
        <f t="shared" si="13"/>
        <v>Fuerte</v>
      </c>
      <c r="Q237" s="208">
        <f t="shared" si="14"/>
        <v>90</v>
      </c>
      <c r="R237" s="1184"/>
      <c r="S237" s="1184"/>
      <c r="T237" s="137"/>
      <c r="U237" s="134"/>
      <c r="V237" s="134"/>
      <c r="W237" s="134"/>
      <c r="X237" s="343"/>
      <c r="Y237" s="278">
        <f t="shared" si="15"/>
        <v>0</v>
      </c>
      <c r="Z237" s="493">
        <f t="shared" si="12"/>
        <v>0</v>
      </c>
      <c r="AA237" s="1184"/>
      <c r="AB237" s="1184"/>
      <c r="AC237" s="1172"/>
      <c r="AD237" s="1172"/>
      <c r="AE237" s="1123"/>
      <c r="AF237" s="1175"/>
    </row>
    <row r="238" spans="1:32" x14ac:dyDescent="0.25">
      <c r="A238" s="1178"/>
      <c r="B238" s="1180"/>
      <c r="C238" s="1180"/>
      <c r="D238" s="1180"/>
      <c r="E238" s="1180"/>
      <c r="F238" s="1180"/>
      <c r="G238" s="1180"/>
      <c r="H238" s="1187"/>
      <c r="I238" s="125" t="s">
        <v>620</v>
      </c>
      <c r="J238" s="197" t="s">
        <v>84</v>
      </c>
      <c r="K238" s="197"/>
      <c r="L238" s="133"/>
      <c r="M238" s="133"/>
      <c r="N238" s="133"/>
      <c r="O238" s="133"/>
      <c r="P238" s="279">
        <f t="shared" si="13"/>
        <v>0</v>
      </c>
      <c r="Q238" s="208">
        <f t="shared" si="14"/>
        <v>0</v>
      </c>
      <c r="R238" s="1184"/>
      <c r="S238" s="1184"/>
      <c r="T238" s="136">
        <v>10</v>
      </c>
      <c r="U238" s="133">
        <v>15</v>
      </c>
      <c r="V238" s="133">
        <v>20</v>
      </c>
      <c r="W238" s="133"/>
      <c r="X238" s="133">
        <v>15</v>
      </c>
      <c r="Y238" s="279" t="str">
        <f t="shared" si="15"/>
        <v>Moderado</v>
      </c>
      <c r="Z238" s="493">
        <f t="shared" si="12"/>
        <v>60</v>
      </c>
      <c r="AA238" s="1184"/>
      <c r="AB238" s="1184"/>
      <c r="AC238" s="1172"/>
      <c r="AD238" s="1172"/>
      <c r="AE238" s="1123"/>
      <c r="AF238" s="1175"/>
    </row>
    <row r="239" spans="1:32" x14ac:dyDescent="0.25">
      <c r="A239" s="1178"/>
      <c r="B239" s="1180"/>
      <c r="C239" s="1180"/>
      <c r="D239" s="1180"/>
      <c r="E239" s="1180"/>
      <c r="F239" s="1180"/>
      <c r="G239" s="1180"/>
      <c r="H239" s="1187"/>
      <c r="I239" s="127"/>
      <c r="J239" s="198"/>
      <c r="K239" s="198"/>
      <c r="L239" s="134"/>
      <c r="M239" s="134"/>
      <c r="N239" s="134"/>
      <c r="O239" s="343"/>
      <c r="P239" s="278">
        <f t="shared" si="13"/>
        <v>0</v>
      </c>
      <c r="Q239" s="208">
        <f t="shared" si="14"/>
        <v>0</v>
      </c>
      <c r="R239" s="1184"/>
      <c r="S239" s="1184"/>
      <c r="T239" s="137"/>
      <c r="U239" s="134"/>
      <c r="V239" s="134"/>
      <c r="W239" s="134"/>
      <c r="X239" s="343"/>
      <c r="Y239" s="278">
        <f t="shared" si="15"/>
        <v>0</v>
      </c>
      <c r="Z239" s="493">
        <f t="shared" si="12"/>
        <v>0</v>
      </c>
      <c r="AA239" s="1184"/>
      <c r="AB239" s="1184"/>
      <c r="AC239" s="1172"/>
      <c r="AD239" s="1172"/>
      <c r="AE239" s="1123"/>
      <c r="AF239" s="1175"/>
    </row>
    <row r="240" spans="1:32" x14ac:dyDescent="0.25">
      <c r="A240" s="1178"/>
      <c r="B240" s="1180"/>
      <c r="C240" s="1180"/>
      <c r="D240" s="1180"/>
      <c r="E240" s="1180"/>
      <c r="F240" s="1180"/>
      <c r="G240" s="1180"/>
      <c r="H240" s="1187"/>
      <c r="I240" s="125"/>
      <c r="J240" s="197"/>
      <c r="K240" s="197"/>
      <c r="L240" s="133"/>
      <c r="M240" s="133"/>
      <c r="N240" s="133"/>
      <c r="O240" s="133"/>
      <c r="P240" s="279">
        <f t="shared" si="13"/>
        <v>0</v>
      </c>
      <c r="Q240" s="208">
        <f t="shared" si="14"/>
        <v>0</v>
      </c>
      <c r="R240" s="1184"/>
      <c r="S240" s="1184"/>
      <c r="T240" s="136"/>
      <c r="U240" s="133"/>
      <c r="V240" s="133"/>
      <c r="W240" s="133"/>
      <c r="X240" s="133"/>
      <c r="Y240" s="279">
        <f t="shared" si="15"/>
        <v>0</v>
      </c>
      <c r="Z240" s="493">
        <f t="shared" si="12"/>
        <v>0</v>
      </c>
      <c r="AA240" s="1184"/>
      <c r="AB240" s="1184"/>
      <c r="AC240" s="1172"/>
      <c r="AD240" s="1172"/>
      <c r="AE240" s="1123"/>
      <c r="AF240" s="1175"/>
    </row>
    <row r="241" spans="1:32" x14ac:dyDescent="0.25">
      <c r="A241" s="1178"/>
      <c r="B241" s="1180"/>
      <c r="C241" s="1180"/>
      <c r="D241" s="1180"/>
      <c r="E241" s="1180"/>
      <c r="F241" s="1180"/>
      <c r="G241" s="1180"/>
      <c r="H241" s="1187"/>
      <c r="I241" s="127"/>
      <c r="J241" s="198"/>
      <c r="K241" s="198"/>
      <c r="L241" s="134"/>
      <c r="M241" s="134"/>
      <c r="N241" s="134"/>
      <c r="O241" s="343"/>
      <c r="P241" s="278">
        <f t="shared" si="13"/>
        <v>0</v>
      </c>
      <c r="Q241" s="208">
        <f t="shared" si="14"/>
        <v>0</v>
      </c>
      <c r="R241" s="1184"/>
      <c r="S241" s="1184"/>
      <c r="T241" s="137"/>
      <c r="U241" s="134"/>
      <c r="V241" s="134"/>
      <c r="W241" s="134"/>
      <c r="X241" s="343"/>
      <c r="Y241" s="278">
        <f t="shared" si="15"/>
        <v>0</v>
      </c>
      <c r="Z241" s="493">
        <f t="shared" si="12"/>
        <v>0</v>
      </c>
      <c r="AA241" s="1184"/>
      <c r="AB241" s="1184"/>
      <c r="AC241" s="1172"/>
      <c r="AD241" s="1172"/>
      <c r="AE241" s="1123"/>
      <c r="AF241" s="1175"/>
    </row>
    <row r="242" spans="1:32" x14ac:dyDescent="0.25">
      <c r="A242" s="1178"/>
      <c r="B242" s="1180"/>
      <c r="C242" s="1180"/>
      <c r="D242" s="1180"/>
      <c r="E242" s="1180"/>
      <c r="F242" s="1180"/>
      <c r="G242" s="1180"/>
      <c r="H242" s="1187"/>
      <c r="I242" s="125"/>
      <c r="J242" s="197"/>
      <c r="K242" s="197"/>
      <c r="L242" s="133"/>
      <c r="M242" s="133"/>
      <c r="N242" s="133"/>
      <c r="O242" s="133"/>
      <c r="P242" s="279">
        <f t="shared" si="13"/>
        <v>0</v>
      </c>
      <c r="Q242" s="208">
        <f t="shared" si="14"/>
        <v>0</v>
      </c>
      <c r="R242" s="1184"/>
      <c r="S242" s="1184"/>
      <c r="T242" s="136"/>
      <c r="U242" s="133"/>
      <c r="V242" s="133"/>
      <c r="W242" s="133"/>
      <c r="X242" s="133"/>
      <c r="Y242" s="279">
        <f t="shared" si="15"/>
        <v>0</v>
      </c>
      <c r="Z242" s="493">
        <f t="shared" si="12"/>
        <v>0</v>
      </c>
      <c r="AA242" s="1184"/>
      <c r="AB242" s="1184"/>
      <c r="AC242" s="1172"/>
      <c r="AD242" s="1172"/>
      <c r="AE242" s="1123"/>
      <c r="AF242" s="1175"/>
    </row>
    <row r="243" spans="1:32" ht="15.75" thickBot="1" x14ac:dyDescent="0.3">
      <c r="A243" s="1179"/>
      <c r="B243" s="1181"/>
      <c r="C243" s="1181"/>
      <c r="D243" s="1181"/>
      <c r="E243" s="1181"/>
      <c r="F243" s="1181"/>
      <c r="G243" s="1181"/>
      <c r="H243" s="1188"/>
      <c r="I243" s="129"/>
      <c r="J243" s="199"/>
      <c r="K243" s="199"/>
      <c r="L243" s="135"/>
      <c r="M243" s="135"/>
      <c r="N243" s="135"/>
      <c r="O243" s="344"/>
      <c r="P243" s="280">
        <f t="shared" si="13"/>
        <v>0</v>
      </c>
      <c r="Q243" s="208">
        <f t="shared" si="14"/>
        <v>0</v>
      </c>
      <c r="R243" s="1185"/>
      <c r="S243" s="1185"/>
      <c r="T243" s="138"/>
      <c r="U243" s="135"/>
      <c r="V243" s="135"/>
      <c r="W243" s="135"/>
      <c r="X243" s="344"/>
      <c r="Y243" s="280">
        <f t="shared" si="15"/>
        <v>0</v>
      </c>
      <c r="Z243" s="493">
        <f t="shared" si="12"/>
        <v>0</v>
      </c>
      <c r="AA243" s="1185"/>
      <c r="AB243" s="1185"/>
      <c r="AC243" s="1173"/>
      <c r="AD243" s="1173"/>
      <c r="AE243" s="1124"/>
      <c r="AF243" s="1176"/>
    </row>
    <row r="244" spans="1:32" x14ac:dyDescent="0.25">
      <c r="A244" s="1177">
        <f>'1. IDENTIFICAR-ANALIZAR'!A244:A251</f>
        <v>29</v>
      </c>
      <c r="B244" s="1180">
        <f>'1. IDENTIFICAR-ANALIZAR'!B244:B251</f>
        <v>0</v>
      </c>
      <c r="C244" s="1182">
        <f>'1. IDENTIFICAR-ANALIZAR'!D244:D251</f>
        <v>0</v>
      </c>
      <c r="D244" s="1182">
        <f>'1. IDENTIFICAR-ANALIZAR'!H244:H251</f>
        <v>0</v>
      </c>
      <c r="E244" s="1182">
        <f>'1. IDENTIFICAR-ANALIZAR'!I244</f>
        <v>0</v>
      </c>
      <c r="F244" s="1182">
        <f>'1. IDENTIFICAR-ANALIZAR'!J244:J251</f>
        <v>0</v>
      </c>
      <c r="G244" s="1182">
        <f>'1. IDENTIFICAR-ANALIZAR'!K244</f>
        <v>0</v>
      </c>
      <c r="H244" s="1186">
        <f>'1. IDENTIFICAR-ANALIZAR'!L244</f>
        <v>0</v>
      </c>
      <c r="I244" s="131"/>
      <c r="J244" s="200"/>
      <c r="K244" s="197"/>
      <c r="L244" s="133"/>
      <c r="M244" s="133"/>
      <c r="N244" s="133"/>
      <c r="O244" s="133"/>
      <c r="P244" s="279">
        <f t="shared" si="13"/>
        <v>0</v>
      </c>
      <c r="Q244" s="208">
        <f t="shared" si="14"/>
        <v>0</v>
      </c>
      <c r="R244" s="1183">
        <f>COUNTIF(Q244:Q251,"&gt;0")</f>
        <v>0</v>
      </c>
      <c r="S244" s="1183">
        <f>IFERROR(SUM(Q244:Q251)/R244,0)</f>
        <v>0</v>
      </c>
      <c r="T244" s="136"/>
      <c r="U244" s="133"/>
      <c r="V244" s="133"/>
      <c r="W244" s="133"/>
      <c r="X244" s="133"/>
      <c r="Y244" s="279">
        <f t="shared" si="15"/>
        <v>0</v>
      </c>
      <c r="Z244" s="493">
        <f t="shared" si="12"/>
        <v>0</v>
      </c>
      <c r="AA244" s="1184">
        <f>COUNTIF(Z244:Z251,"&gt;0")</f>
        <v>0</v>
      </c>
      <c r="AB244" s="1184">
        <f>IFERROR(SUM(Z244:Z251)/AA244,0)</f>
        <v>0</v>
      </c>
      <c r="AC244" s="1171">
        <f>IFERROR(ABS(IF(AND(S244&gt;=0,S244&lt;=50),E244,IF(AND(S244&gt;=51,S251&lt;=75),(E244-1),IF(AND(S244&gt;=76,S244&lt;=100),(E244-2))))),0)</f>
        <v>0</v>
      </c>
      <c r="AD244" s="1171">
        <f>IFERROR(ABS(IF(AND(AB244&gt;=0,AB244&lt;=50),G244,IF(AND(AB244&gt;=51,AB251&lt;=75),(G244-1),IF(AND(AB244&gt;=76,AB244&lt;=100),(G244-2))))),0)</f>
        <v>0</v>
      </c>
      <c r="AE244" s="1122">
        <f>AC244*AD244</f>
        <v>0</v>
      </c>
      <c r="AF244" s="1174" t="s">
        <v>526</v>
      </c>
    </row>
    <row r="245" spans="1:32" x14ac:dyDescent="0.25">
      <c r="A245" s="1178"/>
      <c r="B245" s="1180"/>
      <c r="C245" s="1180"/>
      <c r="D245" s="1180"/>
      <c r="E245" s="1180"/>
      <c r="F245" s="1180"/>
      <c r="G245" s="1180"/>
      <c r="H245" s="1187"/>
      <c r="I245" s="127"/>
      <c r="J245" s="198"/>
      <c r="K245" s="198"/>
      <c r="L245" s="134"/>
      <c r="M245" s="134"/>
      <c r="N245" s="134"/>
      <c r="O245" s="343"/>
      <c r="P245" s="278">
        <f t="shared" si="13"/>
        <v>0</v>
      </c>
      <c r="Q245" s="208">
        <f t="shared" si="14"/>
        <v>0</v>
      </c>
      <c r="R245" s="1184"/>
      <c r="S245" s="1184"/>
      <c r="T245" s="137"/>
      <c r="U245" s="134"/>
      <c r="V245" s="134"/>
      <c r="W245" s="134"/>
      <c r="X245" s="343"/>
      <c r="Y245" s="278">
        <f t="shared" si="15"/>
        <v>0</v>
      </c>
      <c r="Z245" s="493">
        <f t="shared" si="12"/>
        <v>0</v>
      </c>
      <c r="AA245" s="1184"/>
      <c r="AB245" s="1184"/>
      <c r="AC245" s="1172"/>
      <c r="AD245" s="1172"/>
      <c r="AE245" s="1123"/>
      <c r="AF245" s="1175"/>
    </row>
    <row r="246" spans="1:32" x14ac:dyDescent="0.25">
      <c r="A246" s="1178"/>
      <c r="B246" s="1180"/>
      <c r="C246" s="1180"/>
      <c r="D246" s="1180"/>
      <c r="E246" s="1180"/>
      <c r="F246" s="1180"/>
      <c r="G246" s="1180"/>
      <c r="H246" s="1187"/>
      <c r="I246" s="125"/>
      <c r="J246" s="197"/>
      <c r="K246" s="197"/>
      <c r="L246" s="133"/>
      <c r="M246" s="133"/>
      <c r="N246" s="133"/>
      <c r="O246" s="133"/>
      <c r="P246" s="279">
        <f t="shared" si="13"/>
        <v>0</v>
      </c>
      <c r="Q246" s="208">
        <f t="shared" si="14"/>
        <v>0</v>
      </c>
      <c r="R246" s="1184"/>
      <c r="S246" s="1184"/>
      <c r="T246" s="136"/>
      <c r="U246" s="133"/>
      <c r="V246" s="133"/>
      <c r="W246" s="133"/>
      <c r="X246" s="133"/>
      <c r="Y246" s="279">
        <f t="shared" si="15"/>
        <v>0</v>
      </c>
      <c r="Z246" s="493">
        <f t="shared" si="12"/>
        <v>0</v>
      </c>
      <c r="AA246" s="1184"/>
      <c r="AB246" s="1184"/>
      <c r="AC246" s="1172"/>
      <c r="AD246" s="1172"/>
      <c r="AE246" s="1123"/>
      <c r="AF246" s="1175"/>
    </row>
    <row r="247" spans="1:32" x14ac:dyDescent="0.25">
      <c r="A247" s="1178"/>
      <c r="B247" s="1180"/>
      <c r="C247" s="1180"/>
      <c r="D247" s="1180"/>
      <c r="E247" s="1180"/>
      <c r="F247" s="1180"/>
      <c r="G247" s="1180"/>
      <c r="H247" s="1187"/>
      <c r="I247" s="127"/>
      <c r="J247" s="198"/>
      <c r="K247" s="198"/>
      <c r="L247" s="134"/>
      <c r="M247" s="134"/>
      <c r="N247" s="134"/>
      <c r="O247" s="343"/>
      <c r="P247" s="278">
        <f t="shared" si="13"/>
        <v>0</v>
      </c>
      <c r="Q247" s="208">
        <f t="shared" si="14"/>
        <v>0</v>
      </c>
      <c r="R247" s="1184"/>
      <c r="S247" s="1184"/>
      <c r="T247" s="137"/>
      <c r="U247" s="134"/>
      <c r="V247" s="134"/>
      <c r="W247" s="134"/>
      <c r="X247" s="343"/>
      <c r="Y247" s="278">
        <f t="shared" si="15"/>
        <v>0</v>
      </c>
      <c r="Z247" s="493">
        <f t="shared" si="12"/>
        <v>0</v>
      </c>
      <c r="AA247" s="1184"/>
      <c r="AB247" s="1184"/>
      <c r="AC247" s="1172"/>
      <c r="AD247" s="1172"/>
      <c r="AE247" s="1123"/>
      <c r="AF247" s="1175"/>
    </row>
    <row r="248" spans="1:32" x14ac:dyDescent="0.25">
      <c r="A248" s="1178"/>
      <c r="B248" s="1180"/>
      <c r="C248" s="1180"/>
      <c r="D248" s="1180"/>
      <c r="E248" s="1180"/>
      <c r="F248" s="1180"/>
      <c r="G248" s="1180"/>
      <c r="H248" s="1187"/>
      <c r="I248" s="125"/>
      <c r="J248" s="197"/>
      <c r="K248" s="197"/>
      <c r="L248" s="133"/>
      <c r="M248" s="133"/>
      <c r="N248" s="133"/>
      <c r="O248" s="133"/>
      <c r="P248" s="279">
        <f t="shared" si="13"/>
        <v>0</v>
      </c>
      <c r="Q248" s="208">
        <f t="shared" si="14"/>
        <v>0</v>
      </c>
      <c r="R248" s="1184"/>
      <c r="S248" s="1184"/>
      <c r="T248" s="136"/>
      <c r="U248" s="133"/>
      <c r="V248" s="133"/>
      <c r="W248" s="133"/>
      <c r="X248" s="133"/>
      <c r="Y248" s="279">
        <f t="shared" si="15"/>
        <v>0</v>
      </c>
      <c r="Z248" s="493">
        <f t="shared" si="12"/>
        <v>0</v>
      </c>
      <c r="AA248" s="1184"/>
      <c r="AB248" s="1184"/>
      <c r="AC248" s="1172"/>
      <c r="AD248" s="1172"/>
      <c r="AE248" s="1123"/>
      <c r="AF248" s="1175"/>
    </row>
    <row r="249" spans="1:32" x14ac:dyDescent="0.25">
      <c r="A249" s="1178"/>
      <c r="B249" s="1180"/>
      <c r="C249" s="1180"/>
      <c r="D249" s="1180"/>
      <c r="E249" s="1180"/>
      <c r="F249" s="1180"/>
      <c r="G249" s="1180"/>
      <c r="H249" s="1187"/>
      <c r="I249" s="127"/>
      <c r="J249" s="198"/>
      <c r="K249" s="198"/>
      <c r="L249" s="134"/>
      <c r="M249" s="134"/>
      <c r="N249" s="134"/>
      <c r="O249" s="343"/>
      <c r="P249" s="278">
        <f t="shared" si="13"/>
        <v>0</v>
      </c>
      <c r="Q249" s="208">
        <f t="shared" si="14"/>
        <v>0</v>
      </c>
      <c r="R249" s="1184"/>
      <c r="S249" s="1184"/>
      <c r="T249" s="137"/>
      <c r="U249" s="134"/>
      <c r="V249" s="134"/>
      <c r="W249" s="134"/>
      <c r="X249" s="343"/>
      <c r="Y249" s="278">
        <f t="shared" si="15"/>
        <v>0</v>
      </c>
      <c r="Z249" s="493">
        <f t="shared" si="12"/>
        <v>0</v>
      </c>
      <c r="AA249" s="1184"/>
      <c r="AB249" s="1184"/>
      <c r="AC249" s="1172"/>
      <c r="AD249" s="1172"/>
      <c r="AE249" s="1123"/>
      <c r="AF249" s="1175"/>
    </row>
    <row r="250" spans="1:32" x14ac:dyDescent="0.25">
      <c r="A250" s="1178"/>
      <c r="B250" s="1180"/>
      <c r="C250" s="1180"/>
      <c r="D250" s="1180"/>
      <c r="E250" s="1180"/>
      <c r="F250" s="1180"/>
      <c r="G250" s="1180"/>
      <c r="H250" s="1187"/>
      <c r="I250" s="125"/>
      <c r="J250" s="197"/>
      <c r="K250" s="197"/>
      <c r="L250" s="133"/>
      <c r="M250" s="133"/>
      <c r="N250" s="133"/>
      <c r="O250" s="133"/>
      <c r="P250" s="279">
        <f t="shared" si="13"/>
        <v>0</v>
      </c>
      <c r="Q250" s="208">
        <f t="shared" si="14"/>
        <v>0</v>
      </c>
      <c r="R250" s="1184"/>
      <c r="S250" s="1184"/>
      <c r="T250" s="136"/>
      <c r="U250" s="133"/>
      <c r="V250" s="133"/>
      <c r="W250" s="133"/>
      <c r="X250" s="133"/>
      <c r="Y250" s="279">
        <f t="shared" si="15"/>
        <v>0</v>
      </c>
      <c r="Z250" s="493">
        <f t="shared" si="12"/>
        <v>0</v>
      </c>
      <c r="AA250" s="1184"/>
      <c r="AB250" s="1184"/>
      <c r="AC250" s="1172"/>
      <c r="AD250" s="1172"/>
      <c r="AE250" s="1123"/>
      <c r="AF250" s="1175"/>
    </row>
    <row r="251" spans="1:32" ht="15.75" thickBot="1" x14ac:dyDescent="0.3">
      <c r="A251" s="1179"/>
      <c r="B251" s="1181"/>
      <c r="C251" s="1181"/>
      <c r="D251" s="1181"/>
      <c r="E251" s="1181"/>
      <c r="F251" s="1181"/>
      <c r="G251" s="1181"/>
      <c r="H251" s="1188"/>
      <c r="I251" s="129"/>
      <c r="J251" s="199"/>
      <c r="K251" s="199"/>
      <c r="L251" s="135"/>
      <c r="M251" s="135"/>
      <c r="N251" s="135"/>
      <c r="O251" s="344"/>
      <c r="P251" s="280">
        <f t="shared" si="13"/>
        <v>0</v>
      </c>
      <c r="Q251" s="208">
        <f t="shared" si="14"/>
        <v>0</v>
      </c>
      <c r="R251" s="1185"/>
      <c r="S251" s="1185"/>
      <c r="T251" s="138"/>
      <c r="U251" s="135"/>
      <c r="V251" s="135"/>
      <c r="W251" s="135"/>
      <c r="X251" s="344"/>
      <c r="Y251" s="280">
        <f t="shared" si="15"/>
        <v>0</v>
      </c>
      <c r="Z251" s="493">
        <f t="shared" si="12"/>
        <v>0</v>
      </c>
      <c r="AA251" s="1185"/>
      <c r="AB251" s="1185"/>
      <c r="AC251" s="1173"/>
      <c r="AD251" s="1173"/>
      <c r="AE251" s="1124"/>
      <c r="AF251" s="1176"/>
    </row>
    <row r="252" spans="1:32" x14ac:dyDescent="0.25">
      <c r="A252" s="1177">
        <f>'1. IDENTIFICAR-ANALIZAR'!A252:A259</f>
        <v>30</v>
      </c>
      <c r="B252" s="1180">
        <f>'1. IDENTIFICAR-ANALIZAR'!B252:B259</f>
        <v>0</v>
      </c>
      <c r="C252" s="1182">
        <f>'1. IDENTIFICAR-ANALIZAR'!D252:D259</f>
        <v>0</v>
      </c>
      <c r="D252" s="1182">
        <f>'1. IDENTIFICAR-ANALIZAR'!H252:H259</f>
        <v>0</v>
      </c>
      <c r="E252" s="1182">
        <f>'1. IDENTIFICAR-ANALIZAR'!I252</f>
        <v>0</v>
      </c>
      <c r="F252" s="1182">
        <f>'1. IDENTIFICAR-ANALIZAR'!J252:J259</f>
        <v>0</v>
      </c>
      <c r="G252" s="1182">
        <f>'1. IDENTIFICAR-ANALIZAR'!K252</f>
        <v>0</v>
      </c>
      <c r="H252" s="1186">
        <f>'1. IDENTIFICAR-ANALIZAR'!L252</f>
        <v>0</v>
      </c>
      <c r="I252" s="131"/>
      <c r="J252" s="200"/>
      <c r="K252" s="197"/>
      <c r="L252" s="133"/>
      <c r="M252" s="133"/>
      <c r="N252" s="133"/>
      <c r="O252" s="133"/>
      <c r="P252" s="279">
        <f t="shared" si="13"/>
        <v>0</v>
      </c>
      <c r="Q252" s="208">
        <f t="shared" si="14"/>
        <v>0</v>
      </c>
      <c r="R252" s="1183">
        <f>COUNTIF(Q252:Q259,"&gt;0")</f>
        <v>0</v>
      </c>
      <c r="S252" s="1183">
        <f>IFERROR(SUM(Q252:Q259)/R252,0)</f>
        <v>0</v>
      </c>
      <c r="T252" s="136"/>
      <c r="U252" s="133"/>
      <c r="V252" s="133"/>
      <c r="W252" s="133"/>
      <c r="X252" s="133"/>
      <c r="Y252" s="279">
        <f t="shared" si="15"/>
        <v>0</v>
      </c>
      <c r="Z252" s="493">
        <f t="shared" si="12"/>
        <v>0</v>
      </c>
      <c r="AA252" s="1184">
        <f>COUNTIF(Z252:Z259,"&gt;0")</f>
        <v>0</v>
      </c>
      <c r="AB252" s="1184">
        <f>IFERROR(SUM(Z252:Z259)/AA252,0)</f>
        <v>0</v>
      </c>
      <c r="AC252" s="1171">
        <f>IFERROR(ABS(IF(AND(S252&gt;=0,S252&lt;=50),E252,IF(AND(S252&gt;=51,S259&lt;=75),(E252-1),IF(AND(S252&gt;=76,S252&lt;=100),(E252-2))))),0)</f>
        <v>0</v>
      </c>
      <c r="AD252" s="1171">
        <f>IFERROR(ABS(IF(AND(AB252&gt;=0,AB252&lt;=50),G252,IF(AND(AB252&gt;=51,AB259&lt;=75),(G252-1),IF(AND(AB252&gt;=76,AB252&lt;=100),(G252-2))))),0)</f>
        <v>0</v>
      </c>
      <c r="AE252" s="1122">
        <f>AC252*AD252</f>
        <v>0</v>
      </c>
      <c r="AF252" s="1174" t="s">
        <v>529</v>
      </c>
    </row>
    <row r="253" spans="1:32" x14ac:dyDescent="0.25">
      <c r="A253" s="1178"/>
      <c r="B253" s="1180"/>
      <c r="C253" s="1180"/>
      <c r="D253" s="1180"/>
      <c r="E253" s="1180"/>
      <c r="F253" s="1180"/>
      <c r="G253" s="1180"/>
      <c r="H253" s="1187"/>
      <c r="I253" s="127"/>
      <c r="J253" s="198"/>
      <c r="K253" s="198"/>
      <c r="L253" s="134"/>
      <c r="M253" s="134"/>
      <c r="N253" s="134"/>
      <c r="O253" s="343"/>
      <c r="P253" s="278">
        <f t="shared" si="13"/>
        <v>0</v>
      </c>
      <c r="Q253" s="208">
        <f t="shared" si="14"/>
        <v>0</v>
      </c>
      <c r="R253" s="1184"/>
      <c r="S253" s="1184"/>
      <c r="T253" s="137"/>
      <c r="U253" s="134"/>
      <c r="V253" s="134"/>
      <c r="W253" s="134"/>
      <c r="X253" s="343"/>
      <c r="Y253" s="278">
        <f t="shared" si="15"/>
        <v>0</v>
      </c>
      <c r="Z253" s="493">
        <f t="shared" si="12"/>
        <v>0</v>
      </c>
      <c r="AA253" s="1184"/>
      <c r="AB253" s="1184"/>
      <c r="AC253" s="1172"/>
      <c r="AD253" s="1172"/>
      <c r="AE253" s="1123"/>
      <c r="AF253" s="1175"/>
    </row>
    <row r="254" spans="1:32" x14ac:dyDescent="0.25">
      <c r="A254" s="1178"/>
      <c r="B254" s="1180"/>
      <c r="C254" s="1180"/>
      <c r="D254" s="1180"/>
      <c r="E254" s="1180"/>
      <c r="F254" s="1180"/>
      <c r="G254" s="1180"/>
      <c r="H254" s="1187"/>
      <c r="I254" s="125"/>
      <c r="J254" s="197"/>
      <c r="K254" s="197"/>
      <c r="L254" s="133"/>
      <c r="M254" s="133"/>
      <c r="N254" s="133"/>
      <c r="O254" s="133"/>
      <c r="P254" s="279">
        <f t="shared" si="13"/>
        <v>0</v>
      </c>
      <c r="Q254" s="208">
        <f t="shared" si="14"/>
        <v>0</v>
      </c>
      <c r="R254" s="1184"/>
      <c r="S254" s="1184"/>
      <c r="T254" s="136"/>
      <c r="U254" s="133"/>
      <c r="V254" s="133"/>
      <c r="W254" s="133"/>
      <c r="X254" s="133"/>
      <c r="Y254" s="279">
        <f t="shared" si="15"/>
        <v>0</v>
      </c>
      <c r="Z254" s="493">
        <f t="shared" si="12"/>
        <v>0</v>
      </c>
      <c r="AA254" s="1184"/>
      <c r="AB254" s="1184"/>
      <c r="AC254" s="1172"/>
      <c r="AD254" s="1172"/>
      <c r="AE254" s="1123"/>
      <c r="AF254" s="1175"/>
    </row>
    <row r="255" spans="1:32" x14ac:dyDescent="0.25">
      <c r="A255" s="1178"/>
      <c r="B255" s="1180"/>
      <c r="C255" s="1180"/>
      <c r="D255" s="1180"/>
      <c r="E255" s="1180"/>
      <c r="F255" s="1180"/>
      <c r="G255" s="1180"/>
      <c r="H255" s="1187"/>
      <c r="I255" s="127"/>
      <c r="J255" s="198"/>
      <c r="K255" s="198"/>
      <c r="L255" s="134"/>
      <c r="M255" s="134"/>
      <c r="N255" s="134"/>
      <c r="O255" s="343"/>
      <c r="P255" s="278">
        <f t="shared" si="13"/>
        <v>0</v>
      </c>
      <c r="Q255" s="208">
        <f t="shared" si="14"/>
        <v>0</v>
      </c>
      <c r="R255" s="1184"/>
      <c r="S255" s="1184"/>
      <c r="T255" s="137"/>
      <c r="U255" s="134"/>
      <c r="V255" s="134"/>
      <c r="W255" s="134"/>
      <c r="X255" s="343"/>
      <c r="Y255" s="278">
        <f t="shared" si="15"/>
        <v>0</v>
      </c>
      <c r="Z255" s="493">
        <f t="shared" si="12"/>
        <v>0</v>
      </c>
      <c r="AA255" s="1184"/>
      <c r="AB255" s="1184"/>
      <c r="AC255" s="1172"/>
      <c r="AD255" s="1172"/>
      <c r="AE255" s="1123"/>
      <c r="AF255" s="1175"/>
    </row>
    <row r="256" spans="1:32" x14ac:dyDescent="0.25">
      <c r="A256" s="1178"/>
      <c r="B256" s="1180"/>
      <c r="C256" s="1180"/>
      <c r="D256" s="1180"/>
      <c r="E256" s="1180"/>
      <c r="F256" s="1180"/>
      <c r="G256" s="1180"/>
      <c r="H256" s="1187"/>
      <c r="I256" s="125"/>
      <c r="J256" s="197"/>
      <c r="K256" s="197"/>
      <c r="L256" s="133"/>
      <c r="M256" s="133"/>
      <c r="N256" s="133"/>
      <c r="O256" s="133"/>
      <c r="P256" s="279">
        <f t="shared" si="13"/>
        <v>0</v>
      </c>
      <c r="Q256" s="208">
        <f t="shared" si="14"/>
        <v>0</v>
      </c>
      <c r="R256" s="1184"/>
      <c r="S256" s="1184"/>
      <c r="T256" s="136"/>
      <c r="U256" s="133"/>
      <c r="V256" s="133"/>
      <c r="W256" s="133"/>
      <c r="X256" s="133"/>
      <c r="Y256" s="279">
        <f t="shared" si="15"/>
        <v>0</v>
      </c>
      <c r="Z256" s="493">
        <f t="shared" si="12"/>
        <v>0</v>
      </c>
      <c r="AA256" s="1184"/>
      <c r="AB256" s="1184"/>
      <c r="AC256" s="1172"/>
      <c r="AD256" s="1172"/>
      <c r="AE256" s="1123"/>
      <c r="AF256" s="1175"/>
    </row>
    <row r="257" spans="1:32" x14ac:dyDescent="0.25">
      <c r="A257" s="1178"/>
      <c r="B257" s="1180"/>
      <c r="C257" s="1180"/>
      <c r="D257" s="1180"/>
      <c r="E257" s="1180"/>
      <c r="F257" s="1180"/>
      <c r="G257" s="1180"/>
      <c r="H257" s="1187"/>
      <c r="I257" s="127"/>
      <c r="J257" s="198"/>
      <c r="K257" s="198"/>
      <c r="L257" s="134"/>
      <c r="M257" s="134"/>
      <c r="N257" s="134"/>
      <c r="O257" s="343"/>
      <c r="P257" s="278">
        <f t="shared" si="13"/>
        <v>0</v>
      </c>
      <c r="Q257" s="208">
        <f t="shared" si="14"/>
        <v>0</v>
      </c>
      <c r="R257" s="1184"/>
      <c r="S257" s="1184"/>
      <c r="T257" s="137"/>
      <c r="U257" s="134"/>
      <c r="V257" s="134"/>
      <c r="W257" s="134"/>
      <c r="X257" s="343"/>
      <c r="Y257" s="278">
        <f t="shared" si="15"/>
        <v>0</v>
      </c>
      <c r="Z257" s="493">
        <f t="shared" si="12"/>
        <v>0</v>
      </c>
      <c r="AA257" s="1184"/>
      <c r="AB257" s="1184"/>
      <c r="AC257" s="1172"/>
      <c r="AD257" s="1172"/>
      <c r="AE257" s="1123"/>
      <c r="AF257" s="1175"/>
    </row>
    <row r="258" spans="1:32" x14ac:dyDescent="0.25">
      <c r="A258" s="1178"/>
      <c r="B258" s="1180"/>
      <c r="C258" s="1180"/>
      <c r="D258" s="1180"/>
      <c r="E258" s="1180"/>
      <c r="F258" s="1180"/>
      <c r="G258" s="1180"/>
      <c r="H258" s="1187"/>
      <c r="I258" s="125"/>
      <c r="J258" s="197"/>
      <c r="K258" s="197"/>
      <c r="L258" s="133"/>
      <c r="M258" s="133"/>
      <c r="N258" s="133"/>
      <c r="O258" s="133"/>
      <c r="P258" s="279">
        <f t="shared" si="13"/>
        <v>0</v>
      </c>
      <c r="Q258" s="208">
        <f t="shared" si="14"/>
        <v>0</v>
      </c>
      <c r="R258" s="1184"/>
      <c r="S258" s="1184"/>
      <c r="T258" s="136"/>
      <c r="U258" s="133"/>
      <c r="V258" s="133"/>
      <c r="W258" s="133"/>
      <c r="X258" s="133"/>
      <c r="Y258" s="279">
        <f t="shared" si="15"/>
        <v>0</v>
      </c>
      <c r="Z258" s="493">
        <f t="shared" si="12"/>
        <v>0</v>
      </c>
      <c r="AA258" s="1184"/>
      <c r="AB258" s="1184"/>
      <c r="AC258" s="1172"/>
      <c r="AD258" s="1172"/>
      <c r="AE258" s="1123"/>
      <c r="AF258" s="1175"/>
    </row>
    <row r="259" spans="1:32" ht="15.75" thickBot="1" x14ac:dyDescent="0.3">
      <c r="A259" s="1179"/>
      <c r="B259" s="1181"/>
      <c r="C259" s="1181"/>
      <c r="D259" s="1181"/>
      <c r="E259" s="1181"/>
      <c r="F259" s="1181"/>
      <c r="G259" s="1181"/>
      <c r="H259" s="1188"/>
      <c r="I259" s="129"/>
      <c r="J259" s="199"/>
      <c r="K259" s="199"/>
      <c r="L259" s="135"/>
      <c r="M259" s="135"/>
      <c r="N259" s="135"/>
      <c r="O259" s="344"/>
      <c r="P259" s="280">
        <f t="shared" si="13"/>
        <v>0</v>
      </c>
      <c r="Q259" s="208">
        <f t="shared" si="14"/>
        <v>0</v>
      </c>
      <c r="R259" s="1185"/>
      <c r="S259" s="1185"/>
      <c r="T259" s="138"/>
      <c r="U259" s="135"/>
      <c r="V259" s="135"/>
      <c r="W259" s="135"/>
      <c r="X259" s="344"/>
      <c r="Y259" s="280">
        <f t="shared" si="15"/>
        <v>0</v>
      </c>
      <c r="Z259" s="493">
        <f t="shared" si="12"/>
        <v>0</v>
      </c>
      <c r="AA259" s="1185"/>
      <c r="AB259" s="1185"/>
      <c r="AC259" s="1173"/>
      <c r="AD259" s="1173"/>
      <c r="AE259" s="1124"/>
      <c r="AF259" s="1176"/>
    </row>
    <row r="260" spans="1:32" x14ac:dyDescent="0.25">
      <c r="A260" s="1177">
        <f>'1. IDENTIFICAR-ANALIZAR'!A260:A267</f>
        <v>31</v>
      </c>
      <c r="B260" s="1180">
        <f>'1. IDENTIFICAR-ANALIZAR'!B260:B267</f>
        <v>0</v>
      </c>
      <c r="C260" s="1182">
        <f>'1. IDENTIFICAR-ANALIZAR'!D260:D267</f>
        <v>0</v>
      </c>
      <c r="D260" s="1182">
        <f>'1. IDENTIFICAR-ANALIZAR'!H260:H267</f>
        <v>0</v>
      </c>
      <c r="E260" s="1182">
        <f>'1. IDENTIFICAR-ANALIZAR'!I260</f>
        <v>0</v>
      </c>
      <c r="F260" s="1182">
        <f>'1. IDENTIFICAR-ANALIZAR'!J260:J267</f>
        <v>0</v>
      </c>
      <c r="G260" s="1182">
        <f>'1. IDENTIFICAR-ANALIZAR'!K260</f>
        <v>0</v>
      </c>
      <c r="H260" s="1186">
        <f>'1. IDENTIFICAR-ANALIZAR'!L260</f>
        <v>0</v>
      </c>
      <c r="I260" s="131"/>
      <c r="J260" s="200"/>
      <c r="K260" s="197"/>
      <c r="L260" s="133"/>
      <c r="M260" s="133"/>
      <c r="N260" s="133"/>
      <c r="O260" s="133"/>
      <c r="P260" s="279">
        <f t="shared" si="13"/>
        <v>0</v>
      </c>
      <c r="Q260" s="208">
        <f t="shared" si="14"/>
        <v>0</v>
      </c>
      <c r="R260" s="1183">
        <f>COUNTIF(Q260:Q267,"&gt;0")</f>
        <v>0</v>
      </c>
      <c r="S260" s="1183">
        <f>IFERROR(SUM(Q260:Q267)/R260,0)</f>
        <v>0</v>
      </c>
      <c r="T260" s="136"/>
      <c r="U260" s="133"/>
      <c r="V260" s="133"/>
      <c r="W260" s="133"/>
      <c r="X260" s="133"/>
      <c r="Y260" s="279">
        <f t="shared" si="15"/>
        <v>0</v>
      </c>
      <c r="Z260" s="493">
        <f t="shared" si="12"/>
        <v>0</v>
      </c>
      <c r="AA260" s="1184">
        <f>COUNTIF(Z260:Z267,"&gt;0")</f>
        <v>0</v>
      </c>
      <c r="AB260" s="1184">
        <f>IFERROR(SUM(Z260:Z267)/AA260,0)</f>
        <v>0</v>
      </c>
      <c r="AC260" s="1171">
        <f>IFERROR(ABS(IF(AND(S260&gt;=0,S260&lt;=50),E260,IF(AND(S260&gt;=51,S267&lt;=75),(E260-1),IF(AND(S260&gt;=76,S260&lt;=100),(E260-2))))),0)</f>
        <v>0</v>
      </c>
      <c r="AD260" s="1171">
        <f>IFERROR(ABS(IF(AND(AB260&gt;=0,AB260&lt;=50),G260,IF(AND(AB260&gt;=51,AB267&lt;=75),(G260-1),IF(AND(AB260&gt;=76,AB260&lt;=100),(G260-2))))),0)</f>
        <v>0</v>
      </c>
      <c r="AE260" s="1122">
        <f>AC260*AD260</f>
        <v>0</v>
      </c>
      <c r="AF260" s="1174"/>
    </row>
    <row r="261" spans="1:32" x14ac:dyDescent="0.25">
      <c r="A261" s="1178"/>
      <c r="B261" s="1180"/>
      <c r="C261" s="1180"/>
      <c r="D261" s="1180"/>
      <c r="E261" s="1180"/>
      <c r="F261" s="1180"/>
      <c r="G261" s="1180"/>
      <c r="H261" s="1187"/>
      <c r="I261" s="127"/>
      <c r="J261" s="198"/>
      <c r="K261" s="198"/>
      <c r="L261" s="134"/>
      <c r="M261" s="134"/>
      <c r="N261" s="134"/>
      <c r="O261" s="343"/>
      <c r="P261" s="278">
        <f t="shared" si="13"/>
        <v>0</v>
      </c>
      <c r="Q261" s="208">
        <f t="shared" si="14"/>
        <v>0</v>
      </c>
      <c r="R261" s="1184"/>
      <c r="S261" s="1184"/>
      <c r="T261" s="137"/>
      <c r="U261" s="134"/>
      <c r="V261" s="134"/>
      <c r="W261" s="134"/>
      <c r="X261" s="343"/>
      <c r="Y261" s="278">
        <f t="shared" si="15"/>
        <v>0</v>
      </c>
      <c r="Z261" s="493">
        <f t="shared" si="12"/>
        <v>0</v>
      </c>
      <c r="AA261" s="1184"/>
      <c r="AB261" s="1184"/>
      <c r="AC261" s="1172"/>
      <c r="AD261" s="1172"/>
      <c r="AE261" s="1123"/>
      <c r="AF261" s="1175"/>
    </row>
    <row r="262" spans="1:32" x14ac:dyDescent="0.25">
      <c r="A262" s="1178"/>
      <c r="B262" s="1180"/>
      <c r="C262" s="1180"/>
      <c r="D262" s="1180"/>
      <c r="E262" s="1180"/>
      <c r="F262" s="1180"/>
      <c r="G262" s="1180"/>
      <c r="H262" s="1187"/>
      <c r="I262" s="125"/>
      <c r="J262" s="197"/>
      <c r="K262" s="197"/>
      <c r="L262" s="133"/>
      <c r="M262" s="133"/>
      <c r="N262" s="133"/>
      <c r="O262" s="133"/>
      <c r="P262" s="279">
        <f t="shared" si="13"/>
        <v>0</v>
      </c>
      <c r="Q262" s="208">
        <f t="shared" si="14"/>
        <v>0</v>
      </c>
      <c r="R262" s="1184"/>
      <c r="S262" s="1184"/>
      <c r="T262" s="136"/>
      <c r="U262" s="133"/>
      <c r="V262" s="133"/>
      <c r="W262" s="133"/>
      <c r="X262" s="133"/>
      <c r="Y262" s="279">
        <f t="shared" si="15"/>
        <v>0</v>
      </c>
      <c r="Z262" s="493">
        <f t="shared" si="12"/>
        <v>0</v>
      </c>
      <c r="AA262" s="1184"/>
      <c r="AB262" s="1184"/>
      <c r="AC262" s="1172"/>
      <c r="AD262" s="1172"/>
      <c r="AE262" s="1123"/>
      <c r="AF262" s="1175"/>
    </row>
    <row r="263" spans="1:32" x14ac:dyDescent="0.25">
      <c r="A263" s="1178"/>
      <c r="B263" s="1180"/>
      <c r="C263" s="1180"/>
      <c r="D263" s="1180"/>
      <c r="E263" s="1180"/>
      <c r="F263" s="1180"/>
      <c r="G263" s="1180"/>
      <c r="H263" s="1187"/>
      <c r="I263" s="127"/>
      <c r="J263" s="198"/>
      <c r="K263" s="198"/>
      <c r="L263" s="134"/>
      <c r="M263" s="134"/>
      <c r="N263" s="134"/>
      <c r="O263" s="343"/>
      <c r="P263" s="278">
        <f t="shared" si="13"/>
        <v>0</v>
      </c>
      <c r="Q263" s="208">
        <f t="shared" si="14"/>
        <v>0</v>
      </c>
      <c r="R263" s="1184"/>
      <c r="S263" s="1184"/>
      <c r="T263" s="137"/>
      <c r="U263" s="134"/>
      <c r="V263" s="134"/>
      <c r="W263" s="134"/>
      <c r="X263" s="343"/>
      <c r="Y263" s="278">
        <f t="shared" si="15"/>
        <v>0</v>
      </c>
      <c r="Z263" s="493">
        <f t="shared" si="12"/>
        <v>0</v>
      </c>
      <c r="AA263" s="1184"/>
      <c r="AB263" s="1184"/>
      <c r="AC263" s="1172"/>
      <c r="AD263" s="1172"/>
      <c r="AE263" s="1123"/>
      <c r="AF263" s="1175"/>
    </row>
    <row r="264" spans="1:32" x14ac:dyDescent="0.25">
      <c r="A264" s="1178"/>
      <c r="B264" s="1180"/>
      <c r="C264" s="1180"/>
      <c r="D264" s="1180"/>
      <c r="E264" s="1180"/>
      <c r="F264" s="1180"/>
      <c r="G264" s="1180"/>
      <c r="H264" s="1187"/>
      <c r="I264" s="125"/>
      <c r="J264" s="197"/>
      <c r="K264" s="197"/>
      <c r="L264" s="133"/>
      <c r="M264" s="133"/>
      <c r="N264" s="133"/>
      <c r="O264" s="133"/>
      <c r="P264" s="279">
        <f t="shared" si="13"/>
        <v>0</v>
      </c>
      <c r="Q264" s="208">
        <f t="shared" si="14"/>
        <v>0</v>
      </c>
      <c r="R264" s="1184"/>
      <c r="S264" s="1184"/>
      <c r="T264" s="136"/>
      <c r="U264" s="133"/>
      <c r="V264" s="133"/>
      <c r="W264" s="133"/>
      <c r="X264" s="133"/>
      <c r="Y264" s="279">
        <f t="shared" si="15"/>
        <v>0</v>
      </c>
      <c r="Z264" s="493">
        <f t="shared" si="12"/>
        <v>0</v>
      </c>
      <c r="AA264" s="1184"/>
      <c r="AB264" s="1184"/>
      <c r="AC264" s="1172"/>
      <c r="AD264" s="1172"/>
      <c r="AE264" s="1123"/>
      <c r="AF264" s="1175"/>
    </row>
    <row r="265" spans="1:32" x14ac:dyDescent="0.25">
      <c r="A265" s="1178"/>
      <c r="B265" s="1180"/>
      <c r="C265" s="1180"/>
      <c r="D265" s="1180"/>
      <c r="E265" s="1180"/>
      <c r="F265" s="1180"/>
      <c r="G265" s="1180"/>
      <c r="H265" s="1187"/>
      <c r="I265" s="127"/>
      <c r="J265" s="198"/>
      <c r="K265" s="198"/>
      <c r="L265" s="134"/>
      <c r="M265" s="134"/>
      <c r="N265" s="134"/>
      <c r="O265" s="343"/>
      <c r="P265" s="278">
        <f t="shared" si="13"/>
        <v>0</v>
      </c>
      <c r="Q265" s="208">
        <f t="shared" si="14"/>
        <v>0</v>
      </c>
      <c r="R265" s="1184"/>
      <c r="S265" s="1184"/>
      <c r="T265" s="137"/>
      <c r="U265" s="134"/>
      <c r="V265" s="134"/>
      <c r="W265" s="134"/>
      <c r="X265" s="343"/>
      <c r="Y265" s="278">
        <f t="shared" si="15"/>
        <v>0</v>
      </c>
      <c r="Z265" s="493">
        <f t="shared" si="12"/>
        <v>0</v>
      </c>
      <c r="AA265" s="1184"/>
      <c r="AB265" s="1184"/>
      <c r="AC265" s="1172"/>
      <c r="AD265" s="1172"/>
      <c r="AE265" s="1123"/>
      <c r="AF265" s="1175"/>
    </row>
    <row r="266" spans="1:32" x14ac:dyDescent="0.25">
      <c r="A266" s="1178"/>
      <c r="B266" s="1180"/>
      <c r="C266" s="1180"/>
      <c r="D266" s="1180"/>
      <c r="E266" s="1180"/>
      <c r="F266" s="1180"/>
      <c r="G266" s="1180"/>
      <c r="H266" s="1187"/>
      <c r="I266" s="125"/>
      <c r="J266" s="197"/>
      <c r="K266" s="197"/>
      <c r="L266" s="133"/>
      <c r="M266" s="133"/>
      <c r="N266" s="133"/>
      <c r="O266" s="133"/>
      <c r="P266" s="279">
        <f t="shared" si="13"/>
        <v>0</v>
      </c>
      <c r="Q266" s="208">
        <f t="shared" si="14"/>
        <v>0</v>
      </c>
      <c r="R266" s="1184"/>
      <c r="S266" s="1184"/>
      <c r="T266" s="136"/>
      <c r="U266" s="133"/>
      <c r="V266" s="133"/>
      <c r="W266" s="133"/>
      <c r="X266" s="133"/>
      <c r="Y266" s="279">
        <f t="shared" si="15"/>
        <v>0</v>
      </c>
      <c r="Z266" s="493">
        <f t="shared" si="12"/>
        <v>0</v>
      </c>
      <c r="AA266" s="1184"/>
      <c r="AB266" s="1184"/>
      <c r="AC266" s="1172"/>
      <c r="AD266" s="1172"/>
      <c r="AE266" s="1123"/>
      <c r="AF266" s="1175"/>
    </row>
    <row r="267" spans="1:32" ht="15.75" thickBot="1" x14ac:dyDescent="0.3">
      <c r="A267" s="1179"/>
      <c r="B267" s="1181"/>
      <c r="C267" s="1181"/>
      <c r="D267" s="1181"/>
      <c r="E267" s="1181"/>
      <c r="F267" s="1181"/>
      <c r="G267" s="1181"/>
      <c r="H267" s="1188"/>
      <c r="I267" s="129"/>
      <c r="J267" s="199"/>
      <c r="K267" s="199"/>
      <c r="L267" s="135"/>
      <c r="M267" s="135"/>
      <c r="N267" s="135"/>
      <c r="O267" s="344"/>
      <c r="P267" s="280">
        <f t="shared" si="13"/>
        <v>0</v>
      </c>
      <c r="Q267" s="208">
        <f t="shared" si="14"/>
        <v>0</v>
      </c>
      <c r="R267" s="1185"/>
      <c r="S267" s="1185"/>
      <c r="T267" s="138"/>
      <c r="U267" s="135"/>
      <c r="V267" s="135"/>
      <c r="W267" s="135"/>
      <c r="X267" s="344"/>
      <c r="Y267" s="280">
        <f t="shared" si="15"/>
        <v>0</v>
      </c>
      <c r="Z267" s="493">
        <f t="shared" si="12"/>
        <v>0</v>
      </c>
      <c r="AA267" s="1185"/>
      <c r="AB267" s="1185"/>
      <c r="AC267" s="1173"/>
      <c r="AD267" s="1173"/>
      <c r="AE267" s="1124"/>
      <c r="AF267" s="1176"/>
    </row>
    <row r="268" spans="1:32" x14ac:dyDescent="0.25">
      <c r="A268" s="1177">
        <f>'1. IDENTIFICAR-ANALIZAR'!A268:A275</f>
        <v>32</v>
      </c>
      <c r="B268" s="1180">
        <f>'1. IDENTIFICAR-ANALIZAR'!B268:B275</f>
        <v>0</v>
      </c>
      <c r="C268" s="1182">
        <f>'1. IDENTIFICAR-ANALIZAR'!D268:D275</f>
        <v>0</v>
      </c>
      <c r="D268" s="1182">
        <f>'1. IDENTIFICAR-ANALIZAR'!H268:H275</f>
        <v>0</v>
      </c>
      <c r="E268" s="1182">
        <f>'1. IDENTIFICAR-ANALIZAR'!I268</f>
        <v>0</v>
      </c>
      <c r="F268" s="1182">
        <f>'1. IDENTIFICAR-ANALIZAR'!J268:J275</f>
        <v>0</v>
      </c>
      <c r="G268" s="1182">
        <f>'1. IDENTIFICAR-ANALIZAR'!K268</f>
        <v>0</v>
      </c>
      <c r="H268" s="1186">
        <f>'1. IDENTIFICAR-ANALIZAR'!L268</f>
        <v>0</v>
      </c>
      <c r="I268" s="131"/>
      <c r="J268" s="200"/>
      <c r="K268" s="197"/>
      <c r="L268" s="133"/>
      <c r="M268" s="133"/>
      <c r="N268" s="133"/>
      <c r="O268" s="133"/>
      <c r="P268" s="279">
        <f t="shared" si="13"/>
        <v>0</v>
      </c>
      <c r="Q268" s="208">
        <f t="shared" si="14"/>
        <v>0</v>
      </c>
      <c r="R268" s="1183">
        <f>COUNTIF(Q268:Q275,"&gt;0")</f>
        <v>0</v>
      </c>
      <c r="S268" s="1183">
        <f>IFERROR(SUM(Q268:Q275)/R268,0)</f>
        <v>0</v>
      </c>
      <c r="T268" s="136"/>
      <c r="U268" s="133"/>
      <c r="V268" s="133"/>
      <c r="W268" s="133"/>
      <c r="X268" s="133"/>
      <c r="Y268" s="279">
        <f t="shared" si="15"/>
        <v>0</v>
      </c>
      <c r="Z268" s="493">
        <f t="shared" si="12"/>
        <v>0</v>
      </c>
      <c r="AA268" s="1184">
        <f>COUNTIF(Z268:Z275,"&gt;0")</f>
        <v>0</v>
      </c>
      <c r="AB268" s="1184">
        <f>IFERROR(SUM(Z268:Z275)/AA268,0)</f>
        <v>0</v>
      </c>
      <c r="AC268" s="1171">
        <f>IFERROR(ABS(IF(AND(S268&gt;=0,S268&lt;=50),E268,IF(AND(S268&gt;=51,S275&lt;=75),(E268-1),IF(AND(S268&gt;=76,S268&lt;=100),(E268-2))))),0)</f>
        <v>0</v>
      </c>
      <c r="AD268" s="1171">
        <f>IFERROR(ABS(IF(AND(AB268&gt;=0,AB268&lt;=50),G268,IF(AND(AB268&gt;=51,AB275&lt;=75),(G268-1),IF(AND(AB268&gt;=76,AB268&lt;=100),(G268-2))))),0)</f>
        <v>0</v>
      </c>
      <c r="AE268" s="1122">
        <f>AC268*AD268</f>
        <v>0</v>
      </c>
      <c r="AF268" s="1174"/>
    </row>
    <row r="269" spans="1:32" x14ac:dyDescent="0.25">
      <c r="A269" s="1178"/>
      <c r="B269" s="1180"/>
      <c r="C269" s="1180"/>
      <c r="D269" s="1180"/>
      <c r="E269" s="1180"/>
      <c r="F269" s="1180"/>
      <c r="G269" s="1180"/>
      <c r="H269" s="1187"/>
      <c r="I269" s="127"/>
      <c r="J269" s="198"/>
      <c r="K269" s="198"/>
      <c r="L269" s="134"/>
      <c r="M269" s="134"/>
      <c r="N269" s="134"/>
      <c r="O269" s="343"/>
      <c r="P269" s="278">
        <f t="shared" si="13"/>
        <v>0</v>
      </c>
      <c r="Q269" s="208">
        <f t="shared" si="14"/>
        <v>0</v>
      </c>
      <c r="R269" s="1184"/>
      <c r="S269" s="1184"/>
      <c r="T269" s="137"/>
      <c r="U269" s="134"/>
      <c r="V269" s="134"/>
      <c r="W269" s="134"/>
      <c r="X269" s="343"/>
      <c r="Y269" s="278">
        <f t="shared" si="15"/>
        <v>0</v>
      </c>
      <c r="Z269" s="493">
        <f t="shared" si="12"/>
        <v>0</v>
      </c>
      <c r="AA269" s="1184"/>
      <c r="AB269" s="1184"/>
      <c r="AC269" s="1172"/>
      <c r="AD269" s="1172"/>
      <c r="AE269" s="1123"/>
      <c r="AF269" s="1175"/>
    </row>
    <row r="270" spans="1:32" x14ac:dyDescent="0.25">
      <c r="A270" s="1178"/>
      <c r="B270" s="1180"/>
      <c r="C270" s="1180"/>
      <c r="D270" s="1180"/>
      <c r="E270" s="1180"/>
      <c r="F270" s="1180"/>
      <c r="G270" s="1180"/>
      <c r="H270" s="1187"/>
      <c r="I270" s="125"/>
      <c r="J270" s="197"/>
      <c r="K270" s="197"/>
      <c r="L270" s="133"/>
      <c r="M270" s="133"/>
      <c r="N270" s="133"/>
      <c r="O270" s="133"/>
      <c r="P270" s="279">
        <f t="shared" si="13"/>
        <v>0</v>
      </c>
      <c r="Q270" s="208">
        <f t="shared" si="14"/>
        <v>0</v>
      </c>
      <c r="R270" s="1184"/>
      <c r="S270" s="1184"/>
      <c r="T270" s="136"/>
      <c r="U270" s="133"/>
      <c r="V270" s="133"/>
      <c r="W270" s="133"/>
      <c r="X270" s="133"/>
      <c r="Y270" s="279">
        <f t="shared" si="15"/>
        <v>0</v>
      </c>
      <c r="Z270" s="493">
        <f t="shared" si="12"/>
        <v>0</v>
      </c>
      <c r="AA270" s="1184"/>
      <c r="AB270" s="1184"/>
      <c r="AC270" s="1172"/>
      <c r="AD270" s="1172"/>
      <c r="AE270" s="1123"/>
      <c r="AF270" s="1175"/>
    </row>
    <row r="271" spans="1:32" x14ac:dyDescent="0.25">
      <c r="A271" s="1178"/>
      <c r="B271" s="1180"/>
      <c r="C271" s="1180"/>
      <c r="D271" s="1180"/>
      <c r="E271" s="1180"/>
      <c r="F271" s="1180"/>
      <c r="G271" s="1180"/>
      <c r="H271" s="1187"/>
      <c r="I271" s="127"/>
      <c r="J271" s="198"/>
      <c r="K271" s="198"/>
      <c r="L271" s="134"/>
      <c r="M271" s="134"/>
      <c r="N271" s="134"/>
      <c r="O271" s="343"/>
      <c r="P271" s="278">
        <f t="shared" si="13"/>
        <v>0</v>
      </c>
      <c r="Q271" s="208">
        <f t="shared" si="14"/>
        <v>0</v>
      </c>
      <c r="R271" s="1184"/>
      <c r="S271" s="1184"/>
      <c r="T271" s="137"/>
      <c r="U271" s="134"/>
      <c r="V271" s="134"/>
      <c r="W271" s="134"/>
      <c r="X271" s="343"/>
      <c r="Y271" s="278">
        <f t="shared" si="15"/>
        <v>0</v>
      </c>
      <c r="Z271" s="493">
        <f t="shared" si="12"/>
        <v>0</v>
      </c>
      <c r="AA271" s="1184"/>
      <c r="AB271" s="1184"/>
      <c r="AC271" s="1172"/>
      <c r="AD271" s="1172"/>
      <c r="AE271" s="1123"/>
      <c r="AF271" s="1175"/>
    </row>
    <row r="272" spans="1:32" x14ac:dyDescent="0.25">
      <c r="A272" s="1178"/>
      <c r="B272" s="1180"/>
      <c r="C272" s="1180"/>
      <c r="D272" s="1180"/>
      <c r="E272" s="1180"/>
      <c r="F272" s="1180"/>
      <c r="G272" s="1180"/>
      <c r="H272" s="1187"/>
      <c r="I272" s="125"/>
      <c r="J272" s="197"/>
      <c r="K272" s="197"/>
      <c r="L272" s="133"/>
      <c r="M272" s="133"/>
      <c r="N272" s="133"/>
      <c r="O272" s="133"/>
      <c r="P272" s="279">
        <f t="shared" si="13"/>
        <v>0</v>
      </c>
      <c r="Q272" s="208">
        <f t="shared" si="14"/>
        <v>0</v>
      </c>
      <c r="R272" s="1184"/>
      <c r="S272" s="1184"/>
      <c r="T272" s="136"/>
      <c r="U272" s="133"/>
      <c r="V272" s="133"/>
      <c r="W272" s="133"/>
      <c r="X272" s="133"/>
      <c r="Y272" s="279">
        <f t="shared" si="15"/>
        <v>0</v>
      </c>
      <c r="Z272" s="493">
        <f t="shared" si="12"/>
        <v>0</v>
      </c>
      <c r="AA272" s="1184"/>
      <c r="AB272" s="1184"/>
      <c r="AC272" s="1172"/>
      <c r="AD272" s="1172"/>
      <c r="AE272" s="1123"/>
      <c r="AF272" s="1175"/>
    </row>
    <row r="273" spans="1:32" x14ac:dyDescent="0.25">
      <c r="A273" s="1178"/>
      <c r="B273" s="1180"/>
      <c r="C273" s="1180"/>
      <c r="D273" s="1180"/>
      <c r="E273" s="1180"/>
      <c r="F273" s="1180"/>
      <c r="G273" s="1180"/>
      <c r="H273" s="1187"/>
      <c r="I273" s="127"/>
      <c r="J273" s="198"/>
      <c r="K273" s="198"/>
      <c r="L273" s="134"/>
      <c r="M273" s="134"/>
      <c r="N273" s="134"/>
      <c r="O273" s="343"/>
      <c r="P273" s="278">
        <f t="shared" si="13"/>
        <v>0</v>
      </c>
      <c r="Q273" s="208">
        <f t="shared" si="14"/>
        <v>0</v>
      </c>
      <c r="R273" s="1184"/>
      <c r="S273" s="1184"/>
      <c r="T273" s="137"/>
      <c r="U273" s="134"/>
      <c r="V273" s="134"/>
      <c r="W273" s="134"/>
      <c r="X273" s="343"/>
      <c r="Y273" s="278">
        <f t="shared" si="15"/>
        <v>0</v>
      </c>
      <c r="Z273" s="493">
        <f t="shared" si="12"/>
        <v>0</v>
      </c>
      <c r="AA273" s="1184"/>
      <c r="AB273" s="1184"/>
      <c r="AC273" s="1172"/>
      <c r="AD273" s="1172"/>
      <c r="AE273" s="1123"/>
      <c r="AF273" s="1175"/>
    </row>
    <row r="274" spans="1:32" x14ac:dyDescent="0.25">
      <c r="A274" s="1178"/>
      <c r="B274" s="1180"/>
      <c r="C274" s="1180"/>
      <c r="D274" s="1180"/>
      <c r="E274" s="1180"/>
      <c r="F274" s="1180"/>
      <c r="G274" s="1180"/>
      <c r="H274" s="1187"/>
      <c r="I274" s="125"/>
      <c r="J274" s="197"/>
      <c r="K274" s="197"/>
      <c r="L274" s="133"/>
      <c r="M274" s="133"/>
      <c r="N274" s="133"/>
      <c r="O274" s="133"/>
      <c r="P274" s="279">
        <f t="shared" si="13"/>
        <v>0</v>
      </c>
      <c r="Q274" s="208">
        <f t="shared" si="14"/>
        <v>0</v>
      </c>
      <c r="R274" s="1184"/>
      <c r="S274" s="1184"/>
      <c r="T274" s="136"/>
      <c r="U274" s="133"/>
      <c r="V274" s="133"/>
      <c r="W274" s="133"/>
      <c r="X274" s="133"/>
      <c r="Y274" s="279">
        <f t="shared" si="15"/>
        <v>0</v>
      </c>
      <c r="Z274" s="493">
        <f t="shared" si="12"/>
        <v>0</v>
      </c>
      <c r="AA274" s="1184"/>
      <c r="AB274" s="1184"/>
      <c r="AC274" s="1172"/>
      <c r="AD274" s="1172"/>
      <c r="AE274" s="1123"/>
      <c r="AF274" s="1175"/>
    </row>
    <row r="275" spans="1:32" ht="15.75" thickBot="1" x14ac:dyDescent="0.3">
      <c r="A275" s="1179"/>
      <c r="B275" s="1181"/>
      <c r="C275" s="1181"/>
      <c r="D275" s="1181"/>
      <c r="E275" s="1181"/>
      <c r="F275" s="1181"/>
      <c r="G275" s="1181"/>
      <c r="H275" s="1188"/>
      <c r="I275" s="129"/>
      <c r="J275" s="199"/>
      <c r="K275" s="199"/>
      <c r="L275" s="135"/>
      <c r="M275" s="135"/>
      <c r="N275" s="135"/>
      <c r="O275" s="344"/>
      <c r="P275" s="280">
        <f t="shared" si="13"/>
        <v>0</v>
      </c>
      <c r="Q275" s="208">
        <f t="shared" si="14"/>
        <v>0</v>
      </c>
      <c r="R275" s="1185"/>
      <c r="S275" s="1185"/>
      <c r="T275" s="138"/>
      <c r="U275" s="135"/>
      <c r="V275" s="135"/>
      <c r="W275" s="135"/>
      <c r="X275" s="344"/>
      <c r="Y275" s="280">
        <f t="shared" si="15"/>
        <v>0</v>
      </c>
      <c r="Z275" s="493">
        <f t="shared" si="12"/>
        <v>0</v>
      </c>
      <c r="AA275" s="1185"/>
      <c r="AB275" s="1185"/>
      <c r="AC275" s="1173"/>
      <c r="AD275" s="1173"/>
      <c r="AE275" s="1124"/>
      <c r="AF275" s="1176"/>
    </row>
    <row r="276" spans="1:32" x14ac:dyDescent="0.25">
      <c r="A276" s="1177">
        <f>'1. IDENTIFICAR-ANALIZAR'!A276:A283</f>
        <v>33</v>
      </c>
      <c r="B276" s="1180">
        <f>'1. IDENTIFICAR-ANALIZAR'!B276:B283</f>
        <v>0</v>
      </c>
      <c r="C276" s="1182">
        <f>'1. IDENTIFICAR-ANALIZAR'!D276:D283</f>
        <v>0</v>
      </c>
      <c r="D276" s="1182">
        <f>'1. IDENTIFICAR-ANALIZAR'!H276:H283</f>
        <v>0</v>
      </c>
      <c r="E276" s="1182">
        <f>'1. IDENTIFICAR-ANALIZAR'!I276</f>
        <v>0</v>
      </c>
      <c r="F276" s="1182">
        <f>'1. IDENTIFICAR-ANALIZAR'!J276:J283</f>
        <v>0</v>
      </c>
      <c r="G276" s="1182">
        <f>'1. IDENTIFICAR-ANALIZAR'!K276</f>
        <v>0</v>
      </c>
      <c r="H276" s="1186">
        <f>'1. IDENTIFICAR-ANALIZAR'!L276</f>
        <v>0</v>
      </c>
      <c r="I276" s="131"/>
      <c r="J276" s="200"/>
      <c r="K276" s="197"/>
      <c r="L276" s="133"/>
      <c r="M276" s="133"/>
      <c r="N276" s="133"/>
      <c r="O276" s="133"/>
      <c r="P276" s="279">
        <f t="shared" si="13"/>
        <v>0</v>
      </c>
      <c r="Q276" s="208">
        <f t="shared" si="14"/>
        <v>0</v>
      </c>
      <c r="R276" s="1183">
        <f>COUNTIF(Q276:Q283,"&gt;0")</f>
        <v>0</v>
      </c>
      <c r="S276" s="1183">
        <f>IFERROR(SUM(Q276:Q283)/R276,0)</f>
        <v>0</v>
      </c>
      <c r="T276" s="136"/>
      <c r="U276" s="133"/>
      <c r="V276" s="133"/>
      <c r="W276" s="133"/>
      <c r="X276" s="133"/>
      <c r="Y276" s="279">
        <f t="shared" si="15"/>
        <v>0</v>
      </c>
      <c r="Z276" s="493">
        <f t="shared" ref="Z276:Z339" si="16">SUM(T276:X276)</f>
        <v>0</v>
      </c>
      <c r="AA276" s="1184">
        <f>COUNTIF(Z276:Z283,"&gt;0")</f>
        <v>0</v>
      </c>
      <c r="AB276" s="1184">
        <f>IFERROR(SUM(Z276:Z283)/AA276,0)</f>
        <v>0</v>
      </c>
      <c r="AC276" s="1171">
        <f>IFERROR(ABS(IF(AND(S276&gt;=0,S276&lt;=50),E276,IF(AND(S276&gt;=51,S283&lt;=75),(E276-1),IF(AND(S276&gt;=76,S276&lt;=100),(E276-2))))),0)</f>
        <v>0</v>
      </c>
      <c r="AD276" s="1171">
        <f>IFERROR(ABS(IF(AND(AB276&gt;=0,AB276&lt;=50),G276,IF(AND(AB276&gt;=51,AB283&lt;=75),(G276-1),IF(AND(AB276&gt;=76,AB276&lt;=100),(G276-2))))),0)</f>
        <v>0</v>
      </c>
      <c r="AE276" s="1122">
        <f>AC276*AD276</f>
        <v>0</v>
      </c>
      <c r="AF276" s="1174"/>
    </row>
    <row r="277" spans="1:32" x14ac:dyDescent="0.25">
      <c r="A277" s="1178"/>
      <c r="B277" s="1180"/>
      <c r="C277" s="1180"/>
      <c r="D277" s="1180"/>
      <c r="E277" s="1180"/>
      <c r="F277" s="1180"/>
      <c r="G277" s="1180"/>
      <c r="H277" s="1187"/>
      <c r="I277" s="127"/>
      <c r="J277" s="198"/>
      <c r="K277" s="198"/>
      <c r="L277" s="134"/>
      <c r="M277" s="134"/>
      <c r="N277" s="134"/>
      <c r="O277" s="343"/>
      <c r="P277" s="278">
        <f t="shared" ref="P277:P340" si="17">IF(Q277=0,0,IF(Q277&lt;60,"Leve",IF(Q277&lt;75,"Moderado","Fuerte")))</f>
        <v>0</v>
      </c>
      <c r="Q277" s="208">
        <f t="shared" ref="Q277:Q340" si="18">SUM(K277:O277)</f>
        <v>0</v>
      </c>
      <c r="R277" s="1184"/>
      <c r="S277" s="1184"/>
      <c r="T277" s="137"/>
      <c r="U277" s="134"/>
      <c r="V277" s="134"/>
      <c r="W277" s="134"/>
      <c r="X277" s="343"/>
      <c r="Y277" s="278">
        <f t="shared" ref="Y277:Y340" si="19">IF(Z277=0,0,IF(Z277&lt;60,"Leve",IF(Z277&lt;75,"Moderado","Fuerte")))</f>
        <v>0</v>
      </c>
      <c r="Z277" s="493">
        <f t="shared" si="16"/>
        <v>0</v>
      </c>
      <c r="AA277" s="1184"/>
      <c r="AB277" s="1184"/>
      <c r="AC277" s="1172"/>
      <c r="AD277" s="1172"/>
      <c r="AE277" s="1123"/>
      <c r="AF277" s="1175"/>
    </row>
    <row r="278" spans="1:32" x14ac:dyDescent="0.25">
      <c r="A278" s="1178"/>
      <c r="B278" s="1180"/>
      <c r="C278" s="1180"/>
      <c r="D278" s="1180"/>
      <c r="E278" s="1180"/>
      <c r="F278" s="1180"/>
      <c r="G278" s="1180"/>
      <c r="H278" s="1187"/>
      <c r="I278" s="125"/>
      <c r="J278" s="197"/>
      <c r="K278" s="197"/>
      <c r="L278" s="133"/>
      <c r="M278" s="133"/>
      <c r="N278" s="133"/>
      <c r="O278" s="133"/>
      <c r="P278" s="279">
        <f t="shared" si="17"/>
        <v>0</v>
      </c>
      <c r="Q278" s="208">
        <f t="shared" si="18"/>
        <v>0</v>
      </c>
      <c r="R278" s="1184"/>
      <c r="S278" s="1184"/>
      <c r="T278" s="136"/>
      <c r="U278" s="133"/>
      <c r="V278" s="133"/>
      <c r="W278" s="133"/>
      <c r="X278" s="133"/>
      <c r="Y278" s="279">
        <f t="shared" si="19"/>
        <v>0</v>
      </c>
      <c r="Z278" s="493">
        <f t="shared" si="16"/>
        <v>0</v>
      </c>
      <c r="AA278" s="1184"/>
      <c r="AB278" s="1184"/>
      <c r="AC278" s="1172"/>
      <c r="AD278" s="1172"/>
      <c r="AE278" s="1123"/>
      <c r="AF278" s="1175"/>
    </row>
    <row r="279" spans="1:32" x14ac:dyDescent="0.25">
      <c r="A279" s="1178"/>
      <c r="B279" s="1180"/>
      <c r="C279" s="1180"/>
      <c r="D279" s="1180"/>
      <c r="E279" s="1180"/>
      <c r="F279" s="1180"/>
      <c r="G279" s="1180"/>
      <c r="H279" s="1187"/>
      <c r="I279" s="127"/>
      <c r="J279" s="198"/>
      <c r="K279" s="198"/>
      <c r="L279" s="134"/>
      <c r="M279" s="134"/>
      <c r="N279" s="134"/>
      <c r="O279" s="343"/>
      <c r="P279" s="278">
        <f t="shared" si="17"/>
        <v>0</v>
      </c>
      <c r="Q279" s="208">
        <f t="shared" si="18"/>
        <v>0</v>
      </c>
      <c r="R279" s="1184"/>
      <c r="S279" s="1184"/>
      <c r="T279" s="137"/>
      <c r="U279" s="134"/>
      <c r="V279" s="134"/>
      <c r="W279" s="134"/>
      <c r="X279" s="343"/>
      <c r="Y279" s="278">
        <f t="shared" si="19"/>
        <v>0</v>
      </c>
      <c r="Z279" s="493">
        <f t="shared" si="16"/>
        <v>0</v>
      </c>
      <c r="AA279" s="1184"/>
      <c r="AB279" s="1184"/>
      <c r="AC279" s="1172"/>
      <c r="AD279" s="1172"/>
      <c r="AE279" s="1123"/>
      <c r="AF279" s="1175"/>
    </row>
    <row r="280" spans="1:32" x14ac:dyDescent="0.25">
      <c r="A280" s="1178"/>
      <c r="B280" s="1180"/>
      <c r="C280" s="1180"/>
      <c r="D280" s="1180"/>
      <c r="E280" s="1180"/>
      <c r="F280" s="1180"/>
      <c r="G280" s="1180"/>
      <c r="H280" s="1187"/>
      <c r="I280" s="125"/>
      <c r="J280" s="197"/>
      <c r="K280" s="197"/>
      <c r="L280" s="133"/>
      <c r="M280" s="133"/>
      <c r="N280" s="133"/>
      <c r="O280" s="133"/>
      <c r="P280" s="279">
        <f t="shared" si="17"/>
        <v>0</v>
      </c>
      <c r="Q280" s="208">
        <f t="shared" si="18"/>
        <v>0</v>
      </c>
      <c r="R280" s="1184"/>
      <c r="S280" s="1184"/>
      <c r="T280" s="136"/>
      <c r="U280" s="133"/>
      <c r="V280" s="133"/>
      <c r="W280" s="133"/>
      <c r="X280" s="133"/>
      <c r="Y280" s="279">
        <f t="shared" si="19"/>
        <v>0</v>
      </c>
      <c r="Z280" s="493">
        <f t="shared" si="16"/>
        <v>0</v>
      </c>
      <c r="AA280" s="1184"/>
      <c r="AB280" s="1184"/>
      <c r="AC280" s="1172"/>
      <c r="AD280" s="1172"/>
      <c r="AE280" s="1123"/>
      <c r="AF280" s="1175"/>
    </row>
    <row r="281" spans="1:32" x14ac:dyDescent="0.25">
      <c r="A281" s="1178"/>
      <c r="B281" s="1180"/>
      <c r="C281" s="1180"/>
      <c r="D281" s="1180"/>
      <c r="E281" s="1180"/>
      <c r="F281" s="1180"/>
      <c r="G281" s="1180"/>
      <c r="H281" s="1187"/>
      <c r="I281" s="127"/>
      <c r="J281" s="198"/>
      <c r="K281" s="198"/>
      <c r="L281" s="134"/>
      <c r="M281" s="134"/>
      <c r="N281" s="134"/>
      <c r="O281" s="343"/>
      <c r="P281" s="278">
        <f t="shared" si="17"/>
        <v>0</v>
      </c>
      <c r="Q281" s="208">
        <f t="shared" si="18"/>
        <v>0</v>
      </c>
      <c r="R281" s="1184"/>
      <c r="S281" s="1184"/>
      <c r="T281" s="137"/>
      <c r="U281" s="134"/>
      <c r="V281" s="134"/>
      <c r="W281" s="134"/>
      <c r="X281" s="343"/>
      <c r="Y281" s="278">
        <f t="shared" si="19"/>
        <v>0</v>
      </c>
      <c r="Z281" s="493">
        <f t="shared" si="16"/>
        <v>0</v>
      </c>
      <c r="AA281" s="1184"/>
      <c r="AB281" s="1184"/>
      <c r="AC281" s="1172"/>
      <c r="AD281" s="1172"/>
      <c r="AE281" s="1123"/>
      <c r="AF281" s="1175"/>
    </row>
    <row r="282" spans="1:32" x14ac:dyDescent="0.25">
      <c r="A282" s="1178"/>
      <c r="B282" s="1180"/>
      <c r="C282" s="1180"/>
      <c r="D282" s="1180"/>
      <c r="E282" s="1180"/>
      <c r="F282" s="1180"/>
      <c r="G282" s="1180"/>
      <c r="H282" s="1187"/>
      <c r="I282" s="125"/>
      <c r="J282" s="197"/>
      <c r="K282" s="197"/>
      <c r="L282" s="133"/>
      <c r="M282" s="133"/>
      <c r="N282" s="133"/>
      <c r="O282" s="133"/>
      <c r="P282" s="279">
        <f t="shared" si="17"/>
        <v>0</v>
      </c>
      <c r="Q282" s="208">
        <f t="shared" si="18"/>
        <v>0</v>
      </c>
      <c r="R282" s="1184"/>
      <c r="S282" s="1184"/>
      <c r="T282" s="136"/>
      <c r="U282" s="133"/>
      <c r="V282" s="133"/>
      <c r="W282" s="133"/>
      <c r="X282" s="133"/>
      <c r="Y282" s="279">
        <f t="shared" si="19"/>
        <v>0</v>
      </c>
      <c r="Z282" s="493">
        <f t="shared" si="16"/>
        <v>0</v>
      </c>
      <c r="AA282" s="1184"/>
      <c r="AB282" s="1184"/>
      <c r="AC282" s="1172"/>
      <c r="AD282" s="1172"/>
      <c r="AE282" s="1123"/>
      <c r="AF282" s="1175"/>
    </row>
    <row r="283" spans="1:32" ht="15.75" thickBot="1" x14ac:dyDescent="0.3">
      <c r="A283" s="1179"/>
      <c r="B283" s="1181"/>
      <c r="C283" s="1181"/>
      <c r="D283" s="1181"/>
      <c r="E283" s="1181"/>
      <c r="F283" s="1181"/>
      <c r="G283" s="1181"/>
      <c r="H283" s="1188"/>
      <c r="I283" s="129"/>
      <c r="J283" s="199"/>
      <c r="K283" s="199"/>
      <c r="L283" s="135"/>
      <c r="M283" s="135"/>
      <c r="N283" s="135"/>
      <c r="O283" s="344"/>
      <c r="P283" s="280">
        <f t="shared" si="17"/>
        <v>0</v>
      </c>
      <c r="Q283" s="208">
        <f t="shared" si="18"/>
        <v>0</v>
      </c>
      <c r="R283" s="1185"/>
      <c r="S283" s="1185"/>
      <c r="T283" s="138"/>
      <c r="U283" s="135"/>
      <c r="V283" s="135"/>
      <c r="W283" s="135"/>
      <c r="X283" s="344"/>
      <c r="Y283" s="280">
        <f t="shared" si="19"/>
        <v>0</v>
      </c>
      <c r="Z283" s="493">
        <f t="shared" si="16"/>
        <v>0</v>
      </c>
      <c r="AA283" s="1185"/>
      <c r="AB283" s="1185"/>
      <c r="AC283" s="1173"/>
      <c r="AD283" s="1173"/>
      <c r="AE283" s="1124"/>
      <c r="AF283" s="1176"/>
    </row>
    <row r="284" spans="1:32" x14ac:dyDescent="0.25">
      <c r="A284" s="1177">
        <f>'1. IDENTIFICAR-ANALIZAR'!A284:A291</f>
        <v>34</v>
      </c>
      <c r="B284" s="1180">
        <f>'1. IDENTIFICAR-ANALIZAR'!B284:B291</f>
        <v>0</v>
      </c>
      <c r="C284" s="1182">
        <f>'1. IDENTIFICAR-ANALIZAR'!D284:D291</f>
        <v>0</v>
      </c>
      <c r="D284" s="1182">
        <f>'1. IDENTIFICAR-ANALIZAR'!H284:H291</f>
        <v>0</v>
      </c>
      <c r="E284" s="1182">
        <f>'1. IDENTIFICAR-ANALIZAR'!I284</f>
        <v>0</v>
      </c>
      <c r="F284" s="1182">
        <f>'1. IDENTIFICAR-ANALIZAR'!J284:J291</f>
        <v>0</v>
      </c>
      <c r="G284" s="1182">
        <f>'1. IDENTIFICAR-ANALIZAR'!K284</f>
        <v>0</v>
      </c>
      <c r="H284" s="1186">
        <f>'1. IDENTIFICAR-ANALIZAR'!L284</f>
        <v>0</v>
      </c>
      <c r="I284" s="131"/>
      <c r="J284" s="200"/>
      <c r="K284" s="197"/>
      <c r="L284" s="133"/>
      <c r="M284" s="133"/>
      <c r="N284" s="133"/>
      <c r="O284" s="133"/>
      <c r="P284" s="279">
        <f t="shared" si="17"/>
        <v>0</v>
      </c>
      <c r="Q284" s="208">
        <f t="shared" si="18"/>
        <v>0</v>
      </c>
      <c r="R284" s="1183">
        <f>COUNTIF(Q284:Q291,"&gt;0")</f>
        <v>0</v>
      </c>
      <c r="S284" s="1183">
        <f>IFERROR(SUM(Q284:Q291)/R284,0)</f>
        <v>0</v>
      </c>
      <c r="T284" s="136"/>
      <c r="U284" s="133"/>
      <c r="V284" s="133"/>
      <c r="W284" s="133"/>
      <c r="X284" s="133"/>
      <c r="Y284" s="279">
        <f t="shared" si="19"/>
        <v>0</v>
      </c>
      <c r="Z284" s="493">
        <f t="shared" si="16"/>
        <v>0</v>
      </c>
      <c r="AA284" s="1184">
        <f>COUNTIF(Z284:Z291,"&gt;0")</f>
        <v>0</v>
      </c>
      <c r="AB284" s="1184">
        <f>IFERROR(SUM(Z284:Z291)/AA284,0)</f>
        <v>0</v>
      </c>
      <c r="AC284" s="1171">
        <f>IFERROR(ABS(IF(AND(S284&gt;=0,S284&lt;=50),E284,IF(AND(S284&gt;=51,S291&lt;=75),(E284-1),IF(AND(S284&gt;=76,S284&lt;=100),(E284-2))))),0)</f>
        <v>0</v>
      </c>
      <c r="AD284" s="1171">
        <f>IFERROR(ABS(IF(AND(AB284&gt;=0,AB284&lt;=50),G284,IF(AND(AB284&gt;=51,AB291&lt;=75),(G284-1),IF(AND(AB284&gt;=76,AB284&lt;=100),(G284-2))))),0)</f>
        <v>0</v>
      </c>
      <c r="AE284" s="1122">
        <f>AC284*AD284</f>
        <v>0</v>
      </c>
      <c r="AF284" s="1174"/>
    </row>
    <row r="285" spans="1:32" x14ac:dyDescent="0.25">
      <c r="A285" s="1178"/>
      <c r="B285" s="1180"/>
      <c r="C285" s="1180"/>
      <c r="D285" s="1180"/>
      <c r="E285" s="1180"/>
      <c r="F285" s="1180"/>
      <c r="G285" s="1180"/>
      <c r="H285" s="1187"/>
      <c r="I285" s="127"/>
      <c r="J285" s="198"/>
      <c r="K285" s="198"/>
      <c r="L285" s="134"/>
      <c r="M285" s="134"/>
      <c r="N285" s="134"/>
      <c r="O285" s="343"/>
      <c r="P285" s="278">
        <f t="shared" si="17"/>
        <v>0</v>
      </c>
      <c r="Q285" s="208">
        <f t="shared" si="18"/>
        <v>0</v>
      </c>
      <c r="R285" s="1184"/>
      <c r="S285" s="1184"/>
      <c r="T285" s="137"/>
      <c r="U285" s="134"/>
      <c r="V285" s="134"/>
      <c r="W285" s="134"/>
      <c r="X285" s="343"/>
      <c r="Y285" s="278">
        <f t="shared" si="19"/>
        <v>0</v>
      </c>
      <c r="Z285" s="493">
        <f t="shared" si="16"/>
        <v>0</v>
      </c>
      <c r="AA285" s="1184"/>
      <c r="AB285" s="1184"/>
      <c r="AC285" s="1172"/>
      <c r="AD285" s="1172"/>
      <c r="AE285" s="1123"/>
      <c r="AF285" s="1175"/>
    </row>
    <row r="286" spans="1:32" x14ac:dyDescent="0.25">
      <c r="A286" s="1178"/>
      <c r="B286" s="1180"/>
      <c r="C286" s="1180"/>
      <c r="D286" s="1180"/>
      <c r="E286" s="1180"/>
      <c r="F286" s="1180"/>
      <c r="G286" s="1180"/>
      <c r="H286" s="1187"/>
      <c r="I286" s="125"/>
      <c r="J286" s="197"/>
      <c r="K286" s="197"/>
      <c r="L286" s="133"/>
      <c r="M286" s="133"/>
      <c r="N286" s="133"/>
      <c r="O286" s="133"/>
      <c r="P286" s="279">
        <f t="shared" si="17"/>
        <v>0</v>
      </c>
      <c r="Q286" s="208">
        <f t="shared" si="18"/>
        <v>0</v>
      </c>
      <c r="R286" s="1184"/>
      <c r="S286" s="1184"/>
      <c r="T286" s="136"/>
      <c r="U286" s="133"/>
      <c r="V286" s="133"/>
      <c r="W286" s="133"/>
      <c r="X286" s="133"/>
      <c r="Y286" s="279">
        <f t="shared" si="19"/>
        <v>0</v>
      </c>
      <c r="Z286" s="493">
        <f t="shared" si="16"/>
        <v>0</v>
      </c>
      <c r="AA286" s="1184"/>
      <c r="AB286" s="1184"/>
      <c r="AC286" s="1172"/>
      <c r="AD286" s="1172"/>
      <c r="AE286" s="1123"/>
      <c r="AF286" s="1175"/>
    </row>
    <row r="287" spans="1:32" x14ac:dyDescent="0.25">
      <c r="A287" s="1178"/>
      <c r="B287" s="1180"/>
      <c r="C287" s="1180"/>
      <c r="D287" s="1180"/>
      <c r="E287" s="1180"/>
      <c r="F287" s="1180"/>
      <c r="G287" s="1180"/>
      <c r="H287" s="1187"/>
      <c r="I287" s="127"/>
      <c r="J287" s="198"/>
      <c r="K287" s="198"/>
      <c r="L287" s="134"/>
      <c r="M287" s="134"/>
      <c r="N287" s="134"/>
      <c r="O287" s="343"/>
      <c r="P287" s="278">
        <f t="shared" si="17"/>
        <v>0</v>
      </c>
      <c r="Q287" s="208">
        <f t="shared" si="18"/>
        <v>0</v>
      </c>
      <c r="R287" s="1184"/>
      <c r="S287" s="1184"/>
      <c r="T287" s="137"/>
      <c r="U287" s="134"/>
      <c r="V287" s="134"/>
      <c r="W287" s="134"/>
      <c r="X287" s="343"/>
      <c r="Y287" s="278">
        <f t="shared" si="19"/>
        <v>0</v>
      </c>
      <c r="Z287" s="493">
        <f t="shared" si="16"/>
        <v>0</v>
      </c>
      <c r="AA287" s="1184"/>
      <c r="AB287" s="1184"/>
      <c r="AC287" s="1172"/>
      <c r="AD287" s="1172"/>
      <c r="AE287" s="1123"/>
      <c r="AF287" s="1175"/>
    </row>
    <row r="288" spans="1:32" x14ac:dyDescent="0.25">
      <c r="A288" s="1178"/>
      <c r="B288" s="1180"/>
      <c r="C288" s="1180"/>
      <c r="D288" s="1180"/>
      <c r="E288" s="1180"/>
      <c r="F288" s="1180"/>
      <c r="G288" s="1180"/>
      <c r="H288" s="1187"/>
      <c r="I288" s="125"/>
      <c r="J288" s="197"/>
      <c r="K288" s="197"/>
      <c r="L288" s="133"/>
      <c r="M288" s="133"/>
      <c r="N288" s="133"/>
      <c r="O288" s="133"/>
      <c r="P288" s="279">
        <f t="shared" si="17"/>
        <v>0</v>
      </c>
      <c r="Q288" s="208">
        <f t="shared" si="18"/>
        <v>0</v>
      </c>
      <c r="R288" s="1184"/>
      <c r="S288" s="1184"/>
      <c r="T288" s="136"/>
      <c r="U288" s="133"/>
      <c r="V288" s="133"/>
      <c r="W288" s="133"/>
      <c r="X288" s="133"/>
      <c r="Y288" s="279">
        <f t="shared" si="19"/>
        <v>0</v>
      </c>
      <c r="Z288" s="493">
        <f t="shared" si="16"/>
        <v>0</v>
      </c>
      <c r="AA288" s="1184"/>
      <c r="AB288" s="1184"/>
      <c r="AC288" s="1172"/>
      <c r="AD288" s="1172"/>
      <c r="AE288" s="1123"/>
      <c r="AF288" s="1175"/>
    </row>
    <row r="289" spans="1:32" x14ac:dyDescent="0.25">
      <c r="A289" s="1178"/>
      <c r="B289" s="1180"/>
      <c r="C289" s="1180"/>
      <c r="D289" s="1180"/>
      <c r="E289" s="1180"/>
      <c r="F289" s="1180"/>
      <c r="G289" s="1180"/>
      <c r="H289" s="1187"/>
      <c r="I289" s="127"/>
      <c r="J289" s="198"/>
      <c r="K289" s="198"/>
      <c r="L289" s="134"/>
      <c r="M289" s="134"/>
      <c r="N289" s="134"/>
      <c r="O289" s="343"/>
      <c r="P289" s="278">
        <f t="shared" si="17"/>
        <v>0</v>
      </c>
      <c r="Q289" s="208">
        <f t="shared" si="18"/>
        <v>0</v>
      </c>
      <c r="R289" s="1184"/>
      <c r="S289" s="1184"/>
      <c r="T289" s="137"/>
      <c r="U289" s="134"/>
      <c r="V289" s="134"/>
      <c r="W289" s="134"/>
      <c r="X289" s="343"/>
      <c r="Y289" s="278">
        <f t="shared" si="19"/>
        <v>0</v>
      </c>
      <c r="Z289" s="493">
        <f t="shared" si="16"/>
        <v>0</v>
      </c>
      <c r="AA289" s="1184"/>
      <c r="AB289" s="1184"/>
      <c r="AC289" s="1172"/>
      <c r="AD289" s="1172"/>
      <c r="AE289" s="1123"/>
      <c r="AF289" s="1175"/>
    </row>
    <row r="290" spans="1:32" x14ac:dyDescent="0.25">
      <c r="A290" s="1178"/>
      <c r="B290" s="1180"/>
      <c r="C290" s="1180"/>
      <c r="D290" s="1180"/>
      <c r="E290" s="1180"/>
      <c r="F290" s="1180"/>
      <c r="G290" s="1180"/>
      <c r="H290" s="1187"/>
      <c r="I290" s="125"/>
      <c r="J290" s="197"/>
      <c r="K290" s="197"/>
      <c r="L290" s="133"/>
      <c r="M290" s="133"/>
      <c r="N290" s="133"/>
      <c r="O290" s="133"/>
      <c r="P290" s="279">
        <f t="shared" si="17"/>
        <v>0</v>
      </c>
      <c r="Q290" s="208">
        <f t="shared" si="18"/>
        <v>0</v>
      </c>
      <c r="R290" s="1184"/>
      <c r="S290" s="1184"/>
      <c r="T290" s="136"/>
      <c r="U290" s="133"/>
      <c r="V290" s="133"/>
      <c r="W290" s="133"/>
      <c r="X290" s="133"/>
      <c r="Y290" s="279">
        <f t="shared" si="19"/>
        <v>0</v>
      </c>
      <c r="Z290" s="493">
        <f t="shared" si="16"/>
        <v>0</v>
      </c>
      <c r="AA290" s="1184"/>
      <c r="AB290" s="1184"/>
      <c r="AC290" s="1172"/>
      <c r="AD290" s="1172"/>
      <c r="AE290" s="1123"/>
      <c r="AF290" s="1175"/>
    </row>
    <row r="291" spans="1:32" ht="15.75" thickBot="1" x14ac:dyDescent="0.3">
      <c r="A291" s="1179"/>
      <c r="B291" s="1181"/>
      <c r="C291" s="1181"/>
      <c r="D291" s="1181"/>
      <c r="E291" s="1181"/>
      <c r="F291" s="1181"/>
      <c r="G291" s="1181"/>
      <c r="H291" s="1188"/>
      <c r="I291" s="129"/>
      <c r="J291" s="199"/>
      <c r="K291" s="199"/>
      <c r="L291" s="135"/>
      <c r="M291" s="135"/>
      <c r="N291" s="135"/>
      <c r="O291" s="344"/>
      <c r="P291" s="280">
        <f t="shared" si="17"/>
        <v>0</v>
      </c>
      <c r="Q291" s="208">
        <f t="shared" si="18"/>
        <v>0</v>
      </c>
      <c r="R291" s="1185"/>
      <c r="S291" s="1185"/>
      <c r="T291" s="138"/>
      <c r="U291" s="135"/>
      <c r="V291" s="135"/>
      <c r="W291" s="135"/>
      <c r="X291" s="344"/>
      <c r="Y291" s="280">
        <f t="shared" si="19"/>
        <v>0</v>
      </c>
      <c r="Z291" s="493">
        <f t="shared" si="16"/>
        <v>0</v>
      </c>
      <c r="AA291" s="1185"/>
      <c r="AB291" s="1185"/>
      <c r="AC291" s="1173"/>
      <c r="AD291" s="1173"/>
      <c r="AE291" s="1124"/>
      <c r="AF291" s="1176"/>
    </row>
    <row r="292" spans="1:32" x14ac:dyDescent="0.25">
      <c r="A292" s="1177">
        <f>'1. IDENTIFICAR-ANALIZAR'!A292:A299</f>
        <v>35</v>
      </c>
      <c r="B292" s="1180">
        <f>'1. IDENTIFICAR-ANALIZAR'!B292:B299</f>
        <v>0</v>
      </c>
      <c r="C292" s="1182">
        <f>'1. IDENTIFICAR-ANALIZAR'!D292:D299</f>
        <v>0</v>
      </c>
      <c r="D292" s="1182">
        <f>'1. IDENTIFICAR-ANALIZAR'!H292:H299</f>
        <v>0</v>
      </c>
      <c r="E292" s="1182">
        <f>'1. IDENTIFICAR-ANALIZAR'!I292</f>
        <v>0</v>
      </c>
      <c r="F292" s="1182">
        <f>'1. IDENTIFICAR-ANALIZAR'!J292:J299</f>
        <v>0</v>
      </c>
      <c r="G292" s="1182">
        <f>'1. IDENTIFICAR-ANALIZAR'!K292</f>
        <v>0</v>
      </c>
      <c r="H292" s="1186">
        <f>'1. IDENTIFICAR-ANALIZAR'!L292</f>
        <v>0</v>
      </c>
      <c r="I292" s="131"/>
      <c r="J292" s="200"/>
      <c r="K292" s="197"/>
      <c r="L292" s="133"/>
      <c r="M292" s="133"/>
      <c r="N292" s="133"/>
      <c r="O292" s="133"/>
      <c r="P292" s="279">
        <f t="shared" si="17"/>
        <v>0</v>
      </c>
      <c r="Q292" s="208">
        <f t="shared" si="18"/>
        <v>0</v>
      </c>
      <c r="R292" s="1183">
        <f>COUNTIF(Q292:Q299,"&gt;0")</f>
        <v>0</v>
      </c>
      <c r="S292" s="1183">
        <f>IFERROR(SUM(Q292:Q299)/R292,0)</f>
        <v>0</v>
      </c>
      <c r="T292" s="136"/>
      <c r="U292" s="133"/>
      <c r="V292" s="133"/>
      <c r="W292" s="133"/>
      <c r="X292" s="133"/>
      <c r="Y292" s="279">
        <f t="shared" si="19"/>
        <v>0</v>
      </c>
      <c r="Z292" s="493">
        <f t="shared" si="16"/>
        <v>0</v>
      </c>
      <c r="AA292" s="1184">
        <f>COUNTIF(Z292:Z299,"&gt;0")</f>
        <v>0</v>
      </c>
      <c r="AB292" s="1184">
        <f>IFERROR(SUM(Z292:Z299)/AA292,0)</f>
        <v>0</v>
      </c>
      <c r="AC292" s="1171">
        <f>IFERROR(ABS(IF(AND(S292&gt;=0,S292&lt;=50),E292,IF(AND(S292&gt;=51,S299&lt;=75),(E292-1),IF(AND(S292&gt;=76,S292&lt;=100),(E292-2))))),0)</f>
        <v>0</v>
      </c>
      <c r="AD292" s="1171">
        <f>IFERROR(ABS(IF(AND(AB292&gt;=0,AB292&lt;=50),G292,IF(AND(AB292&gt;=51,AB299&lt;=75),(G292-1),IF(AND(AB292&gt;=76,AB292&lt;=100),(G292-2))))),0)</f>
        <v>0</v>
      </c>
      <c r="AE292" s="1122">
        <f>AC292*AD292</f>
        <v>0</v>
      </c>
      <c r="AF292" s="1174"/>
    </row>
    <row r="293" spans="1:32" x14ac:dyDescent="0.25">
      <c r="A293" s="1178"/>
      <c r="B293" s="1180"/>
      <c r="C293" s="1180"/>
      <c r="D293" s="1180"/>
      <c r="E293" s="1180"/>
      <c r="F293" s="1180"/>
      <c r="G293" s="1180"/>
      <c r="H293" s="1187"/>
      <c r="I293" s="127"/>
      <c r="J293" s="198"/>
      <c r="K293" s="198"/>
      <c r="L293" s="134"/>
      <c r="M293" s="134"/>
      <c r="N293" s="134"/>
      <c r="O293" s="343"/>
      <c r="P293" s="278">
        <f t="shared" si="17"/>
        <v>0</v>
      </c>
      <c r="Q293" s="208">
        <f t="shared" si="18"/>
        <v>0</v>
      </c>
      <c r="R293" s="1184"/>
      <c r="S293" s="1184"/>
      <c r="T293" s="137"/>
      <c r="U293" s="134"/>
      <c r="V293" s="134"/>
      <c r="W293" s="134"/>
      <c r="X293" s="343"/>
      <c r="Y293" s="278">
        <f t="shared" si="19"/>
        <v>0</v>
      </c>
      <c r="Z293" s="493">
        <f t="shared" si="16"/>
        <v>0</v>
      </c>
      <c r="AA293" s="1184"/>
      <c r="AB293" s="1184"/>
      <c r="AC293" s="1172"/>
      <c r="AD293" s="1172"/>
      <c r="AE293" s="1123"/>
      <c r="AF293" s="1175"/>
    </row>
    <row r="294" spans="1:32" x14ac:dyDescent="0.25">
      <c r="A294" s="1178"/>
      <c r="B294" s="1180"/>
      <c r="C294" s="1180"/>
      <c r="D294" s="1180"/>
      <c r="E294" s="1180"/>
      <c r="F294" s="1180"/>
      <c r="G294" s="1180"/>
      <c r="H294" s="1187"/>
      <c r="I294" s="125"/>
      <c r="J294" s="197"/>
      <c r="K294" s="197"/>
      <c r="L294" s="133"/>
      <c r="M294" s="133"/>
      <c r="N294" s="133"/>
      <c r="O294" s="133"/>
      <c r="P294" s="279">
        <f t="shared" si="17"/>
        <v>0</v>
      </c>
      <c r="Q294" s="208">
        <f t="shared" si="18"/>
        <v>0</v>
      </c>
      <c r="R294" s="1184"/>
      <c r="S294" s="1184"/>
      <c r="T294" s="136"/>
      <c r="U294" s="133"/>
      <c r="V294" s="133"/>
      <c r="W294" s="133"/>
      <c r="X294" s="133"/>
      <c r="Y294" s="279">
        <f t="shared" si="19"/>
        <v>0</v>
      </c>
      <c r="Z294" s="493">
        <f t="shared" si="16"/>
        <v>0</v>
      </c>
      <c r="AA294" s="1184"/>
      <c r="AB294" s="1184"/>
      <c r="AC294" s="1172"/>
      <c r="AD294" s="1172"/>
      <c r="AE294" s="1123"/>
      <c r="AF294" s="1175"/>
    </row>
    <row r="295" spans="1:32" x14ac:dyDescent="0.25">
      <c r="A295" s="1178"/>
      <c r="B295" s="1180"/>
      <c r="C295" s="1180"/>
      <c r="D295" s="1180"/>
      <c r="E295" s="1180"/>
      <c r="F295" s="1180"/>
      <c r="G295" s="1180"/>
      <c r="H295" s="1187"/>
      <c r="I295" s="127"/>
      <c r="J295" s="198"/>
      <c r="K295" s="198"/>
      <c r="L295" s="134"/>
      <c r="M295" s="134"/>
      <c r="N295" s="134"/>
      <c r="O295" s="343"/>
      <c r="P295" s="278">
        <f t="shared" si="17"/>
        <v>0</v>
      </c>
      <c r="Q295" s="208">
        <f t="shared" si="18"/>
        <v>0</v>
      </c>
      <c r="R295" s="1184"/>
      <c r="S295" s="1184"/>
      <c r="T295" s="137"/>
      <c r="U295" s="134"/>
      <c r="V295" s="134"/>
      <c r="W295" s="134"/>
      <c r="X295" s="343"/>
      <c r="Y295" s="278">
        <f t="shared" si="19"/>
        <v>0</v>
      </c>
      <c r="Z295" s="493">
        <f t="shared" si="16"/>
        <v>0</v>
      </c>
      <c r="AA295" s="1184"/>
      <c r="AB295" s="1184"/>
      <c r="AC295" s="1172"/>
      <c r="AD295" s="1172"/>
      <c r="AE295" s="1123"/>
      <c r="AF295" s="1175"/>
    </row>
    <row r="296" spans="1:32" x14ac:dyDescent="0.25">
      <c r="A296" s="1178"/>
      <c r="B296" s="1180"/>
      <c r="C296" s="1180"/>
      <c r="D296" s="1180"/>
      <c r="E296" s="1180"/>
      <c r="F296" s="1180"/>
      <c r="G296" s="1180"/>
      <c r="H296" s="1187"/>
      <c r="I296" s="125"/>
      <c r="J296" s="197"/>
      <c r="K296" s="197"/>
      <c r="L296" s="133"/>
      <c r="M296" s="133"/>
      <c r="N296" s="133"/>
      <c r="O296" s="133"/>
      <c r="P296" s="279">
        <f t="shared" si="17"/>
        <v>0</v>
      </c>
      <c r="Q296" s="208">
        <f t="shared" si="18"/>
        <v>0</v>
      </c>
      <c r="R296" s="1184"/>
      <c r="S296" s="1184"/>
      <c r="T296" s="136"/>
      <c r="U296" s="133"/>
      <c r="V296" s="133"/>
      <c r="W296" s="133"/>
      <c r="X296" s="133"/>
      <c r="Y296" s="279">
        <f t="shared" si="19"/>
        <v>0</v>
      </c>
      <c r="Z296" s="493">
        <f t="shared" si="16"/>
        <v>0</v>
      </c>
      <c r="AA296" s="1184"/>
      <c r="AB296" s="1184"/>
      <c r="AC296" s="1172"/>
      <c r="AD296" s="1172"/>
      <c r="AE296" s="1123"/>
      <c r="AF296" s="1175"/>
    </row>
    <row r="297" spans="1:32" x14ac:dyDescent="0.25">
      <c r="A297" s="1178"/>
      <c r="B297" s="1180"/>
      <c r="C297" s="1180"/>
      <c r="D297" s="1180"/>
      <c r="E297" s="1180"/>
      <c r="F297" s="1180"/>
      <c r="G297" s="1180"/>
      <c r="H297" s="1187"/>
      <c r="I297" s="127"/>
      <c r="J297" s="198"/>
      <c r="K297" s="198"/>
      <c r="L297" s="134"/>
      <c r="M297" s="134"/>
      <c r="N297" s="134"/>
      <c r="O297" s="343"/>
      <c r="P297" s="278">
        <f t="shared" si="17"/>
        <v>0</v>
      </c>
      <c r="Q297" s="208">
        <f t="shared" si="18"/>
        <v>0</v>
      </c>
      <c r="R297" s="1184"/>
      <c r="S297" s="1184"/>
      <c r="T297" s="137"/>
      <c r="U297" s="134"/>
      <c r="V297" s="134"/>
      <c r="W297" s="134"/>
      <c r="X297" s="343"/>
      <c r="Y297" s="278">
        <f t="shared" si="19"/>
        <v>0</v>
      </c>
      <c r="Z297" s="493">
        <f t="shared" si="16"/>
        <v>0</v>
      </c>
      <c r="AA297" s="1184"/>
      <c r="AB297" s="1184"/>
      <c r="AC297" s="1172"/>
      <c r="AD297" s="1172"/>
      <c r="AE297" s="1123"/>
      <c r="AF297" s="1175"/>
    </row>
    <row r="298" spans="1:32" x14ac:dyDescent="0.25">
      <c r="A298" s="1178"/>
      <c r="B298" s="1180"/>
      <c r="C298" s="1180"/>
      <c r="D298" s="1180"/>
      <c r="E298" s="1180"/>
      <c r="F298" s="1180"/>
      <c r="G298" s="1180"/>
      <c r="H298" s="1187"/>
      <c r="I298" s="125"/>
      <c r="J298" s="197"/>
      <c r="K298" s="197"/>
      <c r="L298" s="133"/>
      <c r="M298" s="133"/>
      <c r="N298" s="133"/>
      <c r="O298" s="133"/>
      <c r="P298" s="279">
        <f t="shared" si="17"/>
        <v>0</v>
      </c>
      <c r="Q298" s="208">
        <f t="shared" si="18"/>
        <v>0</v>
      </c>
      <c r="R298" s="1184"/>
      <c r="S298" s="1184"/>
      <c r="T298" s="136"/>
      <c r="U298" s="133"/>
      <c r="V298" s="133"/>
      <c r="W298" s="133"/>
      <c r="X298" s="133"/>
      <c r="Y298" s="279">
        <f t="shared" si="19"/>
        <v>0</v>
      </c>
      <c r="Z298" s="493">
        <f t="shared" si="16"/>
        <v>0</v>
      </c>
      <c r="AA298" s="1184"/>
      <c r="AB298" s="1184"/>
      <c r="AC298" s="1172"/>
      <c r="AD298" s="1172"/>
      <c r="AE298" s="1123"/>
      <c r="AF298" s="1175"/>
    </row>
    <row r="299" spans="1:32" ht="15.75" thickBot="1" x14ac:dyDescent="0.3">
      <c r="A299" s="1179"/>
      <c r="B299" s="1181"/>
      <c r="C299" s="1181"/>
      <c r="D299" s="1181"/>
      <c r="E299" s="1181"/>
      <c r="F299" s="1181"/>
      <c r="G299" s="1181"/>
      <c r="H299" s="1188"/>
      <c r="I299" s="129"/>
      <c r="J299" s="199"/>
      <c r="K299" s="199"/>
      <c r="L299" s="135"/>
      <c r="M299" s="135"/>
      <c r="N299" s="135"/>
      <c r="O299" s="344"/>
      <c r="P299" s="280">
        <f t="shared" si="17"/>
        <v>0</v>
      </c>
      <c r="Q299" s="208">
        <f t="shared" si="18"/>
        <v>0</v>
      </c>
      <c r="R299" s="1185"/>
      <c r="S299" s="1185"/>
      <c r="T299" s="138"/>
      <c r="U299" s="135"/>
      <c r="V299" s="135"/>
      <c r="W299" s="135"/>
      <c r="X299" s="344"/>
      <c r="Y299" s="280">
        <f t="shared" si="19"/>
        <v>0</v>
      </c>
      <c r="Z299" s="493">
        <f t="shared" si="16"/>
        <v>0</v>
      </c>
      <c r="AA299" s="1185"/>
      <c r="AB299" s="1185"/>
      <c r="AC299" s="1173"/>
      <c r="AD299" s="1173"/>
      <c r="AE299" s="1124"/>
      <c r="AF299" s="1176"/>
    </row>
    <row r="300" spans="1:32" x14ac:dyDescent="0.25">
      <c r="A300" s="1177">
        <f>'1. IDENTIFICAR-ANALIZAR'!A300:A307</f>
        <v>36</v>
      </c>
      <c r="B300" s="1180">
        <f>'1. IDENTIFICAR-ANALIZAR'!B300:B307</f>
        <v>0</v>
      </c>
      <c r="C300" s="1182">
        <f>'1. IDENTIFICAR-ANALIZAR'!D300:D307</f>
        <v>0</v>
      </c>
      <c r="D300" s="1182">
        <f>'1. IDENTIFICAR-ANALIZAR'!H300:H307</f>
        <v>0</v>
      </c>
      <c r="E300" s="1182">
        <f>'1. IDENTIFICAR-ANALIZAR'!I300</f>
        <v>0</v>
      </c>
      <c r="F300" s="1182">
        <f>'1. IDENTIFICAR-ANALIZAR'!J300:J307</f>
        <v>0</v>
      </c>
      <c r="G300" s="1182">
        <f>'1. IDENTIFICAR-ANALIZAR'!K300</f>
        <v>0</v>
      </c>
      <c r="H300" s="1186">
        <f>'1. IDENTIFICAR-ANALIZAR'!L300</f>
        <v>0</v>
      </c>
      <c r="I300" s="131"/>
      <c r="J300" s="200"/>
      <c r="K300" s="197"/>
      <c r="L300" s="133"/>
      <c r="M300" s="133"/>
      <c r="N300" s="133"/>
      <c r="O300" s="133"/>
      <c r="P300" s="279">
        <f t="shared" si="17"/>
        <v>0</v>
      </c>
      <c r="Q300" s="208">
        <f t="shared" si="18"/>
        <v>0</v>
      </c>
      <c r="R300" s="1183">
        <f>COUNTIF(Q300:Q307,"&gt;0")</f>
        <v>0</v>
      </c>
      <c r="S300" s="1183">
        <f>IFERROR(SUM(Q300:Q307)/R300,0)</f>
        <v>0</v>
      </c>
      <c r="T300" s="136"/>
      <c r="U300" s="133"/>
      <c r="V300" s="133"/>
      <c r="W300" s="133"/>
      <c r="X300" s="133"/>
      <c r="Y300" s="279">
        <f t="shared" si="19"/>
        <v>0</v>
      </c>
      <c r="Z300" s="493">
        <f t="shared" si="16"/>
        <v>0</v>
      </c>
      <c r="AA300" s="1184">
        <f>COUNTIF(Z300:Z307,"&gt;0")</f>
        <v>0</v>
      </c>
      <c r="AB300" s="1184">
        <f>IFERROR(SUM(Z300:Z307)/AA300,0)</f>
        <v>0</v>
      </c>
      <c r="AC300" s="1171">
        <f>IFERROR(ABS(IF(AND(S300&gt;=0,S300&lt;=50),E300,IF(AND(S300&gt;=51,S307&lt;=75),(E300-1),IF(AND(S300&gt;=76,S300&lt;=100),(E300-2))))),0)</f>
        <v>0</v>
      </c>
      <c r="AD300" s="1171">
        <f>IFERROR(ABS(IF(AND(AB300&gt;=0,AB300&lt;=50),G300,IF(AND(AB300&gt;=51,AB307&lt;=75),(G300-1),IF(AND(AB300&gt;=76,AB300&lt;=100),(G300-2))))),0)</f>
        <v>0</v>
      </c>
      <c r="AE300" s="1122">
        <f>AC300*AD300</f>
        <v>0</v>
      </c>
      <c r="AF300" s="1174"/>
    </row>
    <row r="301" spans="1:32" x14ac:dyDescent="0.25">
      <c r="A301" s="1178"/>
      <c r="B301" s="1180"/>
      <c r="C301" s="1180"/>
      <c r="D301" s="1180"/>
      <c r="E301" s="1180"/>
      <c r="F301" s="1180"/>
      <c r="G301" s="1180"/>
      <c r="H301" s="1187"/>
      <c r="I301" s="127"/>
      <c r="J301" s="198"/>
      <c r="K301" s="198"/>
      <c r="L301" s="134"/>
      <c r="M301" s="134"/>
      <c r="N301" s="134"/>
      <c r="O301" s="343"/>
      <c r="P301" s="278">
        <f t="shared" si="17"/>
        <v>0</v>
      </c>
      <c r="Q301" s="208">
        <f t="shared" si="18"/>
        <v>0</v>
      </c>
      <c r="R301" s="1184"/>
      <c r="S301" s="1184"/>
      <c r="T301" s="137"/>
      <c r="U301" s="134"/>
      <c r="V301" s="134"/>
      <c r="W301" s="134"/>
      <c r="X301" s="343"/>
      <c r="Y301" s="278">
        <f t="shared" si="19"/>
        <v>0</v>
      </c>
      <c r="Z301" s="493">
        <f t="shared" si="16"/>
        <v>0</v>
      </c>
      <c r="AA301" s="1184"/>
      <c r="AB301" s="1184"/>
      <c r="AC301" s="1172"/>
      <c r="AD301" s="1172"/>
      <c r="AE301" s="1123"/>
      <c r="AF301" s="1175"/>
    </row>
    <row r="302" spans="1:32" x14ac:dyDescent="0.25">
      <c r="A302" s="1178"/>
      <c r="B302" s="1180"/>
      <c r="C302" s="1180"/>
      <c r="D302" s="1180"/>
      <c r="E302" s="1180"/>
      <c r="F302" s="1180"/>
      <c r="G302" s="1180"/>
      <c r="H302" s="1187"/>
      <c r="I302" s="125"/>
      <c r="J302" s="197"/>
      <c r="K302" s="197"/>
      <c r="L302" s="133"/>
      <c r="M302" s="133"/>
      <c r="N302" s="133"/>
      <c r="O302" s="133"/>
      <c r="P302" s="279">
        <f t="shared" si="17"/>
        <v>0</v>
      </c>
      <c r="Q302" s="208">
        <f t="shared" si="18"/>
        <v>0</v>
      </c>
      <c r="R302" s="1184"/>
      <c r="S302" s="1184"/>
      <c r="T302" s="136"/>
      <c r="U302" s="133"/>
      <c r="V302" s="133"/>
      <c r="W302" s="133"/>
      <c r="X302" s="133"/>
      <c r="Y302" s="279">
        <f t="shared" si="19"/>
        <v>0</v>
      </c>
      <c r="Z302" s="493">
        <f t="shared" si="16"/>
        <v>0</v>
      </c>
      <c r="AA302" s="1184"/>
      <c r="AB302" s="1184"/>
      <c r="AC302" s="1172"/>
      <c r="AD302" s="1172"/>
      <c r="AE302" s="1123"/>
      <c r="AF302" s="1175"/>
    </row>
    <row r="303" spans="1:32" x14ac:dyDescent="0.25">
      <c r="A303" s="1178"/>
      <c r="B303" s="1180"/>
      <c r="C303" s="1180"/>
      <c r="D303" s="1180"/>
      <c r="E303" s="1180"/>
      <c r="F303" s="1180"/>
      <c r="G303" s="1180"/>
      <c r="H303" s="1187"/>
      <c r="I303" s="127"/>
      <c r="J303" s="198"/>
      <c r="K303" s="198"/>
      <c r="L303" s="134"/>
      <c r="M303" s="134"/>
      <c r="N303" s="134"/>
      <c r="O303" s="343"/>
      <c r="P303" s="278">
        <f t="shared" si="17"/>
        <v>0</v>
      </c>
      <c r="Q303" s="208">
        <f t="shared" si="18"/>
        <v>0</v>
      </c>
      <c r="R303" s="1184"/>
      <c r="S303" s="1184"/>
      <c r="T303" s="137"/>
      <c r="U303" s="134"/>
      <c r="V303" s="134"/>
      <c r="W303" s="134"/>
      <c r="X303" s="343"/>
      <c r="Y303" s="278">
        <f t="shared" si="19"/>
        <v>0</v>
      </c>
      <c r="Z303" s="493">
        <f t="shared" si="16"/>
        <v>0</v>
      </c>
      <c r="AA303" s="1184"/>
      <c r="AB303" s="1184"/>
      <c r="AC303" s="1172"/>
      <c r="AD303" s="1172"/>
      <c r="AE303" s="1123"/>
      <c r="AF303" s="1175"/>
    </row>
    <row r="304" spans="1:32" x14ac:dyDescent="0.25">
      <c r="A304" s="1178"/>
      <c r="B304" s="1180"/>
      <c r="C304" s="1180"/>
      <c r="D304" s="1180"/>
      <c r="E304" s="1180"/>
      <c r="F304" s="1180"/>
      <c r="G304" s="1180"/>
      <c r="H304" s="1187"/>
      <c r="I304" s="125"/>
      <c r="J304" s="197"/>
      <c r="K304" s="197"/>
      <c r="L304" s="133"/>
      <c r="M304" s="133"/>
      <c r="N304" s="133"/>
      <c r="O304" s="133"/>
      <c r="P304" s="279">
        <f t="shared" si="17"/>
        <v>0</v>
      </c>
      <c r="Q304" s="208">
        <f t="shared" si="18"/>
        <v>0</v>
      </c>
      <c r="R304" s="1184"/>
      <c r="S304" s="1184"/>
      <c r="T304" s="136"/>
      <c r="U304" s="133"/>
      <c r="V304" s="133"/>
      <c r="W304" s="133"/>
      <c r="X304" s="133"/>
      <c r="Y304" s="279">
        <f t="shared" si="19"/>
        <v>0</v>
      </c>
      <c r="Z304" s="493">
        <f t="shared" si="16"/>
        <v>0</v>
      </c>
      <c r="AA304" s="1184"/>
      <c r="AB304" s="1184"/>
      <c r="AC304" s="1172"/>
      <c r="AD304" s="1172"/>
      <c r="AE304" s="1123"/>
      <c r="AF304" s="1175"/>
    </row>
    <row r="305" spans="1:32" x14ac:dyDescent="0.25">
      <c r="A305" s="1178"/>
      <c r="B305" s="1180"/>
      <c r="C305" s="1180"/>
      <c r="D305" s="1180"/>
      <c r="E305" s="1180"/>
      <c r="F305" s="1180"/>
      <c r="G305" s="1180"/>
      <c r="H305" s="1187"/>
      <c r="I305" s="127"/>
      <c r="J305" s="198"/>
      <c r="K305" s="198"/>
      <c r="L305" s="134"/>
      <c r="M305" s="134"/>
      <c r="N305" s="134"/>
      <c r="O305" s="343"/>
      <c r="P305" s="278">
        <f t="shared" si="17"/>
        <v>0</v>
      </c>
      <c r="Q305" s="208">
        <f t="shared" si="18"/>
        <v>0</v>
      </c>
      <c r="R305" s="1184"/>
      <c r="S305" s="1184"/>
      <c r="T305" s="137"/>
      <c r="U305" s="134"/>
      <c r="V305" s="134"/>
      <c r="W305" s="134"/>
      <c r="X305" s="343"/>
      <c r="Y305" s="278">
        <f t="shared" si="19"/>
        <v>0</v>
      </c>
      <c r="Z305" s="493">
        <f t="shared" si="16"/>
        <v>0</v>
      </c>
      <c r="AA305" s="1184"/>
      <c r="AB305" s="1184"/>
      <c r="AC305" s="1172"/>
      <c r="AD305" s="1172"/>
      <c r="AE305" s="1123"/>
      <c r="AF305" s="1175"/>
    </row>
    <row r="306" spans="1:32" x14ac:dyDescent="0.25">
      <c r="A306" s="1178"/>
      <c r="B306" s="1180"/>
      <c r="C306" s="1180"/>
      <c r="D306" s="1180"/>
      <c r="E306" s="1180"/>
      <c r="F306" s="1180"/>
      <c r="G306" s="1180"/>
      <c r="H306" s="1187"/>
      <c r="I306" s="125"/>
      <c r="J306" s="197"/>
      <c r="K306" s="197"/>
      <c r="L306" s="133"/>
      <c r="M306" s="133"/>
      <c r="N306" s="133"/>
      <c r="O306" s="133"/>
      <c r="P306" s="279">
        <f t="shared" si="17"/>
        <v>0</v>
      </c>
      <c r="Q306" s="208">
        <f t="shared" si="18"/>
        <v>0</v>
      </c>
      <c r="R306" s="1184"/>
      <c r="S306" s="1184"/>
      <c r="T306" s="136"/>
      <c r="U306" s="133"/>
      <c r="V306" s="133"/>
      <c r="W306" s="133"/>
      <c r="X306" s="133"/>
      <c r="Y306" s="279">
        <f t="shared" si="19"/>
        <v>0</v>
      </c>
      <c r="Z306" s="493">
        <f t="shared" si="16"/>
        <v>0</v>
      </c>
      <c r="AA306" s="1184"/>
      <c r="AB306" s="1184"/>
      <c r="AC306" s="1172"/>
      <c r="AD306" s="1172"/>
      <c r="AE306" s="1123"/>
      <c r="AF306" s="1175"/>
    </row>
    <row r="307" spans="1:32" ht="15.75" thickBot="1" x14ac:dyDescent="0.3">
      <c r="A307" s="1179"/>
      <c r="B307" s="1181"/>
      <c r="C307" s="1181"/>
      <c r="D307" s="1181"/>
      <c r="E307" s="1181"/>
      <c r="F307" s="1181"/>
      <c r="G307" s="1181"/>
      <c r="H307" s="1188"/>
      <c r="I307" s="129"/>
      <c r="J307" s="199"/>
      <c r="K307" s="199"/>
      <c r="L307" s="135"/>
      <c r="M307" s="135"/>
      <c r="N307" s="135"/>
      <c r="O307" s="344"/>
      <c r="P307" s="280">
        <f t="shared" si="17"/>
        <v>0</v>
      </c>
      <c r="Q307" s="208">
        <f t="shared" si="18"/>
        <v>0</v>
      </c>
      <c r="R307" s="1185"/>
      <c r="S307" s="1185"/>
      <c r="T307" s="138"/>
      <c r="U307" s="135"/>
      <c r="V307" s="135"/>
      <c r="W307" s="135"/>
      <c r="X307" s="344"/>
      <c r="Y307" s="280">
        <f t="shared" si="19"/>
        <v>0</v>
      </c>
      <c r="Z307" s="493">
        <f t="shared" si="16"/>
        <v>0</v>
      </c>
      <c r="AA307" s="1185"/>
      <c r="AB307" s="1185"/>
      <c r="AC307" s="1173"/>
      <c r="AD307" s="1173"/>
      <c r="AE307" s="1124"/>
      <c r="AF307" s="1176"/>
    </row>
    <row r="308" spans="1:32" x14ac:dyDescent="0.25">
      <c r="A308" s="1177">
        <f>'1. IDENTIFICAR-ANALIZAR'!A308:A315</f>
        <v>37</v>
      </c>
      <c r="B308" s="1180">
        <f>'1. IDENTIFICAR-ANALIZAR'!B308:B315</f>
        <v>0</v>
      </c>
      <c r="C308" s="1182">
        <f>'1. IDENTIFICAR-ANALIZAR'!D308:D315</f>
        <v>0</v>
      </c>
      <c r="D308" s="1182">
        <f>'1. IDENTIFICAR-ANALIZAR'!H308:H315</f>
        <v>0</v>
      </c>
      <c r="E308" s="1182">
        <f>'1. IDENTIFICAR-ANALIZAR'!I308</f>
        <v>0</v>
      </c>
      <c r="F308" s="1182">
        <f>'1. IDENTIFICAR-ANALIZAR'!J308:J315</f>
        <v>0</v>
      </c>
      <c r="G308" s="1182">
        <f>'1. IDENTIFICAR-ANALIZAR'!K308</f>
        <v>0</v>
      </c>
      <c r="H308" s="1186">
        <f>'1. IDENTIFICAR-ANALIZAR'!L308</f>
        <v>0</v>
      </c>
      <c r="I308" s="131"/>
      <c r="J308" s="200"/>
      <c r="K308" s="197"/>
      <c r="L308" s="133"/>
      <c r="M308" s="133"/>
      <c r="N308" s="133"/>
      <c r="O308" s="133"/>
      <c r="P308" s="279">
        <f t="shared" si="17"/>
        <v>0</v>
      </c>
      <c r="Q308" s="208">
        <f t="shared" si="18"/>
        <v>0</v>
      </c>
      <c r="R308" s="1183">
        <f>COUNTIF(Q308:Q315,"&gt;0")</f>
        <v>0</v>
      </c>
      <c r="S308" s="1183">
        <f>IFERROR(SUM(Q308:Q315)/R308,0)</f>
        <v>0</v>
      </c>
      <c r="T308" s="136"/>
      <c r="U308" s="133"/>
      <c r="V308" s="133"/>
      <c r="W308" s="133"/>
      <c r="X308" s="133"/>
      <c r="Y308" s="279">
        <f t="shared" si="19"/>
        <v>0</v>
      </c>
      <c r="Z308" s="493">
        <f t="shared" si="16"/>
        <v>0</v>
      </c>
      <c r="AA308" s="1184">
        <f>COUNTIF(Z308:Z315,"&gt;0")</f>
        <v>0</v>
      </c>
      <c r="AB308" s="1184">
        <f>IFERROR(SUM(Z308:Z315)/AA308,0)</f>
        <v>0</v>
      </c>
      <c r="AC308" s="1171">
        <f>IFERROR(ABS(IF(AND(S308&gt;=0,S308&lt;=50),E308,IF(AND(S308&gt;=51,S315&lt;=75),(E308-1),IF(AND(S308&gt;=76,S308&lt;=100),(E308-2))))),0)</f>
        <v>0</v>
      </c>
      <c r="AD308" s="1171">
        <f>IFERROR(ABS(IF(AND(AB308&gt;=0,AB308&lt;=50),G308,IF(AND(AB308&gt;=51,AB315&lt;=75),(G308-1),IF(AND(AB308&gt;=76,AB308&lt;=100),(G308-2))))),0)</f>
        <v>0</v>
      </c>
      <c r="AE308" s="1122">
        <f>AC308*AD308</f>
        <v>0</v>
      </c>
      <c r="AF308" s="1174"/>
    </row>
    <row r="309" spans="1:32" x14ac:dyDescent="0.25">
      <c r="A309" s="1178"/>
      <c r="B309" s="1180"/>
      <c r="C309" s="1180"/>
      <c r="D309" s="1180"/>
      <c r="E309" s="1180"/>
      <c r="F309" s="1180"/>
      <c r="G309" s="1180"/>
      <c r="H309" s="1187"/>
      <c r="I309" s="127"/>
      <c r="J309" s="198"/>
      <c r="K309" s="198"/>
      <c r="L309" s="134"/>
      <c r="M309" s="134"/>
      <c r="N309" s="134"/>
      <c r="O309" s="343"/>
      <c r="P309" s="278">
        <f t="shared" si="17"/>
        <v>0</v>
      </c>
      <c r="Q309" s="208">
        <f t="shared" si="18"/>
        <v>0</v>
      </c>
      <c r="R309" s="1184"/>
      <c r="S309" s="1184"/>
      <c r="T309" s="137"/>
      <c r="U309" s="134"/>
      <c r="V309" s="134"/>
      <c r="W309" s="134"/>
      <c r="X309" s="343"/>
      <c r="Y309" s="278">
        <f t="shared" si="19"/>
        <v>0</v>
      </c>
      <c r="Z309" s="493">
        <f t="shared" si="16"/>
        <v>0</v>
      </c>
      <c r="AA309" s="1184"/>
      <c r="AB309" s="1184"/>
      <c r="AC309" s="1172"/>
      <c r="AD309" s="1172"/>
      <c r="AE309" s="1123"/>
      <c r="AF309" s="1175"/>
    </row>
    <row r="310" spans="1:32" x14ac:dyDescent="0.25">
      <c r="A310" s="1178"/>
      <c r="B310" s="1180"/>
      <c r="C310" s="1180"/>
      <c r="D310" s="1180"/>
      <c r="E310" s="1180"/>
      <c r="F310" s="1180"/>
      <c r="G310" s="1180"/>
      <c r="H310" s="1187"/>
      <c r="I310" s="125"/>
      <c r="J310" s="197"/>
      <c r="K310" s="197"/>
      <c r="L310" s="133"/>
      <c r="M310" s="133"/>
      <c r="N310" s="133"/>
      <c r="O310" s="133"/>
      <c r="P310" s="279">
        <f t="shared" si="17"/>
        <v>0</v>
      </c>
      <c r="Q310" s="208">
        <f t="shared" si="18"/>
        <v>0</v>
      </c>
      <c r="R310" s="1184"/>
      <c r="S310" s="1184"/>
      <c r="T310" s="136"/>
      <c r="U310" s="133"/>
      <c r="V310" s="133"/>
      <c r="W310" s="133"/>
      <c r="X310" s="133"/>
      <c r="Y310" s="279">
        <f t="shared" si="19"/>
        <v>0</v>
      </c>
      <c r="Z310" s="493">
        <f t="shared" si="16"/>
        <v>0</v>
      </c>
      <c r="AA310" s="1184"/>
      <c r="AB310" s="1184"/>
      <c r="AC310" s="1172"/>
      <c r="AD310" s="1172"/>
      <c r="AE310" s="1123"/>
      <c r="AF310" s="1175"/>
    </row>
    <row r="311" spans="1:32" x14ac:dyDescent="0.25">
      <c r="A311" s="1178"/>
      <c r="B311" s="1180"/>
      <c r="C311" s="1180"/>
      <c r="D311" s="1180"/>
      <c r="E311" s="1180"/>
      <c r="F311" s="1180"/>
      <c r="G311" s="1180"/>
      <c r="H311" s="1187"/>
      <c r="I311" s="127"/>
      <c r="J311" s="198"/>
      <c r="K311" s="198"/>
      <c r="L311" s="134"/>
      <c r="M311" s="134"/>
      <c r="N311" s="134"/>
      <c r="O311" s="343"/>
      <c r="P311" s="278">
        <f t="shared" si="17"/>
        <v>0</v>
      </c>
      <c r="Q311" s="208">
        <f t="shared" si="18"/>
        <v>0</v>
      </c>
      <c r="R311" s="1184"/>
      <c r="S311" s="1184"/>
      <c r="T311" s="137"/>
      <c r="U311" s="134"/>
      <c r="V311" s="134"/>
      <c r="W311" s="134"/>
      <c r="X311" s="343"/>
      <c r="Y311" s="278">
        <f t="shared" si="19"/>
        <v>0</v>
      </c>
      <c r="Z311" s="493">
        <f t="shared" si="16"/>
        <v>0</v>
      </c>
      <c r="AA311" s="1184"/>
      <c r="AB311" s="1184"/>
      <c r="AC311" s="1172"/>
      <c r="AD311" s="1172"/>
      <c r="AE311" s="1123"/>
      <c r="AF311" s="1175"/>
    </row>
    <row r="312" spans="1:32" x14ac:dyDescent="0.25">
      <c r="A312" s="1178"/>
      <c r="B312" s="1180"/>
      <c r="C312" s="1180"/>
      <c r="D312" s="1180"/>
      <c r="E312" s="1180"/>
      <c r="F312" s="1180"/>
      <c r="G312" s="1180"/>
      <c r="H312" s="1187"/>
      <c r="I312" s="125"/>
      <c r="J312" s="197"/>
      <c r="K312" s="197"/>
      <c r="L312" s="133"/>
      <c r="M312" s="133"/>
      <c r="N312" s="133"/>
      <c r="O312" s="133"/>
      <c r="P312" s="279">
        <f t="shared" si="17"/>
        <v>0</v>
      </c>
      <c r="Q312" s="208">
        <f t="shared" si="18"/>
        <v>0</v>
      </c>
      <c r="R312" s="1184"/>
      <c r="S312" s="1184"/>
      <c r="T312" s="136"/>
      <c r="U312" s="133"/>
      <c r="V312" s="133"/>
      <c r="W312" s="133"/>
      <c r="X312" s="133"/>
      <c r="Y312" s="279">
        <f t="shared" si="19"/>
        <v>0</v>
      </c>
      <c r="Z312" s="493">
        <f t="shared" si="16"/>
        <v>0</v>
      </c>
      <c r="AA312" s="1184"/>
      <c r="AB312" s="1184"/>
      <c r="AC312" s="1172"/>
      <c r="AD312" s="1172"/>
      <c r="AE312" s="1123"/>
      <c r="AF312" s="1175"/>
    </row>
    <row r="313" spans="1:32" x14ac:dyDescent="0.25">
      <c r="A313" s="1178"/>
      <c r="B313" s="1180"/>
      <c r="C313" s="1180"/>
      <c r="D313" s="1180"/>
      <c r="E313" s="1180"/>
      <c r="F313" s="1180"/>
      <c r="G313" s="1180"/>
      <c r="H313" s="1187"/>
      <c r="I313" s="127"/>
      <c r="J313" s="198"/>
      <c r="K313" s="198"/>
      <c r="L313" s="134"/>
      <c r="M313" s="134"/>
      <c r="N313" s="134"/>
      <c r="O313" s="343"/>
      <c r="P313" s="278">
        <f t="shared" si="17"/>
        <v>0</v>
      </c>
      <c r="Q313" s="208">
        <f t="shared" si="18"/>
        <v>0</v>
      </c>
      <c r="R313" s="1184"/>
      <c r="S313" s="1184"/>
      <c r="T313" s="137"/>
      <c r="U313" s="134"/>
      <c r="V313" s="134"/>
      <c r="W313" s="134"/>
      <c r="X313" s="343"/>
      <c r="Y313" s="278">
        <f t="shared" si="19"/>
        <v>0</v>
      </c>
      <c r="Z313" s="493">
        <f t="shared" si="16"/>
        <v>0</v>
      </c>
      <c r="AA313" s="1184"/>
      <c r="AB313" s="1184"/>
      <c r="AC313" s="1172"/>
      <c r="AD313" s="1172"/>
      <c r="AE313" s="1123"/>
      <c r="AF313" s="1175"/>
    </row>
    <row r="314" spans="1:32" x14ac:dyDescent="0.25">
      <c r="A314" s="1178"/>
      <c r="B314" s="1180"/>
      <c r="C314" s="1180"/>
      <c r="D314" s="1180"/>
      <c r="E314" s="1180"/>
      <c r="F314" s="1180"/>
      <c r="G314" s="1180"/>
      <c r="H314" s="1187"/>
      <c r="I314" s="125"/>
      <c r="J314" s="197"/>
      <c r="K314" s="197"/>
      <c r="L314" s="133"/>
      <c r="M314" s="133"/>
      <c r="N314" s="133"/>
      <c r="O314" s="133"/>
      <c r="P314" s="279">
        <f t="shared" si="17"/>
        <v>0</v>
      </c>
      <c r="Q314" s="208">
        <f t="shared" si="18"/>
        <v>0</v>
      </c>
      <c r="R314" s="1184"/>
      <c r="S314" s="1184"/>
      <c r="T314" s="136"/>
      <c r="U314" s="133"/>
      <c r="V314" s="133"/>
      <c r="W314" s="133"/>
      <c r="X314" s="133"/>
      <c r="Y314" s="279">
        <f t="shared" si="19"/>
        <v>0</v>
      </c>
      <c r="Z314" s="493">
        <f t="shared" si="16"/>
        <v>0</v>
      </c>
      <c r="AA314" s="1184"/>
      <c r="AB314" s="1184"/>
      <c r="AC314" s="1172"/>
      <c r="AD314" s="1172"/>
      <c r="AE314" s="1123"/>
      <c r="AF314" s="1175"/>
    </row>
    <row r="315" spans="1:32" ht="15.75" thickBot="1" x14ac:dyDescent="0.3">
      <c r="A315" s="1179"/>
      <c r="B315" s="1181"/>
      <c r="C315" s="1181"/>
      <c r="D315" s="1181"/>
      <c r="E315" s="1181"/>
      <c r="F315" s="1181"/>
      <c r="G315" s="1181"/>
      <c r="H315" s="1188"/>
      <c r="I315" s="129"/>
      <c r="J315" s="199"/>
      <c r="K315" s="199"/>
      <c r="L315" s="135"/>
      <c r="M315" s="135"/>
      <c r="N315" s="135"/>
      <c r="O315" s="344"/>
      <c r="P315" s="280">
        <f t="shared" si="17"/>
        <v>0</v>
      </c>
      <c r="Q315" s="208">
        <f t="shared" si="18"/>
        <v>0</v>
      </c>
      <c r="R315" s="1185"/>
      <c r="S315" s="1185"/>
      <c r="T315" s="138"/>
      <c r="U315" s="135"/>
      <c r="V315" s="135"/>
      <c r="W315" s="135"/>
      <c r="X315" s="344"/>
      <c r="Y315" s="280">
        <f t="shared" si="19"/>
        <v>0</v>
      </c>
      <c r="Z315" s="493">
        <f t="shared" si="16"/>
        <v>0</v>
      </c>
      <c r="AA315" s="1185"/>
      <c r="AB315" s="1185"/>
      <c r="AC315" s="1173"/>
      <c r="AD315" s="1173"/>
      <c r="AE315" s="1124"/>
      <c r="AF315" s="1176"/>
    </row>
    <row r="316" spans="1:32" x14ac:dyDescent="0.25">
      <c r="A316" s="1177">
        <f>'1. IDENTIFICAR-ANALIZAR'!A316:A323</f>
        <v>38</v>
      </c>
      <c r="B316" s="1180">
        <f>'1. IDENTIFICAR-ANALIZAR'!B316:B323</f>
        <v>0</v>
      </c>
      <c r="C316" s="1182">
        <f>'1. IDENTIFICAR-ANALIZAR'!D316:D323</f>
        <v>0</v>
      </c>
      <c r="D316" s="1182">
        <f>'1. IDENTIFICAR-ANALIZAR'!H316:H323</f>
        <v>0</v>
      </c>
      <c r="E316" s="1182">
        <f>'1. IDENTIFICAR-ANALIZAR'!I316</f>
        <v>0</v>
      </c>
      <c r="F316" s="1182">
        <f>'1. IDENTIFICAR-ANALIZAR'!J316:J323</f>
        <v>0</v>
      </c>
      <c r="G316" s="1182">
        <f>'1. IDENTIFICAR-ANALIZAR'!K316</f>
        <v>0</v>
      </c>
      <c r="H316" s="1186">
        <f>'1. IDENTIFICAR-ANALIZAR'!L316</f>
        <v>0</v>
      </c>
      <c r="I316" s="131"/>
      <c r="J316" s="200"/>
      <c r="K316" s="197"/>
      <c r="L316" s="133"/>
      <c r="M316" s="133"/>
      <c r="N316" s="133"/>
      <c r="O316" s="133"/>
      <c r="P316" s="279">
        <f t="shared" si="17"/>
        <v>0</v>
      </c>
      <c r="Q316" s="208">
        <f t="shared" si="18"/>
        <v>0</v>
      </c>
      <c r="R316" s="1183">
        <f>COUNTIF(Q316:Q323,"&gt;0")</f>
        <v>0</v>
      </c>
      <c r="S316" s="1183">
        <f>IFERROR(SUM(Q316:Q323)/R316,0)</f>
        <v>0</v>
      </c>
      <c r="T316" s="136"/>
      <c r="U316" s="133"/>
      <c r="V316" s="133"/>
      <c r="W316" s="133"/>
      <c r="X316" s="133"/>
      <c r="Y316" s="279">
        <f t="shared" si="19"/>
        <v>0</v>
      </c>
      <c r="Z316" s="493">
        <f t="shared" si="16"/>
        <v>0</v>
      </c>
      <c r="AA316" s="1184">
        <f>COUNTIF(Z316:Z323,"&gt;0")</f>
        <v>0</v>
      </c>
      <c r="AB316" s="1184">
        <f>IFERROR(SUM(Z316:Z323)/AA316,0)</f>
        <v>0</v>
      </c>
      <c r="AC316" s="1171">
        <f>IFERROR(ABS(IF(AND(S316&gt;=0,S316&lt;=50),E316,IF(AND(S316&gt;=51,S323&lt;=75),(E316-1),IF(AND(S316&gt;=76,S316&lt;=100),(E316-2))))),0)</f>
        <v>0</v>
      </c>
      <c r="AD316" s="1171">
        <f>IFERROR(ABS(IF(AND(AB316&gt;=0,AB316&lt;=50),G316,IF(AND(AB316&gt;=51,AB323&lt;=75),(G316-1),IF(AND(AB316&gt;=76,AB316&lt;=100),(G316-2))))),0)</f>
        <v>0</v>
      </c>
      <c r="AE316" s="1122">
        <f>AC316*AD316</f>
        <v>0</v>
      </c>
      <c r="AF316" s="1174"/>
    </row>
    <row r="317" spans="1:32" x14ac:dyDescent="0.25">
      <c r="A317" s="1178"/>
      <c r="B317" s="1180"/>
      <c r="C317" s="1180"/>
      <c r="D317" s="1180"/>
      <c r="E317" s="1180"/>
      <c r="F317" s="1180"/>
      <c r="G317" s="1180"/>
      <c r="H317" s="1187"/>
      <c r="I317" s="127"/>
      <c r="J317" s="198"/>
      <c r="K317" s="198"/>
      <c r="L317" s="134"/>
      <c r="M317" s="134"/>
      <c r="N317" s="134"/>
      <c r="O317" s="343"/>
      <c r="P317" s="278">
        <f t="shared" si="17"/>
        <v>0</v>
      </c>
      <c r="Q317" s="208">
        <f t="shared" si="18"/>
        <v>0</v>
      </c>
      <c r="R317" s="1184"/>
      <c r="S317" s="1184"/>
      <c r="T317" s="137"/>
      <c r="U317" s="134"/>
      <c r="V317" s="134"/>
      <c r="W317" s="134"/>
      <c r="X317" s="343"/>
      <c r="Y317" s="278">
        <f t="shared" si="19"/>
        <v>0</v>
      </c>
      <c r="Z317" s="493">
        <f t="shared" si="16"/>
        <v>0</v>
      </c>
      <c r="AA317" s="1184"/>
      <c r="AB317" s="1184"/>
      <c r="AC317" s="1172"/>
      <c r="AD317" s="1172"/>
      <c r="AE317" s="1123"/>
      <c r="AF317" s="1175"/>
    </row>
    <row r="318" spans="1:32" x14ac:dyDescent="0.25">
      <c r="A318" s="1178"/>
      <c r="B318" s="1180"/>
      <c r="C318" s="1180"/>
      <c r="D318" s="1180"/>
      <c r="E318" s="1180"/>
      <c r="F318" s="1180"/>
      <c r="G318" s="1180"/>
      <c r="H318" s="1187"/>
      <c r="I318" s="125"/>
      <c r="J318" s="197"/>
      <c r="K318" s="197"/>
      <c r="L318" s="133"/>
      <c r="M318" s="133"/>
      <c r="N318" s="133"/>
      <c r="O318" s="133"/>
      <c r="P318" s="279">
        <f t="shared" si="17"/>
        <v>0</v>
      </c>
      <c r="Q318" s="208">
        <f t="shared" si="18"/>
        <v>0</v>
      </c>
      <c r="R318" s="1184"/>
      <c r="S318" s="1184"/>
      <c r="T318" s="136"/>
      <c r="U318" s="133"/>
      <c r="V318" s="133"/>
      <c r="W318" s="133"/>
      <c r="X318" s="133"/>
      <c r="Y318" s="279">
        <f t="shared" si="19"/>
        <v>0</v>
      </c>
      <c r="Z318" s="493">
        <f t="shared" si="16"/>
        <v>0</v>
      </c>
      <c r="AA318" s="1184"/>
      <c r="AB318" s="1184"/>
      <c r="AC318" s="1172"/>
      <c r="AD318" s="1172"/>
      <c r="AE318" s="1123"/>
      <c r="AF318" s="1175"/>
    </row>
    <row r="319" spans="1:32" x14ac:dyDescent="0.25">
      <c r="A319" s="1178"/>
      <c r="B319" s="1180"/>
      <c r="C319" s="1180"/>
      <c r="D319" s="1180"/>
      <c r="E319" s="1180"/>
      <c r="F319" s="1180"/>
      <c r="G319" s="1180"/>
      <c r="H319" s="1187"/>
      <c r="I319" s="127"/>
      <c r="J319" s="198"/>
      <c r="K319" s="198"/>
      <c r="L319" s="134"/>
      <c r="M319" s="134"/>
      <c r="N319" s="134"/>
      <c r="O319" s="343"/>
      <c r="P319" s="278">
        <f t="shared" si="17"/>
        <v>0</v>
      </c>
      <c r="Q319" s="208">
        <f t="shared" si="18"/>
        <v>0</v>
      </c>
      <c r="R319" s="1184"/>
      <c r="S319" s="1184"/>
      <c r="T319" s="137"/>
      <c r="U319" s="134"/>
      <c r="V319" s="134"/>
      <c r="W319" s="134"/>
      <c r="X319" s="343"/>
      <c r="Y319" s="278">
        <f t="shared" si="19"/>
        <v>0</v>
      </c>
      <c r="Z319" s="493">
        <f t="shared" si="16"/>
        <v>0</v>
      </c>
      <c r="AA319" s="1184"/>
      <c r="AB319" s="1184"/>
      <c r="AC319" s="1172"/>
      <c r="AD319" s="1172"/>
      <c r="AE319" s="1123"/>
      <c r="AF319" s="1175"/>
    </row>
    <row r="320" spans="1:32" x14ac:dyDescent="0.25">
      <c r="A320" s="1178"/>
      <c r="B320" s="1180"/>
      <c r="C320" s="1180"/>
      <c r="D320" s="1180"/>
      <c r="E320" s="1180"/>
      <c r="F320" s="1180"/>
      <c r="G320" s="1180"/>
      <c r="H320" s="1187"/>
      <c r="I320" s="125"/>
      <c r="J320" s="197"/>
      <c r="K320" s="197"/>
      <c r="L320" s="133"/>
      <c r="M320" s="133"/>
      <c r="N320" s="133"/>
      <c r="O320" s="133"/>
      <c r="P320" s="279">
        <f t="shared" si="17"/>
        <v>0</v>
      </c>
      <c r="Q320" s="208">
        <f t="shared" si="18"/>
        <v>0</v>
      </c>
      <c r="R320" s="1184"/>
      <c r="S320" s="1184"/>
      <c r="T320" s="136"/>
      <c r="U320" s="133"/>
      <c r="V320" s="133"/>
      <c r="W320" s="133"/>
      <c r="X320" s="133"/>
      <c r="Y320" s="279">
        <f t="shared" si="19"/>
        <v>0</v>
      </c>
      <c r="Z320" s="493">
        <f t="shared" si="16"/>
        <v>0</v>
      </c>
      <c r="AA320" s="1184"/>
      <c r="AB320" s="1184"/>
      <c r="AC320" s="1172"/>
      <c r="AD320" s="1172"/>
      <c r="AE320" s="1123"/>
      <c r="AF320" s="1175"/>
    </row>
    <row r="321" spans="1:32" x14ac:dyDescent="0.25">
      <c r="A321" s="1178"/>
      <c r="B321" s="1180"/>
      <c r="C321" s="1180"/>
      <c r="D321" s="1180"/>
      <c r="E321" s="1180"/>
      <c r="F321" s="1180"/>
      <c r="G321" s="1180"/>
      <c r="H321" s="1187"/>
      <c r="I321" s="127"/>
      <c r="J321" s="198"/>
      <c r="K321" s="198"/>
      <c r="L321" s="134"/>
      <c r="M321" s="134"/>
      <c r="N321" s="134"/>
      <c r="O321" s="343"/>
      <c r="P321" s="278">
        <f t="shared" si="17"/>
        <v>0</v>
      </c>
      <c r="Q321" s="208">
        <f t="shared" si="18"/>
        <v>0</v>
      </c>
      <c r="R321" s="1184"/>
      <c r="S321" s="1184"/>
      <c r="T321" s="137"/>
      <c r="U321" s="134"/>
      <c r="V321" s="134"/>
      <c r="W321" s="134"/>
      <c r="X321" s="343"/>
      <c r="Y321" s="278">
        <f t="shared" si="19"/>
        <v>0</v>
      </c>
      <c r="Z321" s="493">
        <f t="shared" si="16"/>
        <v>0</v>
      </c>
      <c r="AA321" s="1184"/>
      <c r="AB321" s="1184"/>
      <c r="AC321" s="1172"/>
      <c r="AD321" s="1172"/>
      <c r="AE321" s="1123"/>
      <c r="AF321" s="1175"/>
    </row>
    <row r="322" spans="1:32" x14ac:dyDescent="0.25">
      <c r="A322" s="1178"/>
      <c r="B322" s="1180"/>
      <c r="C322" s="1180"/>
      <c r="D322" s="1180"/>
      <c r="E322" s="1180"/>
      <c r="F322" s="1180"/>
      <c r="G322" s="1180"/>
      <c r="H322" s="1187"/>
      <c r="I322" s="125"/>
      <c r="J322" s="197"/>
      <c r="K322" s="197"/>
      <c r="L322" s="133"/>
      <c r="M322" s="133"/>
      <c r="N322" s="133"/>
      <c r="O322" s="133"/>
      <c r="P322" s="279">
        <f t="shared" si="17"/>
        <v>0</v>
      </c>
      <c r="Q322" s="208">
        <f t="shared" si="18"/>
        <v>0</v>
      </c>
      <c r="R322" s="1184"/>
      <c r="S322" s="1184"/>
      <c r="T322" s="136"/>
      <c r="U322" s="133"/>
      <c r="V322" s="133"/>
      <c r="W322" s="133"/>
      <c r="X322" s="133"/>
      <c r="Y322" s="279">
        <f t="shared" si="19"/>
        <v>0</v>
      </c>
      <c r="Z322" s="493">
        <f t="shared" si="16"/>
        <v>0</v>
      </c>
      <c r="AA322" s="1184"/>
      <c r="AB322" s="1184"/>
      <c r="AC322" s="1172"/>
      <c r="AD322" s="1172"/>
      <c r="AE322" s="1123"/>
      <c r="AF322" s="1175"/>
    </row>
    <row r="323" spans="1:32" ht="15.75" thickBot="1" x14ac:dyDescent="0.3">
      <c r="A323" s="1179"/>
      <c r="B323" s="1181"/>
      <c r="C323" s="1181"/>
      <c r="D323" s="1181"/>
      <c r="E323" s="1181"/>
      <c r="F323" s="1181"/>
      <c r="G323" s="1181"/>
      <c r="H323" s="1188"/>
      <c r="I323" s="129"/>
      <c r="J323" s="199"/>
      <c r="K323" s="199"/>
      <c r="L323" s="135"/>
      <c r="M323" s="135"/>
      <c r="N323" s="135"/>
      <c r="O323" s="344"/>
      <c r="P323" s="280">
        <f t="shared" si="17"/>
        <v>0</v>
      </c>
      <c r="Q323" s="208">
        <f t="shared" si="18"/>
        <v>0</v>
      </c>
      <c r="R323" s="1185"/>
      <c r="S323" s="1185"/>
      <c r="T323" s="138"/>
      <c r="U323" s="135"/>
      <c r="V323" s="135"/>
      <c r="W323" s="135"/>
      <c r="X323" s="344"/>
      <c r="Y323" s="280">
        <f t="shared" si="19"/>
        <v>0</v>
      </c>
      <c r="Z323" s="493">
        <f t="shared" si="16"/>
        <v>0</v>
      </c>
      <c r="AA323" s="1185"/>
      <c r="AB323" s="1185"/>
      <c r="AC323" s="1173"/>
      <c r="AD323" s="1173"/>
      <c r="AE323" s="1124"/>
      <c r="AF323" s="1176"/>
    </row>
    <row r="324" spans="1:32" x14ac:dyDescent="0.25">
      <c r="A324" s="1177">
        <f>'1. IDENTIFICAR-ANALIZAR'!A324:A331</f>
        <v>39</v>
      </c>
      <c r="B324" s="1180">
        <f>'1. IDENTIFICAR-ANALIZAR'!B324:B331</f>
        <v>0</v>
      </c>
      <c r="C324" s="1182">
        <f>'1. IDENTIFICAR-ANALIZAR'!D324:D331</f>
        <v>0</v>
      </c>
      <c r="D324" s="1182">
        <f>'1. IDENTIFICAR-ANALIZAR'!H324:H331</f>
        <v>0</v>
      </c>
      <c r="E324" s="1182">
        <f>'1. IDENTIFICAR-ANALIZAR'!I324</f>
        <v>0</v>
      </c>
      <c r="F324" s="1182">
        <f>'1. IDENTIFICAR-ANALIZAR'!J324:J331</f>
        <v>0</v>
      </c>
      <c r="G324" s="1182">
        <f>'1. IDENTIFICAR-ANALIZAR'!K324</f>
        <v>0</v>
      </c>
      <c r="H324" s="1186">
        <f>'1. IDENTIFICAR-ANALIZAR'!L324</f>
        <v>0</v>
      </c>
      <c r="I324" s="131"/>
      <c r="J324" s="200"/>
      <c r="K324" s="197"/>
      <c r="L324" s="133"/>
      <c r="M324" s="133"/>
      <c r="N324" s="133"/>
      <c r="O324" s="133"/>
      <c r="P324" s="279">
        <f t="shared" si="17"/>
        <v>0</v>
      </c>
      <c r="Q324" s="208">
        <f t="shared" si="18"/>
        <v>0</v>
      </c>
      <c r="R324" s="1183">
        <f>COUNTIF(Q324:Q331,"&gt;0")</f>
        <v>0</v>
      </c>
      <c r="S324" s="1183">
        <f>IFERROR(SUM(Q324:Q331)/R324,0)</f>
        <v>0</v>
      </c>
      <c r="T324" s="136"/>
      <c r="U324" s="133"/>
      <c r="V324" s="133"/>
      <c r="W324" s="133"/>
      <c r="X324" s="133"/>
      <c r="Y324" s="279">
        <f t="shared" si="19"/>
        <v>0</v>
      </c>
      <c r="Z324" s="493">
        <f t="shared" si="16"/>
        <v>0</v>
      </c>
      <c r="AA324" s="1184">
        <f>COUNTIF(Z324:Z331,"&gt;0")</f>
        <v>0</v>
      </c>
      <c r="AB324" s="1184">
        <f>IFERROR(SUM(Z324:Z331)/AA324,0)</f>
        <v>0</v>
      </c>
      <c r="AC324" s="1171">
        <f>IFERROR(ABS(IF(AND(S324&gt;=0,S324&lt;=50),E324,IF(AND(S324&gt;=51,S331&lt;=75),(E324-1),IF(AND(S324&gt;=76,S324&lt;=100),(E324-2))))),0)</f>
        <v>0</v>
      </c>
      <c r="AD324" s="1171">
        <f>IFERROR(ABS(IF(AND(AB324&gt;=0,AB324&lt;=50),G324,IF(AND(AB324&gt;=51,AB331&lt;=75),(G324-1),IF(AND(AB324&gt;=76,AB324&lt;=100),(G324-2))))),0)</f>
        <v>0</v>
      </c>
      <c r="AE324" s="1122">
        <f>AC324*AD324</f>
        <v>0</v>
      </c>
      <c r="AF324" s="1174"/>
    </row>
    <row r="325" spans="1:32" x14ac:dyDescent="0.25">
      <c r="A325" s="1178"/>
      <c r="B325" s="1180"/>
      <c r="C325" s="1180"/>
      <c r="D325" s="1180"/>
      <c r="E325" s="1180"/>
      <c r="F325" s="1180"/>
      <c r="G325" s="1180"/>
      <c r="H325" s="1187"/>
      <c r="I325" s="127"/>
      <c r="J325" s="198"/>
      <c r="K325" s="198"/>
      <c r="L325" s="134"/>
      <c r="M325" s="134"/>
      <c r="N325" s="134"/>
      <c r="O325" s="343"/>
      <c r="P325" s="278">
        <f t="shared" si="17"/>
        <v>0</v>
      </c>
      <c r="Q325" s="208">
        <f t="shared" si="18"/>
        <v>0</v>
      </c>
      <c r="R325" s="1184"/>
      <c r="S325" s="1184"/>
      <c r="T325" s="137"/>
      <c r="U325" s="134"/>
      <c r="V325" s="134"/>
      <c r="W325" s="134"/>
      <c r="X325" s="343"/>
      <c r="Y325" s="278">
        <f t="shared" si="19"/>
        <v>0</v>
      </c>
      <c r="Z325" s="493">
        <f t="shared" si="16"/>
        <v>0</v>
      </c>
      <c r="AA325" s="1184"/>
      <c r="AB325" s="1184"/>
      <c r="AC325" s="1172"/>
      <c r="AD325" s="1172"/>
      <c r="AE325" s="1123"/>
      <c r="AF325" s="1175"/>
    </row>
    <row r="326" spans="1:32" x14ac:dyDescent="0.25">
      <c r="A326" s="1178"/>
      <c r="B326" s="1180"/>
      <c r="C326" s="1180"/>
      <c r="D326" s="1180"/>
      <c r="E326" s="1180"/>
      <c r="F326" s="1180"/>
      <c r="G326" s="1180"/>
      <c r="H326" s="1187"/>
      <c r="I326" s="125"/>
      <c r="J326" s="197"/>
      <c r="K326" s="197"/>
      <c r="L326" s="133"/>
      <c r="M326" s="133"/>
      <c r="N326" s="133"/>
      <c r="O326" s="133"/>
      <c r="P326" s="279">
        <f t="shared" si="17"/>
        <v>0</v>
      </c>
      <c r="Q326" s="208">
        <f t="shared" si="18"/>
        <v>0</v>
      </c>
      <c r="R326" s="1184"/>
      <c r="S326" s="1184"/>
      <c r="T326" s="136"/>
      <c r="U326" s="133"/>
      <c r="V326" s="133"/>
      <c r="W326" s="133"/>
      <c r="X326" s="133"/>
      <c r="Y326" s="279">
        <f t="shared" si="19"/>
        <v>0</v>
      </c>
      <c r="Z326" s="493">
        <f t="shared" si="16"/>
        <v>0</v>
      </c>
      <c r="AA326" s="1184"/>
      <c r="AB326" s="1184"/>
      <c r="AC326" s="1172"/>
      <c r="AD326" s="1172"/>
      <c r="AE326" s="1123"/>
      <c r="AF326" s="1175"/>
    </row>
    <row r="327" spans="1:32" x14ac:dyDescent="0.25">
      <c r="A327" s="1178"/>
      <c r="B327" s="1180"/>
      <c r="C327" s="1180"/>
      <c r="D327" s="1180"/>
      <c r="E327" s="1180"/>
      <c r="F327" s="1180"/>
      <c r="G327" s="1180"/>
      <c r="H327" s="1187"/>
      <c r="I327" s="127"/>
      <c r="J327" s="198"/>
      <c r="K327" s="198"/>
      <c r="L327" s="134"/>
      <c r="M327" s="134"/>
      <c r="N327" s="134"/>
      <c r="O327" s="343"/>
      <c r="P327" s="278">
        <f t="shared" si="17"/>
        <v>0</v>
      </c>
      <c r="Q327" s="208">
        <f t="shared" si="18"/>
        <v>0</v>
      </c>
      <c r="R327" s="1184"/>
      <c r="S327" s="1184"/>
      <c r="T327" s="137"/>
      <c r="U327" s="134"/>
      <c r="V327" s="134"/>
      <c r="W327" s="134"/>
      <c r="X327" s="343"/>
      <c r="Y327" s="278">
        <f t="shared" si="19"/>
        <v>0</v>
      </c>
      <c r="Z327" s="493">
        <f t="shared" si="16"/>
        <v>0</v>
      </c>
      <c r="AA327" s="1184"/>
      <c r="AB327" s="1184"/>
      <c r="AC327" s="1172"/>
      <c r="AD327" s="1172"/>
      <c r="AE327" s="1123"/>
      <c r="AF327" s="1175"/>
    </row>
    <row r="328" spans="1:32" x14ac:dyDescent="0.25">
      <c r="A328" s="1178"/>
      <c r="B328" s="1180"/>
      <c r="C328" s="1180"/>
      <c r="D328" s="1180"/>
      <c r="E328" s="1180"/>
      <c r="F328" s="1180"/>
      <c r="G328" s="1180"/>
      <c r="H328" s="1187"/>
      <c r="I328" s="125"/>
      <c r="J328" s="197"/>
      <c r="K328" s="197"/>
      <c r="L328" s="133"/>
      <c r="M328" s="133"/>
      <c r="N328" s="133"/>
      <c r="O328" s="133"/>
      <c r="P328" s="279">
        <f t="shared" si="17"/>
        <v>0</v>
      </c>
      <c r="Q328" s="208">
        <f t="shared" si="18"/>
        <v>0</v>
      </c>
      <c r="R328" s="1184"/>
      <c r="S328" s="1184"/>
      <c r="T328" s="136"/>
      <c r="U328" s="133"/>
      <c r="V328" s="133"/>
      <c r="W328" s="133"/>
      <c r="X328" s="133"/>
      <c r="Y328" s="279">
        <f t="shared" si="19"/>
        <v>0</v>
      </c>
      <c r="Z328" s="493">
        <f t="shared" si="16"/>
        <v>0</v>
      </c>
      <c r="AA328" s="1184"/>
      <c r="AB328" s="1184"/>
      <c r="AC328" s="1172"/>
      <c r="AD328" s="1172"/>
      <c r="AE328" s="1123"/>
      <c r="AF328" s="1175"/>
    </row>
    <row r="329" spans="1:32" x14ac:dyDescent="0.25">
      <c r="A329" s="1178"/>
      <c r="B329" s="1180"/>
      <c r="C329" s="1180"/>
      <c r="D329" s="1180"/>
      <c r="E329" s="1180"/>
      <c r="F329" s="1180"/>
      <c r="G329" s="1180"/>
      <c r="H329" s="1187"/>
      <c r="I329" s="127"/>
      <c r="J329" s="198"/>
      <c r="K329" s="198"/>
      <c r="L329" s="134"/>
      <c r="M329" s="134"/>
      <c r="N329" s="134"/>
      <c r="O329" s="343"/>
      <c r="P329" s="278">
        <f t="shared" si="17"/>
        <v>0</v>
      </c>
      <c r="Q329" s="208">
        <f t="shared" si="18"/>
        <v>0</v>
      </c>
      <c r="R329" s="1184"/>
      <c r="S329" s="1184"/>
      <c r="T329" s="137"/>
      <c r="U329" s="134"/>
      <c r="V329" s="134"/>
      <c r="W329" s="134"/>
      <c r="X329" s="343"/>
      <c r="Y329" s="278">
        <f t="shared" si="19"/>
        <v>0</v>
      </c>
      <c r="Z329" s="493">
        <f t="shared" si="16"/>
        <v>0</v>
      </c>
      <c r="AA329" s="1184"/>
      <c r="AB329" s="1184"/>
      <c r="AC329" s="1172"/>
      <c r="AD329" s="1172"/>
      <c r="AE329" s="1123"/>
      <c r="AF329" s="1175"/>
    </row>
    <row r="330" spans="1:32" x14ac:dyDescent="0.25">
      <c r="A330" s="1178"/>
      <c r="B330" s="1180"/>
      <c r="C330" s="1180"/>
      <c r="D330" s="1180"/>
      <c r="E330" s="1180"/>
      <c r="F330" s="1180"/>
      <c r="G330" s="1180"/>
      <c r="H330" s="1187"/>
      <c r="I330" s="125"/>
      <c r="J330" s="197"/>
      <c r="K330" s="197"/>
      <c r="L330" s="133"/>
      <c r="M330" s="133"/>
      <c r="N330" s="133"/>
      <c r="O330" s="133"/>
      <c r="P330" s="279">
        <f t="shared" si="17"/>
        <v>0</v>
      </c>
      <c r="Q330" s="208">
        <f t="shared" si="18"/>
        <v>0</v>
      </c>
      <c r="R330" s="1184"/>
      <c r="S330" s="1184"/>
      <c r="T330" s="136"/>
      <c r="U330" s="133"/>
      <c r="V330" s="133"/>
      <c r="W330" s="133"/>
      <c r="X330" s="133"/>
      <c r="Y330" s="279">
        <f t="shared" si="19"/>
        <v>0</v>
      </c>
      <c r="Z330" s="493">
        <f t="shared" si="16"/>
        <v>0</v>
      </c>
      <c r="AA330" s="1184"/>
      <c r="AB330" s="1184"/>
      <c r="AC330" s="1172"/>
      <c r="AD330" s="1172"/>
      <c r="AE330" s="1123"/>
      <c r="AF330" s="1175"/>
    </row>
    <row r="331" spans="1:32" ht="15.75" thickBot="1" x14ac:dyDescent="0.3">
      <c r="A331" s="1179"/>
      <c r="B331" s="1181"/>
      <c r="C331" s="1181"/>
      <c r="D331" s="1181"/>
      <c r="E331" s="1181"/>
      <c r="F331" s="1181"/>
      <c r="G331" s="1181"/>
      <c r="H331" s="1188"/>
      <c r="I331" s="129"/>
      <c r="J331" s="199"/>
      <c r="K331" s="199"/>
      <c r="L331" s="135"/>
      <c r="M331" s="135"/>
      <c r="N331" s="135"/>
      <c r="O331" s="344"/>
      <c r="P331" s="280">
        <f t="shared" si="17"/>
        <v>0</v>
      </c>
      <c r="Q331" s="208">
        <f t="shared" si="18"/>
        <v>0</v>
      </c>
      <c r="R331" s="1185"/>
      <c r="S331" s="1185"/>
      <c r="T331" s="138"/>
      <c r="U331" s="135"/>
      <c r="V331" s="135"/>
      <c r="W331" s="135"/>
      <c r="X331" s="344"/>
      <c r="Y331" s="280">
        <f t="shared" si="19"/>
        <v>0</v>
      </c>
      <c r="Z331" s="493">
        <f t="shared" si="16"/>
        <v>0</v>
      </c>
      <c r="AA331" s="1185"/>
      <c r="AB331" s="1185"/>
      <c r="AC331" s="1173"/>
      <c r="AD331" s="1173"/>
      <c r="AE331" s="1124"/>
      <c r="AF331" s="1176"/>
    </row>
    <row r="332" spans="1:32" x14ac:dyDescent="0.25">
      <c r="A332" s="1177">
        <f>'1. IDENTIFICAR-ANALIZAR'!A332:A339</f>
        <v>40</v>
      </c>
      <c r="B332" s="1180">
        <f>'1. IDENTIFICAR-ANALIZAR'!B332:B339</f>
        <v>0</v>
      </c>
      <c r="C332" s="1182">
        <f>'1. IDENTIFICAR-ANALIZAR'!D332:D339</f>
        <v>0</v>
      </c>
      <c r="D332" s="1182">
        <f>'1. IDENTIFICAR-ANALIZAR'!H332:H339</f>
        <v>0</v>
      </c>
      <c r="E332" s="1182">
        <f>'1. IDENTIFICAR-ANALIZAR'!I332</f>
        <v>0</v>
      </c>
      <c r="F332" s="1182">
        <f>'1. IDENTIFICAR-ANALIZAR'!J332:J339</f>
        <v>0</v>
      </c>
      <c r="G332" s="1182">
        <f>'1. IDENTIFICAR-ANALIZAR'!K332</f>
        <v>0</v>
      </c>
      <c r="H332" s="1186">
        <f>'1. IDENTIFICAR-ANALIZAR'!L332</f>
        <v>0</v>
      </c>
      <c r="I332" s="131"/>
      <c r="J332" s="200"/>
      <c r="K332" s="197"/>
      <c r="L332" s="133"/>
      <c r="M332" s="133"/>
      <c r="N332" s="133"/>
      <c r="O332" s="133"/>
      <c r="P332" s="279">
        <f t="shared" si="17"/>
        <v>0</v>
      </c>
      <c r="Q332" s="208">
        <f t="shared" si="18"/>
        <v>0</v>
      </c>
      <c r="R332" s="1183">
        <f>COUNTIF(Q332:Q339,"&gt;0")</f>
        <v>0</v>
      </c>
      <c r="S332" s="1183">
        <f>IFERROR(SUM(Q332:Q339)/R332,0)</f>
        <v>0</v>
      </c>
      <c r="T332" s="136"/>
      <c r="U332" s="133"/>
      <c r="V332" s="133"/>
      <c r="W332" s="133"/>
      <c r="X332" s="133"/>
      <c r="Y332" s="279">
        <f t="shared" si="19"/>
        <v>0</v>
      </c>
      <c r="Z332" s="493">
        <f t="shared" si="16"/>
        <v>0</v>
      </c>
      <c r="AA332" s="1184">
        <f>COUNTIF(Z332:Z339,"&gt;0")</f>
        <v>0</v>
      </c>
      <c r="AB332" s="1184">
        <f>IFERROR(SUM(Z332:Z339)/AA332,0)</f>
        <v>0</v>
      </c>
      <c r="AC332" s="1171">
        <f>IFERROR(ABS(IF(AND(S332&gt;=0,S332&lt;=50),E332,IF(AND(S332&gt;=51,S339&lt;=75),(E332-1),IF(AND(S332&gt;=76,S332&lt;=100),(E332-2))))),0)</f>
        <v>0</v>
      </c>
      <c r="AD332" s="1171">
        <f>IFERROR(ABS(IF(AND(AB332&gt;=0,AB332&lt;=50),G332,IF(AND(AB332&gt;=51,AB339&lt;=75),(G332-1),IF(AND(AB332&gt;=76,AB332&lt;=100),(G332-2))))),0)</f>
        <v>0</v>
      </c>
      <c r="AE332" s="1122">
        <f>AC332*AD332</f>
        <v>0</v>
      </c>
      <c r="AF332" s="1174"/>
    </row>
    <row r="333" spans="1:32" x14ac:dyDescent="0.25">
      <c r="A333" s="1178"/>
      <c r="B333" s="1180"/>
      <c r="C333" s="1180"/>
      <c r="D333" s="1180"/>
      <c r="E333" s="1180"/>
      <c r="F333" s="1180"/>
      <c r="G333" s="1180"/>
      <c r="H333" s="1187"/>
      <c r="I333" s="127"/>
      <c r="J333" s="198"/>
      <c r="K333" s="198"/>
      <c r="L333" s="134"/>
      <c r="M333" s="134"/>
      <c r="N333" s="134"/>
      <c r="O333" s="343"/>
      <c r="P333" s="278">
        <f t="shared" si="17"/>
        <v>0</v>
      </c>
      <c r="Q333" s="208">
        <f t="shared" si="18"/>
        <v>0</v>
      </c>
      <c r="R333" s="1184"/>
      <c r="S333" s="1184"/>
      <c r="T333" s="137"/>
      <c r="U333" s="134"/>
      <c r="V333" s="134"/>
      <c r="W333" s="134"/>
      <c r="X333" s="343"/>
      <c r="Y333" s="278">
        <f t="shared" si="19"/>
        <v>0</v>
      </c>
      <c r="Z333" s="493">
        <f t="shared" si="16"/>
        <v>0</v>
      </c>
      <c r="AA333" s="1184"/>
      <c r="AB333" s="1184"/>
      <c r="AC333" s="1172"/>
      <c r="AD333" s="1172"/>
      <c r="AE333" s="1123"/>
      <c r="AF333" s="1175"/>
    </row>
    <row r="334" spans="1:32" x14ac:dyDescent="0.25">
      <c r="A334" s="1178"/>
      <c r="B334" s="1180"/>
      <c r="C334" s="1180"/>
      <c r="D334" s="1180"/>
      <c r="E334" s="1180"/>
      <c r="F334" s="1180"/>
      <c r="G334" s="1180"/>
      <c r="H334" s="1187"/>
      <c r="I334" s="125"/>
      <c r="J334" s="197"/>
      <c r="K334" s="197"/>
      <c r="L334" s="133"/>
      <c r="M334" s="133"/>
      <c r="N334" s="133"/>
      <c r="O334" s="133"/>
      <c r="P334" s="279">
        <f t="shared" si="17"/>
        <v>0</v>
      </c>
      <c r="Q334" s="208">
        <f t="shared" si="18"/>
        <v>0</v>
      </c>
      <c r="R334" s="1184"/>
      <c r="S334" s="1184"/>
      <c r="T334" s="136"/>
      <c r="U334" s="133"/>
      <c r="V334" s="133"/>
      <c r="W334" s="133"/>
      <c r="X334" s="133"/>
      <c r="Y334" s="279">
        <f t="shared" si="19"/>
        <v>0</v>
      </c>
      <c r="Z334" s="493">
        <f t="shared" si="16"/>
        <v>0</v>
      </c>
      <c r="AA334" s="1184"/>
      <c r="AB334" s="1184"/>
      <c r="AC334" s="1172"/>
      <c r="AD334" s="1172"/>
      <c r="AE334" s="1123"/>
      <c r="AF334" s="1175"/>
    </row>
    <row r="335" spans="1:32" x14ac:dyDescent="0.25">
      <c r="A335" s="1178"/>
      <c r="B335" s="1180"/>
      <c r="C335" s="1180"/>
      <c r="D335" s="1180"/>
      <c r="E335" s="1180"/>
      <c r="F335" s="1180"/>
      <c r="G335" s="1180"/>
      <c r="H335" s="1187"/>
      <c r="I335" s="127"/>
      <c r="J335" s="198"/>
      <c r="K335" s="198"/>
      <c r="L335" s="134"/>
      <c r="M335" s="134"/>
      <c r="N335" s="134"/>
      <c r="O335" s="343"/>
      <c r="P335" s="278">
        <f t="shared" si="17"/>
        <v>0</v>
      </c>
      <c r="Q335" s="208">
        <f t="shared" si="18"/>
        <v>0</v>
      </c>
      <c r="R335" s="1184"/>
      <c r="S335" s="1184"/>
      <c r="T335" s="137"/>
      <c r="U335" s="134"/>
      <c r="V335" s="134"/>
      <c r="W335" s="134"/>
      <c r="X335" s="343"/>
      <c r="Y335" s="278">
        <f t="shared" si="19"/>
        <v>0</v>
      </c>
      <c r="Z335" s="493">
        <f t="shared" si="16"/>
        <v>0</v>
      </c>
      <c r="AA335" s="1184"/>
      <c r="AB335" s="1184"/>
      <c r="AC335" s="1172"/>
      <c r="AD335" s="1172"/>
      <c r="AE335" s="1123"/>
      <c r="AF335" s="1175"/>
    </row>
    <row r="336" spans="1:32" x14ac:dyDescent="0.25">
      <c r="A336" s="1178"/>
      <c r="B336" s="1180"/>
      <c r="C336" s="1180"/>
      <c r="D336" s="1180"/>
      <c r="E336" s="1180"/>
      <c r="F336" s="1180"/>
      <c r="G336" s="1180"/>
      <c r="H336" s="1187"/>
      <c r="I336" s="125"/>
      <c r="J336" s="197"/>
      <c r="K336" s="197"/>
      <c r="L336" s="133"/>
      <c r="M336" s="133"/>
      <c r="N336" s="133"/>
      <c r="O336" s="133"/>
      <c r="P336" s="279">
        <f t="shared" si="17"/>
        <v>0</v>
      </c>
      <c r="Q336" s="208">
        <f t="shared" si="18"/>
        <v>0</v>
      </c>
      <c r="R336" s="1184"/>
      <c r="S336" s="1184"/>
      <c r="T336" s="136"/>
      <c r="U336" s="133"/>
      <c r="V336" s="133"/>
      <c r="W336" s="133"/>
      <c r="X336" s="133"/>
      <c r="Y336" s="279">
        <f t="shared" si="19"/>
        <v>0</v>
      </c>
      <c r="Z336" s="493">
        <f t="shared" si="16"/>
        <v>0</v>
      </c>
      <c r="AA336" s="1184"/>
      <c r="AB336" s="1184"/>
      <c r="AC336" s="1172"/>
      <c r="AD336" s="1172"/>
      <c r="AE336" s="1123"/>
      <c r="AF336" s="1175"/>
    </row>
    <row r="337" spans="1:32" x14ac:dyDescent="0.25">
      <c r="A337" s="1178"/>
      <c r="B337" s="1180"/>
      <c r="C337" s="1180"/>
      <c r="D337" s="1180"/>
      <c r="E337" s="1180"/>
      <c r="F337" s="1180"/>
      <c r="G337" s="1180"/>
      <c r="H337" s="1187"/>
      <c r="I337" s="127"/>
      <c r="J337" s="198"/>
      <c r="K337" s="198"/>
      <c r="L337" s="134"/>
      <c r="M337" s="134"/>
      <c r="N337" s="134"/>
      <c r="O337" s="343"/>
      <c r="P337" s="278">
        <f t="shared" si="17"/>
        <v>0</v>
      </c>
      <c r="Q337" s="208">
        <f t="shared" si="18"/>
        <v>0</v>
      </c>
      <c r="R337" s="1184"/>
      <c r="S337" s="1184"/>
      <c r="T337" s="137"/>
      <c r="U337" s="134"/>
      <c r="V337" s="134"/>
      <c r="W337" s="134"/>
      <c r="X337" s="343"/>
      <c r="Y337" s="278">
        <f t="shared" si="19"/>
        <v>0</v>
      </c>
      <c r="Z337" s="493">
        <f t="shared" si="16"/>
        <v>0</v>
      </c>
      <c r="AA337" s="1184"/>
      <c r="AB337" s="1184"/>
      <c r="AC337" s="1172"/>
      <c r="AD337" s="1172"/>
      <c r="AE337" s="1123"/>
      <c r="AF337" s="1175"/>
    </row>
    <row r="338" spans="1:32" x14ac:dyDescent="0.25">
      <c r="A338" s="1178"/>
      <c r="B338" s="1180"/>
      <c r="C338" s="1180"/>
      <c r="D338" s="1180"/>
      <c r="E338" s="1180"/>
      <c r="F338" s="1180"/>
      <c r="G338" s="1180"/>
      <c r="H338" s="1187"/>
      <c r="I338" s="125"/>
      <c r="J338" s="197"/>
      <c r="K338" s="197"/>
      <c r="L338" s="133"/>
      <c r="M338" s="133"/>
      <c r="N338" s="133"/>
      <c r="O338" s="133"/>
      <c r="P338" s="279">
        <f t="shared" si="17"/>
        <v>0</v>
      </c>
      <c r="Q338" s="208">
        <f t="shared" si="18"/>
        <v>0</v>
      </c>
      <c r="R338" s="1184"/>
      <c r="S338" s="1184"/>
      <c r="T338" s="136"/>
      <c r="U338" s="133"/>
      <c r="V338" s="133"/>
      <c r="W338" s="133"/>
      <c r="X338" s="133"/>
      <c r="Y338" s="279">
        <f t="shared" si="19"/>
        <v>0</v>
      </c>
      <c r="Z338" s="493">
        <f t="shared" si="16"/>
        <v>0</v>
      </c>
      <c r="AA338" s="1184"/>
      <c r="AB338" s="1184"/>
      <c r="AC338" s="1172"/>
      <c r="AD338" s="1172"/>
      <c r="AE338" s="1123"/>
      <c r="AF338" s="1175"/>
    </row>
    <row r="339" spans="1:32" ht="15.75" thickBot="1" x14ac:dyDescent="0.3">
      <c r="A339" s="1179"/>
      <c r="B339" s="1181"/>
      <c r="C339" s="1181"/>
      <c r="D339" s="1181"/>
      <c r="E339" s="1181"/>
      <c r="F339" s="1181"/>
      <c r="G339" s="1181"/>
      <c r="H339" s="1188"/>
      <c r="I339" s="129"/>
      <c r="J339" s="199"/>
      <c r="K339" s="199"/>
      <c r="L339" s="135"/>
      <c r="M339" s="135"/>
      <c r="N339" s="135"/>
      <c r="O339" s="344"/>
      <c r="P339" s="280">
        <f t="shared" si="17"/>
        <v>0</v>
      </c>
      <c r="Q339" s="208">
        <f t="shared" si="18"/>
        <v>0</v>
      </c>
      <c r="R339" s="1185"/>
      <c r="S339" s="1185"/>
      <c r="T339" s="138"/>
      <c r="U339" s="135"/>
      <c r="V339" s="135"/>
      <c r="W339" s="135"/>
      <c r="X339" s="344"/>
      <c r="Y339" s="280">
        <f t="shared" si="19"/>
        <v>0</v>
      </c>
      <c r="Z339" s="493">
        <f t="shared" si="16"/>
        <v>0</v>
      </c>
      <c r="AA339" s="1185"/>
      <c r="AB339" s="1185"/>
      <c r="AC339" s="1173"/>
      <c r="AD339" s="1173"/>
      <c r="AE339" s="1124"/>
      <c r="AF339" s="1176"/>
    </row>
    <row r="340" spans="1:32" x14ac:dyDescent="0.25">
      <c r="A340" s="1177">
        <f>'1. IDENTIFICAR-ANALIZAR'!A340:A347</f>
        <v>41</v>
      </c>
      <c r="B340" s="1180">
        <f>'1. IDENTIFICAR-ANALIZAR'!B340:B347</f>
        <v>0</v>
      </c>
      <c r="C340" s="1182">
        <f>'1. IDENTIFICAR-ANALIZAR'!D340:D347</f>
        <v>0</v>
      </c>
      <c r="D340" s="1182">
        <f>'1. IDENTIFICAR-ANALIZAR'!H340:H347</f>
        <v>0</v>
      </c>
      <c r="E340" s="1182">
        <f>'1. IDENTIFICAR-ANALIZAR'!I340</f>
        <v>0</v>
      </c>
      <c r="F340" s="1182">
        <f>'1. IDENTIFICAR-ANALIZAR'!J340:J347</f>
        <v>0</v>
      </c>
      <c r="G340" s="1182">
        <f>'1. IDENTIFICAR-ANALIZAR'!K340</f>
        <v>0</v>
      </c>
      <c r="H340" s="1186">
        <f>'1. IDENTIFICAR-ANALIZAR'!L340</f>
        <v>0</v>
      </c>
      <c r="I340" s="131"/>
      <c r="J340" s="200"/>
      <c r="K340" s="197"/>
      <c r="L340" s="133"/>
      <c r="M340" s="133"/>
      <c r="N340" s="133"/>
      <c r="O340" s="133"/>
      <c r="P340" s="279">
        <f t="shared" si="17"/>
        <v>0</v>
      </c>
      <c r="Q340" s="208">
        <f t="shared" si="18"/>
        <v>0</v>
      </c>
      <c r="R340" s="1183">
        <f>COUNTIF(Q340:Q347,"&gt;0")</f>
        <v>0</v>
      </c>
      <c r="S340" s="1183">
        <f>IFERROR(SUM(Q340:Q347)/R340,0)</f>
        <v>0</v>
      </c>
      <c r="T340" s="136"/>
      <c r="U340" s="133"/>
      <c r="V340" s="133"/>
      <c r="W340" s="133"/>
      <c r="X340" s="133"/>
      <c r="Y340" s="279">
        <f t="shared" si="19"/>
        <v>0</v>
      </c>
      <c r="Z340" s="493">
        <f t="shared" ref="Z340:Z403" si="20">SUM(T340:X340)</f>
        <v>0</v>
      </c>
      <c r="AA340" s="1184">
        <f>COUNTIF(Z340:Z347,"&gt;0")</f>
        <v>0</v>
      </c>
      <c r="AB340" s="1184">
        <f>IFERROR(SUM(Z340:Z347)/AA340,0)</f>
        <v>0</v>
      </c>
      <c r="AC340" s="1171">
        <f>IFERROR(ABS(IF(AND(S340&gt;=0,S340&lt;=50),E340,IF(AND(S340&gt;=51,S347&lt;=75),(E340-1),IF(AND(S340&gt;=76,S340&lt;=100),(E340-2))))),0)</f>
        <v>0</v>
      </c>
      <c r="AD340" s="1171">
        <f>IFERROR(ABS(IF(AND(AB340&gt;=0,AB340&lt;=50),G340,IF(AND(AB340&gt;=51,AB347&lt;=75),(G340-1),IF(AND(AB340&gt;=76,AB340&lt;=100),(G340-2))))),0)</f>
        <v>0</v>
      </c>
      <c r="AE340" s="1122">
        <f>AC340*AD340</f>
        <v>0</v>
      </c>
      <c r="AF340" s="1174"/>
    </row>
    <row r="341" spans="1:32" x14ac:dyDescent="0.25">
      <c r="A341" s="1178"/>
      <c r="B341" s="1180"/>
      <c r="C341" s="1180"/>
      <c r="D341" s="1180"/>
      <c r="E341" s="1180"/>
      <c r="F341" s="1180"/>
      <c r="G341" s="1180"/>
      <c r="H341" s="1187"/>
      <c r="I341" s="127"/>
      <c r="J341" s="198"/>
      <c r="K341" s="198"/>
      <c r="L341" s="134"/>
      <c r="M341" s="134"/>
      <c r="N341" s="134"/>
      <c r="O341" s="343"/>
      <c r="P341" s="278">
        <f t="shared" ref="P341:P404" si="21">IF(Q341=0,0,IF(Q341&lt;60,"Leve",IF(Q341&lt;75,"Moderado","Fuerte")))</f>
        <v>0</v>
      </c>
      <c r="Q341" s="208">
        <f t="shared" ref="Q341:Q404" si="22">SUM(K341:O341)</f>
        <v>0</v>
      </c>
      <c r="R341" s="1184"/>
      <c r="S341" s="1184"/>
      <c r="T341" s="137"/>
      <c r="U341" s="134"/>
      <c r="V341" s="134"/>
      <c r="W341" s="134"/>
      <c r="X341" s="343"/>
      <c r="Y341" s="278">
        <f t="shared" ref="Y341:Y404" si="23">IF(Z341=0,0,IF(Z341&lt;60,"Leve",IF(Z341&lt;75,"Moderado","Fuerte")))</f>
        <v>0</v>
      </c>
      <c r="Z341" s="493">
        <f t="shared" si="20"/>
        <v>0</v>
      </c>
      <c r="AA341" s="1184"/>
      <c r="AB341" s="1184"/>
      <c r="AC341" s="1172"/>
      <c r="AD341" s="1172"/>
      <c r="AE341" s="1123"/>
      <c r="AF341" s="1175"/>
    </row>
    <row r="342" spans="1:32" x14ac:dyDescent="0.25">
      <c r="A342" s="1178"/>
      <c r="B342" s="1180"/>
      <c r="C342" s="1180"/>
      <c r="D342" s="1180"/>
      <c r="E342" s="1180"/>
      <c r="F342" s="1180"/>
      <c r="G342" s="1180"/>
      <c r="H342" s="1187"/>
      <c r="I342" s="125"/>
      <c r="J342" s="197"/>
      <c r="K342" s="197"/>
      <c r="L342" s="133"/>
      <c r="M342" s="133"/>
      <c r="N342" s="133"/>
      <c r="O342" s="133"/>
      <c r="P342" s="279">
        <f t="shared" si="21"/>
        <v>0</v>
      </c>
      <c r="Q342" s="208">
        <f t="shared" si="22"/>
        <v>0</v>
      </c>
      <c r="R342" s="1184"/>
      <c r="S342" s="1184"/>
      <c r="T342" s="136"/>
      <c r="U342" s="133"/>
      <c r="V342" s="133"/>
      <c r="W342" s="133"/>
      <c r="X342" s="133"/>
      <c r="Y342" s="279">
        <f t="shared" si="23"/>
        <v>0</v>
      </c>
      <c r="Z342" s="493">
        <f t="shared" si="20"/>
        <v>0</v>
      </c>
      <c r="AA342" s="1184"/>
      <c r="AB342" s="1184"/>
      <c r="AC342" s="1172"/>
      <c r="AD342" s="1172"/>
      <c r="AE342" s="1123"/>
      <c r="AF342" s="1175"/>
    </row>
    <row r="343" spans="1:32" x14ac:dyDescent="0.25">
      <c r="A343" s="1178"/>
      <c r="B343" s="1180"/>
      <c r="C343" s="1180"/>
      <c r="D343" s="1180"/>
      <c r="E343" s="1180"/>
      <c r="F343" s="1180"/>
      <c r="G343" s="1180"/>
      <c r="H343" s="1187"/>
      <c r="I343" s="127"/>
      <c r="J343" s="198"/>
      <c r="K343" s="198"/>
      <c r="L343" s="134"/>
      <c r="M343" s="134"/>
      <c r="N343" s="134"/>
      <c r="O343" s="343"/>
      <c r="P343" s="278">
        <f t="shared" si="21"/>
        <v>0</v>
      </c>
      <c r="Q343" s="208">
        <f t="shared" si="22"/>
        <v>0</v>
      </c>
      <c r="R343" s="1184"/>
      <c r="S343" s="1184"/>
      <c r="T343" s="137"/>
      <c r="U343" s="134"/>
      <c r="V343" s="134"/>
      <c r="W343" s="134"/>
      <c r="X343" s="343"/>
      <c r="Y343" s="278">
        <f t="shared" si="23"/>
        <v>0</v>
      </c>
      <c r="Z343" s="493">
        <f t="shared" si="20"/>
        <v>0</v>
      </c>
      <c r="AA343" s="1184"/>
      <c r="AB343" s="1184"/>
      <c r="AC343" s="1172"/>
      <c r="AD343" s="1172"/>
      <c r="AE343" s="1123"/>
      <c r="AF343" s="1175"/>
    </row>
    <row r="344" spans="1:32" x14ac:dyDescent="0.25">
      <c r="A344" s="1178"/>
      <c r="B344" s="1180"/>
      <c r="C344" s="1180"/>
      <c r="D344" s="1180"/>
      <c r="E344" s="1180"/>
      <c r="F344" s="1180"/>
      <c r="G344" s="1180"/>
      <c r="H344" s="1187"/>
      <c r="I344" s="125"/>
      <c r="J344" s="197"/>
      <c r="K344" s="197"/>
      <c r="L344" s="133"/>
      <c r="M344" s="133"/>
      <c r="N344" s="133"/>
      <c r="O344" s="133"/>
      <c r="P344" s="279">
        <f t="shared" si="21"/>
        <v>0</v>
      </c>
      <c r="Q344" s="208">
        <f t="shared" si="22"/>
        <v>0</v>
      </c>
      <c r="R344" s="1184"/>
      <c r="S344" s="1184"/>
      <c r="T344" s="136"/>
      <c r="U344" s="133"/>
      <c r="V344" s="133"/>
      <c r="W344" s="133"/>
      <c r="X344" s="133"/>
      <c r="Y344" s="279">
        <f t="shared" si="23"/>
        <v>0</v>
      </c>
      <c r="Z344" s="493">
        <f t="shared" si="20"/>
        <v>0</v>
      </c>
      <c r="AA344" s="1184"/>
      <c r="AB344" s="1184"/>
      <c r="AC344" s="1172"/>
      <c r="AD344" s="1172"/>
      <c r="AE344" s="1123"/>
      <c r="AF344" s="1175"/>
    </row>
    <row r="345" spans="1:32" x14ac:dyDescent="0.25">
      <c r="A345" s="1178"/>
      <c r="B345" s="1180"/>
      <c r="C345" s="1180"/>
      <c r="D345" s="1180"/>
      <c r="E345" s="1180"/>
      <c r="F345" s="1180"/>
      <c r="G345" s="1180"/>
      <c r="H345" s="1187"/>
      <c r="I345" s="127"/>
      <c r="J345" s="198"/>
      <c r="K345" s="198"/>
      <c r="L345" s="134"/>
      <c r="M345" s="134"/>
      <c r="N345" s="134"/>
      <c r="O345" s="343"/>
      <c r="P345" s="278">
        <f t="shared" si="21"/>
        <v>0</v>
      </c>
      <c r="Q345" s="208">
        <f t="shared" si="22"/>
        <v>0</v>
      </c>
      <c r="R345" s="1184"/>
      <c r="S345" s="1184"/>
      <c r="T345" s="137"/>
      <c r="U345" s="134"/>
      <c r="V345" s="134"/>
      <c r="W345" s="134"/>
      <c r="X345" s="343"/>
      <c r="Y345" s="278">
        <f t="shared" si="23"/>
        <v>0</v>
      </c>
      <c r="Z345" s="493">
        <f t="shared" si="20"/>
        <v>0</v>
      </c>
      <c r="AA345" s="1184"/>
      <c r="AB345" s="1184"/>
      <c r="AC345" s="1172"/>
      <c r="AD345" s="1172"/>
      <c r="AE345" s="1123"/>
      <c r="AF345" s="1175"/>
    </row>
    <row r="346" spans="1:32" x14ac:dyDescent="0.25">
      <c r="A346" s="1178"/>
      <c r="B346" s="1180"/>
      <c r="C346" s="1180"/>
      <c r="D346" s="1180"/>
      <c r="E346" s="1180"/>
      <c r="F346" s="1180"/>
      <c r="G346" s="1180"/>
      <c r="H346" s="1187"/>
      <c r="I346" s="125"/>
      <c r="J346" s="197"/>
      <c r="K346" s="197"/>
      <c r="L346" s="133"/>
      <c r="M346" s="133"/>
      <c r="N346" s="133"/>
      <c r="O346" s="133"/>
      <c r="P346" s="279">
        <f t="shared" si="21"/>
        <v>0</v>
      </c>
      <c r="Q346" s="208">
        <f t="shared" si="22"/>
        <v>0</v>
      </c>
      <c r="R346" s="1184"/>
      <c r="S346" s="1184"/>
      <c r="T346" s="136"/>
      <c r="U346" s="133"/>
      <c r="V346" s="133"/>
      <c r="W346" s="133"/>
      <c r="X346" s="133"/>
      <c r="Y346" s="279">
        <f t="shared" si="23"/>
        <v>0</v>
      </c>
      <c r="Z346" s="493">
        <f t="shared" si="20"/>
        <v>0</v>
      </c>
      <c r="AA346" s="1184"/>
      <c r="AB346" s="1184"/>
      <c r="AC346" s="1172"/>
      <c r="AD346" s="1172"/>
      <c r="AE346" s="1123"/>
      <c r="AF346" s="1175"/>
    </row>
    <row r="347" spans="1:32" ht="15.75" thickBot="1" x14ac:dyDescent="0.3">
      <c r="A347" s="1179"/>
      <c r="B347" s="1181"/>
      <c r="C347" s="1181"/>
      <c r="D347" s="1181"/>
      <c r="E347" s="1181"/>
      <c r="F347" s="1181"/>
      <c r="G347" s="1181"/>
      <c r="H347" s="1188"/>
      <c r="I347" s="129"/>
      <c r="J347" s="199"/>
      <c r="K347" s="199"/>
      <c r="L347" s="135"/>
      <c r="M347" s="135"/>
      <c r="N347" s="135"/>
      <c r="O347" s="344"/>
      <c r="P347" s="280">
        <f t="shared" si="21"/>
        <v>0</v>
      </c>
      <c r="Q347" s="208">
        <f t="shared" si="22"/>
        <v>0</v>
      </c>
      <c r="R347" s="1185"/>
      <c r="S347" s="1185"/>
      <c r="T347" s="138"/>
      <c r="U347" s="135"/>
      <c r="V347" s="135"/>
      <c r="W347" s="135"/>
      <c r="X347" s="344"/>
      <c r="Y347" s="280">
        <f t="shared" si="23"/>
        <v>0</v>
      </c>
      <c r="Z347" s="493">
        <f t="shared" si="20"/>
        <v>0</v>
      </c>
      <c r="AA347" s="1185"/>
      <c r="AB347" s="1185"/>
      <c r="AC347" s="1173"/>
      <c r="AD347" s="1173"/>
      <c r="AE347" s="1124"/>
      <c r="AF347" s="1176"/>
    </row>
    <row r="348" spans="1:32" x14ac:dyDescent="0.25">
      <c r="A348" s="1177">
        <f>'1. IDENTIFICAR-ANALIZAR'!A348:A355</f>
        <v>42</v>
      </c>
      <c r="B348" s="1180">
        <f>'1. IDENTIFICAR-ANALIZAR'!B348:B355</f>
        <v>0</v>
      </c>
      <c r="C348" s="1182">
        <f>'1. IDENTIFICAR-ANALIZAR'!D348:D355</f>
        <v>0</v>
      </c>
      <c r="D348" s="1182">
        <f>'1. IDENTIFICAR-ANALIZAR'!H348:H355</f>
        <v>0</v>
      </c>
      <c r="E348" s="1182">
        <f>'1. IDENTIFICAR-ANALIZAR'!I348</f>
        <v>0</v>
      </c>
      <c r="F348" s="1182">
        <f>'1. IDENTIFICAR-ANALIZAR'!J348:J355</f>
        <v>0</v>
      </c>
      <c r="G348" s="1182">
        <f>'1. IDENTIFICAR-ANALIZAR'!K348</f>
        <v>0</v>
      </c>
      <c r="H348" s="1186">
        <f>'1. IDENTIFICAR-ANALIZAR'!L348</f>
        <v>0</v>
      </c>
      <c r="I348" s="131"/>
      <c r="J348" s="200"/>
      <c r="K348" s="197"/>
      <c r="L348" s="133"/>
      <c r="M348" s="133"/>
      <c r="N348" s="133"/>
      <c r="O348" s="133"/>
      <c r="P348" s="279">
        <f t="shared" si="21"/>
        <v>0</v>
      </c>
      <c r="Q348" s="208">
        <f t="shared" si="22"/>
        <v>0</v>
      </c>
      <c r="R348" s="1183">
        <f>COUNTIF(Q348:Q355,"&gt;0")</f>
        <v>0</v>
      </c>
      <c r="S348" s="1183">
        <f>IFERROR(SUM(Q348:Q355)/R348,0)</f>
        <v>0</v>
      </c>
      <c r="T348" s="136"/>
      <c r="U348" s="133"/>
      <c r="V348" s="133"/>
      <c r="W348" s="133"/>
      <c r="X348" s="133"/>
      <c r="Y348" s="279">
        <f t="shared" si="23"/>
        <v>0</v>
      </c>
      <c r="Z348" s="493">
        <f t="shared" si="20"/>
        <v>0</v>
      </c>
      <c r="AA348" s="1184">
        <f>COUNTIF(Z348:Z355,"&gt;0")</f>
        <v>0</v>
      </c>
      <c r="AB348" s="1184">
        <f>IFERROR(SUM(Z348:Z355)/AA348,0)</f>
        <v>0</v>
      </c>
      <c r="AC348" s="1171">
        <f>IFERROR(ABS(IF(AND(S348&gt;=0,S348&lt;=50),E348,IF(AND(S348&gt;=51,S355&lt;=75),(E348-1),IF(AND(S348&gt;=76,S348&lt;=100),(E348-2))))),0)</f>
        <v>0</v>
      </c>
      <c r="AD348" s="1171">
        <f>IFERROR(ABS(IF(AND(AB348&gt;=0,AB348&lt;=50),G348,IF(AND(AB348&gt;=51,AB355&lt;=75),(G348-1),IF(AND(AB348&gt;=76,AB348&lt;=100),(G348-2))))),0)</f>
        <v>0</v>
      </c>
      <c r="AE348" s="1122">
        <f>AC348*AD348</f>
        <v>0</v>
      </c>
      <c r="AF348" s="1174"/>
    </row>
    <row r="349" spans="1:32" x14ac:dyDescent="0.25">
      <c r="A349" s="1178"/>
      <c r="B349" s="1180"/>
      <c r="C349" s="1180"/>
      <c r="D349" s="1180"/>
      <c r="E349" s="1180"/>
      <c r="F349" s="1180"/>
      <c r="G349" s="1180"/>
      <c r="H349" s="1187"/>
      <c r="I349" s="127"/>
      <c r="J349" s="198"/>
      <c r="K349" s="198"/>
      <c r="L349" s="134"/>
      <c r="M349" s="134"/>
      <c r="N349" s="134"/>
      <c r="O349" s="343"/>
      <c r="P349" s="278">
        <f t="shared" si="21"/>
        <v>0</v>
      </c>
      <c r="Q349" s="208">
        <f t="shared" si="22"/>
        <v>0</v>
      </c>
      <c r="R349" s="1184"/>
      <c r="S349" s="1184"/>
      <c r="T349" s="137"/>
      <c r="U349" s="134"/>
      <c r="V349" s="134"/>
      <c r="W349" s="134"/>
      <c r="X349" s="343"/>
      <c r="Y349" s="278">
        <f t="shared" si="23"/>
        <v>0</v>
      </c>
      <c r="Z349" s="493">
        <f t="shared" si="20"/>
        <v>0</v>
      </c>
      <c r="AA349" s="1184"/>
      <c r="AB349" s="1184"/>
      <c r="AC349" s="1172"/>
      <c r="AD349" s="1172"/>
      <c r="AE349" s="1123"/>
      <c r="AF349" s="1175"/>
    </row>
    <row r="350" spans="1:32" x14ac:dyDescent="0.25">
      <c r="A350" s="1178"/>
      <c r="B350" s="1180"/>
      <c r="C350" s="1180"/>
      <c r="D350" s="1180"/>
      <c r="E350" s="1180"/>
      <c r="F350" s="1180"/>
      <c r="G350" s="1180"/>
      <c r="H350" s="1187"/>
      <c r="I350" s="125"/>
      <c r="J350" s="197"/>
      <c r="K350" s="197"/>
      <c r="L350" s="133"/>
      <c r="M350" s="133"/>
      <c r="N350" s="133"/>
      <c r="O350" s="133"/>
      <c r="P350" s="279">
        <f t="shared" si="21"/>
        <v>0</v>
      </c>
      <c r="Q350" s="208">
        <f t="shared" si="22"/>
        <v>0</v>
      </c>
      <c r="R350" s="1184"/>
      <c r="S350" s="1184"/>
      <c r="T350" s="136"/>
      <c r="U350" s="133"/>
      <c r="V350" s="133"/>
      <c r="W350" s="133"/>
      <c r="X350" s="133"/>
      <c r="Y350" s="279">
        <f t="shared" si="23"/>
        <v>0</v>
      </c>
      <c r="Z350" s="493">
        <f t="shared" si="20"/>
        <v>0</v>
      </c>
      <c r="AA350" s="1184"/>
      <c r="AB350" s="1184"/>
      <c r="AC350" s="1172"/>
      <c r="AD350" s="1172"/>
      <c r="AE350" s="1123"/>
      <c r="AF350" s="1175"/>
    </row>
    <row r="351" spans="1:32" x14ac:dyDescent="0.25">
      <c r="A351" s="1178"/>
      <c r="B351" s="1180"/>
      <c r="C351" s="1180"/>
      <c r="D351" s="1180"/>
      <c r="E351" s="1180"/>
      <c r="F351" s="1180"/>
      <c r="G351" s="1180"/>
      <c r="H351" s="1187"/>
      <c r="I351" s="127"/>
      <c r="J351" s="198"/>
      <c r="K351" s="198"/>
      <c r="L351" s="134"/>
      <c r="M351" s="134"/>
      <c r="N351" s="134"/>
      <c r="O351" s="343"/>
      <c r="P351" s="278">
        <f t="shared" si="21"/>
        <v>0</v>
      </c>
      <c r="Q351" s="208">
        <f t="shared" si="22"/>
        <v>0</v>
      </c>
      <c r="R351" s="1184"/>
      <c r="S351" s="1184"/>
      <c r="T351" s="137"/>
      <c r="U351" s="134"/>
      <c r="V351" s="134"/>
      <c r="W351" s="134"/>
      <c r="X351" s="343"/>
      <c r="Y351" s="278">
        <f t="shared" si="23"/>
        <v>0</v>
      </c>
      <c r="Z351" s="493">
        <f t="shared" si="20"/>
        <v>0</v>
      </c>
      <c r="AA351" s="1184"/>
      <c r="AB351" s="1184"/>
      <c r="AC351" s="1172"/>
      <c r="AD351" s="1172"/>
      <c r="AE351" s="1123"/>
      <c r="AF351" s="1175"/>
    </row>
    <row r="352" spans="1:32" x14ac:dyDescent="0.25">
      <c r="A352" s="1178"/>
      <c r="B352" s="1180"/>
      <c r="C352" s="1180"/>
      <c r="D352" s="1180"/>
      <c r="E352" s="1180"/>
      <c r="F352" s="1180"/>
      <c r="G352" s="1180"/>
      <c r="H352" s="1187"/>
      <c r="I352" s="125"/>
      <c r="J352" s="197"/>
      <c r="K352" s="197"/>
      <c r="L352" s="133"/>
      <c r="M352" s="133"/>
      <c r="N352" s="133"/>
      <c r="O352" s="133"/>
      <c r="P352" s="279">
        <f t="shared" si="21"/>
        <v>0</v>
      </c>
      <c r="Q352" s="208">
        <f t="shared" si="22"/>
        <v>0</v>
      </c>
      <c r="R352" s="1184"/>
      <c r="S352" s="1184"/>
      <c r="T352" s="136"/>
      <c r="U352" s="133"/>
      <c r="V352" s="133"/>
      <c r="W352" s="133"/>
      <c r="X352" s="133"/>
      <c r="Y352" s="279">
        <f t="shared" si="23"/>
        <v>0</v>
      </c>
      <c r="Z352" s="493">
        <f t="shared" si="20"/>
        <v>0</v>
      </c>
      <c r="AA352" s="1184"/>
      <c r="AB352" s="1184"/>
      <c r="AC352" s="1172"/>
      <c r="AD352" s="1172"/>
      <c r="AE352" s="1123"/>
      <c r="AF352" s="1175"/>
    </row>
    <row r="353" spans="1:32" x14ac:dyDescent="0.25">
      <c r="A353" s="1178"/>
      <c r="B353" s="1180"/>
      <c r="C353" s="1180"/>
      <c r="D353" s="1180"/>
      <c r="E353" s="1180"/>
      <c r="F353" s="1180"/>
      <c r="G353" s="1180"/>
      <c r="H353" s="1187"/>
      <c r="I353" s="127"/>
      <c r="J353" s="198"/>
      <c r="K353" s="198"/>
      <c r="L353" s="134"/>
      <c r="M353" s="134"/>
      <c r="N353" s="134"/>
      <c r="O353" s="343"/>
      <c r="P353" s="278">
        <f t="shared" si="21"/>
        <v>0</v>
      </c>
      <c r="Q353" s="208">
        <f t="shared" si="22"/>
        <v>0</v>
      </c>
      <c r="R353" s="1184"/>
      <c r="S353" s="1184"/>
      <c r="T353" s="137"/>
      <c r="U353" s="134"/>
      <c r="V353" s="134"/>
      <c r="W353" s="134"/>
      <c r="X353" s="343"/>
      <c r="Y353" s="278">
        <f t="shared" si="23"/>
        <v>0</v>
      </c>
      <c r="Z353" s="493">
        <f t="shared" si="20"/>
        <v>0</v>
      </c>
      <c r="AA353" s="1184"/>
      <c r="AB353" s="1184"/>
      <c r="AC353" s="1172"/>
      <c r="AD353" s="1172"/>
      <c r="AE353" s="1123"/>
      <c r="AF353" s="1175"/>
    </row>
    <row r="354" spans="1:32" x14ac:dyDescent="0.25">
      <c r="A354" s="1178"/>
      <c r="B354" s="1180"/>
      <c r="C354" s="1180"/>
      <c r="D354" s="1180"/>
      <c r="E354" s="1180"/>
      <c r="F354" s="1180"/>
      <c r="G354" s="1180"/>
      <c r="H354" s="1187"/>
      <c r="I354" s="125"/>
      <c r="J354" s="197"/>
      <c r="K354" s="197"/>
      <c r="L354" s="133"/>
      <c r="M354" s="133"/>
      <c r="N354" s="133"/>
      <c r="O354" s="133"/>
      <c r="P354" s="279">
        <f t="shared" si="21"/>
        <v>0</v>
      </c>
      <c r="Q354" s="208">
        <f t="shared" si="22"/>
        <v>0</v>
      </c>
      <c r="R354" s="1184"/>
      <c r="S354" s="1184"/>
      <c r="T354" s="136"/>
      <c r="U354" s="133"/>
      <c r="V354" s="133"/>
      <c r="W354" s="133"/>
      <c r="X354" s="133"/>
      <c r="Y354" s="279">
        <f t="shared" si="23"/>
        <v>0</v>
      </c>
      <c r="Z354" s="493">
        <f t="shared" si="20"/>
        <v>0</v>
      </c>
      <c r="AA354" s="1184"/>
      <c r="AB354" s="1184"/>
      <c r="AC354" s="1172"/>
      <c r="AD354" s="1172"/>
      <c r="AE354" s="1123"/>
      <c r="AF354" s="1175"/>
    </row>
    <row r="355" spans="1:32" ht="15.75" thickBot="1" x14ac:dyDescent="0.3">
      <c r="A355" s="1179"/>
      <c r="B355" s="1181"/>
      <c r="C355" s="1181"/>
      <c r="D355" s="1181"/>
      <c r="E355" s="1181"/>
      <c r="F355" s="1181"/>
      <c r="G355" s="1181"/>
      <c r="H355" s="1188"/>
      <c r="I355" s="129"/>
      <c r="J355" s="199"/>
      <c r="K355" s="199"/>
      <c r="L355" s="135"/>
      <c r="M355" s="135"/>
      <c r="N355" s="135"/>
      <c r="O355" s="344"/>
      <c r="P355" s="280">
        <f t="shared" si="21"/>
        <v>0</v>
      </c>
      <c r="Q355" s="208">
        <f t="shared" si="22"/>
        <v>0</v>
      </c>
      <c r="R355" s="1185"/>
      <c r="S355" s="1185"/>
      <c r="T355" s="138"/>
      <c r="U355" s="135"/>
      <c r="V355" s="135"/>
      <c r="W355" s="135"/>
      <c r="X355" s="344"/>
      <c r="Y355" s="280">
        <f t="shared" si="23"/>
        <v>0</v>
      </c>
      <c r="Z355" s="493">
        <f t="shared" si="20"/>
        <v>0</v>
      </c>
      <c r="AA355" s="1185"/>
      <c r="AB355" s="1185"/>
      <c r="AC355" s="1173"/>
      <c r="AD355" s="1173"/>
      <c r="AE355" s="1124"/>
      <c r="AF355" s="1176"/>
    </row>
    <row r="356" spans="1:32" x14ac:dyDescent="0.25">
      <c r="A356" s="1177">
        <f>'1. IDENTIFICAR-ANALIZAR'!A356:A363</f>
        <v>43</v>
      </c>
      <c r="B356" s="1180">
        <f>'1. IDENTIFICAR-ANALIZAR'!B356:B363</f>
        <v>0</v>
      </c>
      <c r="C356" s="1182">
        <f>'1. IDENTIFICAR-ANALIZAR'!D356:D363</f>
        <v>0</v>
      </c>
      <c r="D356" s="1182">
        <f>'1. IDENTIFICAR-ANALIZAR'!H356:H363</f>
        <v>0</v>
      </c>
      <c r="E356" s="1182">
        <f>'1. IDENTIFICAR-ANALIZAR'!I356</f>
        <v>0</v>
      </c>
      <c r="F356" s="1182">
        <f>'1. IDENTIFICAR-ANALIZAR'!J356:J363</f>
        <v>0</v>
      </c>
      <c r="G356" s="1182">
        <f>'1. IDENTIFICAR-ANALIZAR'!K356</f>
        <v>0</v>
      </c>
      <c r="H356" s="1186">
        <f>'1. IDENTIFICAR-ANALIZAR'!L356</f>
        <v>0</v>
      </c>
      <c r="I356" s="131"/>
      <c r="J356" s="200"/>
      <c r="K356" s="197"/>
      <c r="L356" s="133"/>
      <c r="M356" s="133"/>
      <c r="N356" s="133"/>
      <c r="O356" s="133"/>
      <c r="P356" s="279">
        <f t="shared" si="21"/>
        <v>0</v>
      </c>
      <c r="Q356" s="208">
        <f t="shared" si="22"/>
        <v>0</v>
      </c>
      <c r="R356" s="1183">
        <f>COUNTIF(Q356:Q363,"&gt;0")</f>
        <v>0</v>
      </c>
      <c r="S356" s="1183">
        <f>IFERROR(SUM(Q356:Q363)/R356,0)</f>
        <v>0</v>
      </c>
      <c r="T356" s="136"/>
      <c r="U356" s="133"/>
      <c r="V356" s="133"/>
      <c r="W356" s="133"/>
      <c r="X356" s="133"/>
      <c r="Y356" s="279">
        <f t="shared" si="23"/>
        <v>0</v>
      </c>
      <c r="Z356" s="493">
        <f t="shared" si="20"/>
        <v>0</v>
      </c>
      <c r="AA356" s="1184">
        <f>COUNTIF(Z356:Z363,"&gt;0")</f>
        <v>0</v>
      </c>
      <c r="AB356" s="1184">
        <f>IFERROR(SUM(Z356:Z363)/AA356,0)</f>
        <v>0</v>
      </c>
      <c r="AC356" s="1171">
        <f>IFERROR(ABS(IF(AND(S356&gt;=0,S356&lt;=50),E356,IF(AND(S356&gt;=51,S363&lt;=75),(E356-1),IF(AND(S356&gt;=76,S356&lt;=100),(E356-2))))),0)</f>
        <v>0</v>
      </c>
      <c r="AD356" s="1171">
        <f>IFERROR(ABS(IF(AND(AB356&gt;=0,AB356&lt;=50),G356,IF(AND(AB356&gt;=51,AB363&lt;=75),(G356-1),IF(AND(AB356&gt;=76,AB356&lt;=100),(G356-2))))),0)</f>
        <v>0</v>
      </c>
      <c r="AE356" s="1122">
        <f>AC356*AD356</f>
        <v>0</v>
      </c>
      <c r="AF356" s="1174"/>
    </row>
    <row r="357" spans="1:32" x14ac:dyDescent="0.25">
      <c r="A357" s="1178"/>
      <c r="B357" s="1180"/>
      <c r="C357" s="1180"/>
      <c r="D357" s="1180"/>
      <c r="E357" s="1180"/>
      <c r="F357" s="1180"/>
      <c r="G357" s="1180"/>
      <c r="H357" s="1187"/>
      <c r="I357" s="127"/>
      <c r="J357" s="198"/>
      <c r="K357" s="198"/>
      <c r="L357" s="134"/>
      <c r="M357" s="134"/>
      <c r="N357" s="134"/>
      <c r="O357" s="343"/>
      <c r="P357" s="278">
        <f t="shared" si="21"/>
        <v>0</v>
      </c>
      <c r="Q357" s="208">
        <f t="shared" si="22"/>
        <v>0</v>
      </c>
      <c r="R357" s="1184"/>
      <c r="S357" s="1184"/>
      <c r="T357" s="137"/>
      <c r="U357" s="134"/>
      <c r="V357" s="134"/>
      <c r="W357" s="134"/>
      <c r="X357" s="343"/>
      <c r="Y357" s="278">
        <f t="shared" si="23"/>
        <v>0</v>
      </c>
      <c r="Z357" s="493">
        <f t="shared" si="20"/>
        <v>0</v>
      </c>
      <c r="AA357" s="1184"/>
      <c r="AB357" s="1184"/>
      <c r="AC357" s="1172"/>
      <c r="AD357" s="1172"/>
      <c r="AE357" s="1123"/>
      <c r="AF357" s="1175"/>
    </row>
    <row r="358" spans="1:32" x14ac:dyDescent="0.25">
      <c r="A358" s="1178"/>
      <c r="B358" s="1180"/>
      <c r="C358" s="1180"/>
      <c r="D358" s="1180"/>
      <c r="E358" s="1180"/>
      <c r="F358" s="1180"/>
      <c r="G358" s="1180"/>
      <c r="H358" s="1187"/>
      <c r="I358" s="125"/>
      <c r="J358" s="197"/>
      <c r="K358" s="197"/>
      <c r="L358" s="133"/>
      <c r="M358" s="133"/>
      <c r="N358" s="133"/>
      <c r="O358" s="133"/>
      <c r="P358" s="279">
        <f t="shared" si="21"/>
        <v>0</v>
      </c>
      <c r="Q358" s="208">
        <f t="shared" si="22"/>
        <v>0</v>
      </c>
      <c r="R358" s="1184"/>
      <c r="S358" s="1184"/>
      <c r="T358" s="136"/>
      <c r="U358" s="133"/>
      <c r="V358" s="133"/>
      <c r="W358" s="133"/>
      <c r="X358" s="133"/>
      <c r="Y358" s="279">
        <f t="shared" si="23"/>
        <v>0</v>
      </c>
      <c r="Z358" s="493">
        <f t="shared" si="20"/>
        <v>0</v>
      </c>
      <c r="AA358" s="1184"/>
      <c r="AB358" s="1184"/>
      <c r="AC358" s="1172"/>
      <c r="AD358" s="1172"/>
      <c r="AE358" s="1123"/>
      <c r="AF358" s="1175"/>
    </row>
    <row r="359" spans="1:32" x14ac:dyDescent="0.25">
      <c r="A359" s="1178"/>
      <c r="B359" s="1180"/>
      <c r="C359" s="1180"/>
      <c r="D359" s="1180"/>
      <c r="E359" s="1180"/>
      <c r="F359" s="1180"/>
      <c r="G359" s="1180"/>
      <c r="H359" s="1187"/>
      <c r="I359" s="127"/>
      <c r="J359" s="198"/>
      <c r="K359" s="198"/>
      <c r="L359" s="134"/>
      <c r="M359" s="134"/>
      <c r="N359" s="134"/>
      <c r="O359" s="343"/>
      <c r="P359" s="278">
        <f t="shared" si="21"/>
        <v>0</v>
      </c>
      <c r="Q359" s="208">
        <f t="shared" si="22"/>
        <v>0</v>
      </c>
      <c r="R359" s="1184"/>
      <c r="S359" s="1184"/>
      <c r="T359" s="137"/>
      <c r="U359" s="134"/>
      <c r="V359" s="134"/>
      <c r="W359" s="134"/>
      <c r="X359" s="343"/>
      <c r="Y359" s="278">
        <f t="shared" si="23"/>
        <v>0</v>
      </c>
      <c r="Z359" s="493">
        <f t="shared" si="20"/>
        <v>0</v>
      </c>
      <c r="AA359" s="1184"/>
      <c r="AB359" s="1184"/>
      <c r="AC359" s="1172"/>
      <c r="AD359" s="1172"/>
      <c r="AE359" s="1123"/>
      <c r="AF359" s="1175"/>
    </row>
    <row r="360" spans="1:32" x14ac:dyDescent="0.25">
      <c r="A360" s="1178"/>
      <c r="B360" s="1180"/>
      <c r="C360" s="1180"/>
      <c r="D360" s="1180"/>
      <c r="E360" s="1180"/>
      <c r="F360" s="1180"/>
      <c r="G360" s="1180"/>
      <c r="H360" s="1187"/>
      <c r="I360" s="125"/>
      <c r="J360" s="197"/>
      <c r="K360" s="197"/>
      <c r="L360" s="133"/>
      <c r="M360" s="133"/>
      <c r="N360" s="133"/>
      <c r="O360" s="133"/>
      <c r="P360" s="279">
        <f t="shared" si="21"/>
        <v>0</v>
      </c>
      <c r="Q360" s="208">
        <f t="shared" si="22"/>
        <v>0</v>
      </c>
      <c r="R360" s="1184"/>
      <c r="S360" s="1184"/>
      <c r="T360" s="136"/>
      <c r="U360" s="133"/>
      <c r="V360" s="133"/>
      <c r="W360" s="133"/>
      <c r="X360" s="133"/>
      <c r="Y360" s="279">
        <f t="shared" si="23"/>
        <v>0</v>
      </c>
      <c r="Z360" s="493">
        <f t="shared" si="20"/>
        <v>0</v>
      </c>
      <c r="AA360" s="1184"/>
      <c r="AB360" s="1184"/>
      <c r="AC360" s="1172"/>
      <c r="AD360" s="1172"/>
      <c r="AE360" s="1123"/>
      <c r="AF360" s="1175"/>
    </row>
    <row r="361" spans="1:32" x14ac:dyDescent="0.25">
      <c r="A361" s="1178"/>
      <c r="B361" s="1180"/>
      <c r="C361" s="1180"/>
      <c r="D361" s="1180"/>
      <c r="E361" s="1180"/>
      <c r="F361" s="1180"/>
      <c r="G361" s="1180"/>
      <c r="H361" s="1187"/>
      <c r="I361" s="127"/>
      <c r="J361" s="198"/>
      <c r="K361" s="198"/>
      <c r="L361" s="134"/>
      <c r="M361" s="134"/>
      <c r="N361" s="134"/>
      <c r="O361" s="343"/>
      <c r="P361" s="278">
        <f t="shared" si="21"/>
        <v>0</v>
      </c>
      <c r="Q361" s="208">
        <f t="shared" si="22"/>
        <v>0</v>
      </c>
      <c r="R361" s="1184"/>
      <c r="S361" s="1184"/>
      <c r="T361" s="137"/>
      <c r="U361" s="134"/>
      <c r="V361" s="134"/>
      <c r="W361" s="134"/>
      <c r="X361" s="343"/>
      <c r="Y361" s="278">
        <f t="shared" si="23"/>
        <v>0</v>
      </c>
      <c r="Z361" s="493">
        <f t="shared" si="20"/>
        <v>0</v>
      </c>
      <c r="AA361" s="1184"/>
      <c r="AB361" s="1184"/>
      <c r="AC361" s="1172"/>
      <c r="AD361" s="1172"/>
      <c r="AE361" s="1123"/>
      <c r="AF361" s="1175"/>
    </row>
    <row r="362" spans="1:32" x14ac:dyDescent="0.25">
      <c r="A362" s="1178"/>
      <c r="B362" s="1180"/>
      <c r="C362" s="1180"/>
      <c r="D362" s="1180"/>
      <c r="E362" s="1180"/>
      <c r="F362" s="1180"/>
      <c r="G362" s="1180"/>
      <c r="H362" s="1187"/>
      <c r="I362" s="125"/>
      <c r="J362" s="197"/>
      <c r="K362" s="197"/>
      <c r="L362" s="133"/>
      <c r="M362" s="133"/>
      <c r="N362" s="133"/>
      <c r="O362" s="133"/>
      <c r="P362" s="279">
        <f t="shared" si="21"/>
        <v>0</v>
      </c>
      <c r="Q362" s="208">
        <f t="shared" si="22"/>
        <v>0</v>
      </c>
      <c r="R362" s="1184"/>
      <c r="S362" s="1184"/>
      <c r="T362" s="136"/>
      <c r="U362" s="133"/>
      <c r="V362" s="133"/>
      <c r="W362" s="133"/>
      <c r="X362" s="133"/>
      <c r="Y362" s="279">
        <f t="shared" si="23"/>
        <v>0</v>
      </c>
      <c r="Z362" s="493">
        <f t="shared" si="20"/>
        <v>0</v>
      </c>
      <c r="AA362" s="1184"/>
      <c r="AB362" s="1184"/>
      <c r="AC362" s="1172"/>
      <c r="AD362" s="1172"/>
      <c r="AE362" s="1123"/>
      <c r="AF362" s="1175"/>
    </row>
    <row r="363" spans="1:32" ht="15.75" thickBot="1" x14ac:dyDescent="0.3">
      <c r="A363" s="1179"/>
      <c r="B363" s="1181"/>
      <c r="C363" s="1181"/>
      <c r="D363" s="1181"/>
      <c r="E363" s="1181"/>
      <c r="F363" s="1181"/>
      <c r="G363" s="1181"/>
      <c r="H363" s="1188"/>
      <c r="I363" s="129"/>
      <c r="J363" s="199"/>
      <c r="K363" s="199"/>
      <c r="L363" s="135"/>
      <c r="M363" s="135"/>
      <c r="N363" s="135"/>
      <c r="O363" s="344"/>
      <c r="P363" s="280">
        <f t="shared" si="21"/>
        <v>0</v>
      </c>
      <c r="Q363" s="208">
        <f t="shared" si="22"/>
        <v>0</v>
      </c>
      <c r="R363" s="1185"/>
      <c r="S363" s="1185"/>
      <c r="T363" s="138"/>
      <c r="U363" s="135"/>
      <c r="V363" s="135"/>
      <c r="W363" s="135"/>
      <c r="X363" s="344"/>
      <c r="Y363" s="280">
        <f t="shared" si="23"/>
        <v>0</v>
      </c>
      <c r="Z363" s="493">
        <f t="shared" si="20"/>
        <v>0</v>
      </c>
      <c r="AA363" s="1185"/>
      <c r="AB363" s="1185"/>
      <c r="AC363" s="1173"/>
      <c r="AD363" s="1173"/>
      <c r="AE363" s="1124"/>
      <c r="AF363" s="1176"/>
    </row>
    <row r="364" spans="1:32" x14ac:dyDescent="0.25">
      <c r="A364" s="1177">
        <f>'1. IDENTIFICAR-ANALIZAR'!A364:A371</f>
        <v>44</v>
      </c>
      <c r="B364" s="1180">
        <f>'1. IDENTIFICAR-ANALIZAR'!B364:B371</f>
        <v>0</v>
      </c>
      <c r="C364" s="1182">
        <f>'1. IDENTIFICAR-ANALIZAR'!D364:D371</f>
        <v>0</v>
      </c>
      <c r="D364" s="1182">
        <f>'1. IDENTIFICAR-ANALIZAR'!H364:H371</f>
        <v>0</v>
      </c>
      <c r="E364" s="1182">
        <f>'1. IDENTIFICAR-ANALIZAR'!I364</f>
        <v>0</v>
      </c>
      <c r="F364" s="1182">
        <f>'1. IDENTIFICAR-ANALIZAR'!J364:J371</f>
        <v>0</v>
      </c>
      <c r="G364" s="1182">
        <f>'1. IDENTIFICAR-ANALIZAR'!K364</f>
        <v>0</v>
      </c>
      <c r="H364" s="1186">
        <f>'1. IDENTIFICAR-ANALIZAR'!L364</f>
        <v>0</v>
      </c>
      <c r="I364" s="131"/>
      <c r="J364" s="200"/>
      <c r="K364" s="197"/>
      <c r="L364" s="133"/>
      <c r="M364" s="133"/>
      <c r="N364" s="133"/>
      <c r="O364" s="133"/>
      <c r="P364" s="279">
        <f t="shared" si="21"/>
        <v>0</v>
      </c>
      <c r="Q364" s="208">
        <f t="shared" si="22"/>
        <v>0</v>
      </c>
      <c r="R364" s="1183">
        <f>COUNTIF(Q364:Q371,"&gt;0")</f>
        <v>0</v>
      </c>
      <c r="S364" s="1183">
        <f>IFERROR(SUM(Q364:Q371)/R364,0)</f>
        <v>0</v>
      </c>
      <c r="T364" s="136"/>
      <c r="U364" s="133"/>
      <c r="V364" s="133"/>
      <c r="W364" s="133"/>
      <c r="X364" s="133"/>
      <c r="Y364" s="279">
        <f t="shared" si="23"/>
        <v>0</v>
      </c>
      <c r="Z364" s="493">
        <f t="shared" si="20"/>
        <v>0</v>
      </c>
      <c r="AA364" s="1184">
        <f>COUNTIF(Z364:Z371,"&gt;0")</f>
        <v>0</v>
      </c>
      <c r="AB364" s="1184">
        <f>IFERROR(SUM(Z364:Z371)/AA364,0)</f>
        <v>0</v>
      </c>
      <c r="AC364" s="1171">
        <f>IFERROR(ABS(IF(AND(S364&gt;=0,S364&lt;=50),E364,IF(AND(S364&gt;=51,S371&lt;=75),(E364-1),IF(AND(S364&gt;=76,S364&lt;=100),(E364-2))))),0)</f>
        <v>0</v>
      </c>
      <c r="AD364" s="1171">
        <f>IFERROR(ABS(IF(AND(AB364&gt;=0,AB364&lt;=50),G364,IF(AND(AB364&gt;=51,AB371&lt;=75),(G364-1),IF(AND(AB364&gt;=76,AB364&lt;=100),(G364-2))))),0)</f>
        <v>0</v>
      </c>
      <c r="AE364" s="1122">
        <f>AC364*AD364</f>
        <v>0</v>
      </c>
      <c r="AF364" s="1174"/>
    </row>
    <row r="365" spans="1:32" x14ac:dyDescent="0.25">
      <c r="A365" s="1178"/>
      <c r="B365" s="1180"/>
      <c r="C365" s="1180"/>
      <c r="D365" s="1180"/>
      <c r="E365" s="1180"/>
      <c r="F365" s="1180"/>
      <c r="G365" s="1180"/>
      <c r="H365" s="1187"/>
      <c r="I365" s="127"/>
      <c r="J365" s="198"/>
      <c r="K365" s="198"/>
      <c r="L365" s="134"/>
      <c r="M365" s="134"/>
      <c r="N365" s="134"/>
      <c r="O365" s="343"/>
      <c r="P365" s="278">
        <f t="shared" si="21"/>
        <v>0</v>
      </c>
      <c r="Q365" s="208">
        <f t="shared" si="22"/>
        <v>0</v>
      </c>
      <c r="R365" s="1184"/>
      <c r="S365" s="1184"/>
      <c r="T365" s="137"/>
      <c r="U365" s="134"/>
      <c r="V365" s="134"/>
      <c r="W365" s="134"/>
      <c r="X365" s="343"/>
      <c r="Y365" s="278">
        <f t="shared" si="23"/>
        <v>0</v>
      </c>
      <c r="Z365" s="493">
        <f t="shared" si="20"/>
        <v>0</v>
      </c>
      <c r="AA365" s="1184"/>
      <c r="AB365" s="1184"/>
      <c r="AC365" s="1172"/>
      <c r="AD365" s="1172"/>
      <c r="AE365" s="1123"/>
      <c r="AF365" s="1175"/>
    </row>
    <row r="366" spans="1:32" x14ac:dyDescent="0.25">
      <c r="A366" s="1178"/>
      <c r="B366" s="1180"/>
      <c r="C366" s="1180"/>
      <c r="D366" s="1180"/>
      <c r="E366" s="1180"/>
      <c r="F366" s="1180"/>
      <c r="G366" s="1180"/>
      <c r="H366" s="1187"/>
      <c r="I366" s="125"/>
      <c r="J366" s="197"/>
      <c r="K366" s="197"/>
      <c r="L366" s="133"/>
      <c r="M366" s="133"/>
      <c r="N366" s="133"/>
      <c r="O366" s="133"/>
      <c r="P366" s="279">
        <f t="shared" si="21"/>
        <v>0</v>
      </c>
      <c r="Q366" s="208">
        <f t="shared" si="22"/>
        <v>0</v>
      </c>
      <c r="R366" s="1184"/>
      <c r="S366" s="1184"/>
      <c r="T366" s="136"/>
      <c r="U366" s="133"/>
      <c r="V366" s="133"/>
      <c r="W366" s="133"/>
      <c r="X366" s="133"/>
      <c r="Y366" s="279">
        <f t="shared" si="23"/>
        <v>0</v>
      </c>
      <c r="Z366" s="493">
        <f t="shared" si="20"/>
        <v>0</v>
      </c>
      <c r="AA366" s="1184"/>
      <c r="AB366" s="1184"/>
      <c r="AC366" s="1172"/>
      <c r="AD366" s="1172"/>
      <c r="AE366" s="1123"/>
      <c r="AF366" s="1175"/>
    </row>
    <row r="367" spans="1:32" x14ac:dyDescent="0.25">
      <c r="A367" s="1178"/>
      <c r="B367" s="1180"/>
      <c r="C367" s="1180"/>
      <c r="D367" s="1180"/>
      <c r="E367" s="1180"/>
      <c r="F367" s="1180"/>
      <c r="G367" s="1180"/>
      <c r="H367" s="1187"/>
      <c r="I367" s="127"/>
      <c r="J367" s="198"/>
      <c r="K367" s="198"/>
      <c r="L367" s="134"/>
      <c r="M367" s="134"/>
      <c r="N367" s="134"/>
      <c r="O367" s="343"/>
      <c r="P367" s="278">
        <f t="shared" si="21"/>
        <v>0</v>
      </c>
      <c r="Q367" s="208">
        <f t="shared" si="22"/>
        <v>0</v>
      </c>
      <c r="R367" s="1184"/>
      <c r="S367" s="1184"/>
      <c r="T367" s="137"/>
      <c r="U367" s="134"/>
      <c r="V367" s="134"/>
      <c r="W367" s="134"/>
      <c r="X367" s="343"/>
      <c r="Y367" s="278">
        <f t="shared" si="23"/>
        <v>0</v>
      </c>
      <c r="Z367" s="493">
        <f t="shared" si="20"/>
        <v>0</v>
      </c>
      <c r="AA367" s="1184"/>
      <c r="AB367" s="1184"/>
      <c r="AC367" s="1172"/>
      <c r="AD367" s="1172"/>
      <c r="AE367" s="1123"/>
      <c r="AF367" s="1175"/>
    </row>
    <row r="368" spans="1:32" x14ac:dyDescent="0.25">
      <c r="A368" s="1178"/>
      <c r="B368" s="1180"/>
      <c r="C368" s="1180"/>
      <c r="D368" s="1180"/>
      <c r="E368" s="1180"/>
      <c r="F368" s="1180"/>
      <c r="G368" s="1180"/>
      <c r="H368" s="1187"/>
      <c r="I368" s="125"/>
      <c r="J368" s="197"/>
      <c r="K368" s="197"/>
      <c r="L368" s="133"/>
      <c r="M368" s="133"/>
      <c r="N368" s="133"/>
      <c r="O368" s="133"/>
      <c r="P368" s="279">
        <f t="shared" si="21"/>
        <v>0</v>
      </c>
      <c r="Q368" s="208">
        <f t="shared" si="22"/>
        <v>0</v>
      </c>
      <c r="R368" s="1184"/>
      <c r="S368" s="1184"/>
      <c r="T368" s="136"/>
      <c r="U368" s="133"/>
      <c r="V368" s="133"/>
      <c r="W368" s="133"/>
      <c r="X368" s="133"/>
      <c r="Y368" s="279">
        <f t="shared" si="23"/>
        <v>0</v>
      </c>
      <c r="Z368" s="493">
        <f t="shared" si="20"/>
        <v>0</v>
      </c>
      <c r="AA368" s="1184"/>
      <c r="AB368" s="1184"/>
      <c r="AC368" s="1172"/>
      <c r="AD368" s="1172"/>
      <c r="AE368" s="1123"/>
      <c r="AF368" s="1175"/>
    </row>
    <row r="369" spans="1:32" x14ac:dyDescent="0.25">
      <c r="A369" s="1178"/>
      <c r="B369" s="1180"/>
      <c r="C369" s="1180"/>
      <c r="D369" s="1180"/>
      <c r="E369" s="1180"/>
      <c r="F369" s="1180"/>
      <c r="G369" s="1180"/>
      <c r="H369" s="1187"/>
      <c r="I369" s="127"/>
      <c r="J369" s="198"/>
      <c r="K369" s="198"/>
      <c r="L369" s="134"/>
      <c r="M369" s="134"/>
      <c r="N369" s="134"/>
      <c r="O369" s="343"/>
      <c r="P369" s="278">
        <f t="shared" si="21"/>
        <v>0</v>
      </c>
      <c r="Q369" s="208">
        <f t="shared" si="22"/>
        <v>0</v>
      </c>
      <c r="R369" s="1184"/>
      <c r="S369" s="1184"/>
      <c r="T369" s="137"/>
      <c r="U369" s="134"/>
      <c r="V369" s="134"/>
      <c r="W369" s="134"/>
      <c r="X369" s="343"/>
      <c r="Y369" s="278">
        <f t="shared" si="23"/>
        <v>0</v>
      </c>
      <c r="Z369" s="493">
        <f t="shared" si="20"/>
        <v>0</v>
      </c>
      <c r="AA369" s="1184"/>
      <c r="AB369" s="1184"/>
      <c r="AC369" s="1172"/>
      <c r="AD369" s="1172"/>
      <c r="AE369" s="1123"/>
      <c r="AF369" s="1175"/>
    </row>
    <row r="370" spans="1:32" x14ac:dyDescent="0.25">
      <c r="A370" s="1178"/>
      <c r="B370" s="1180"/>
      <c r="C370" s="1180"/>
      <c r="D370" s="1180"/>
      <c r="E370" s="1180"/>
      <c r="F370" s="1180"/>
      <c r="G370" s="1180"/>
      <c r="H370" s="1187"/>
      <c r="I370" s="125"/>
      <c r="J370" s="197"/>
      <c r="K370" s="197"/>
      <c r="L370" s="133"/>
      <c r="M370" s="133"/>
      <c r="N370" s="133"/>
      <c r="O370" s="133"/>
      <c r="P370" s="279">
        <f t="shared" si="21"/>
        <v>0</v>
      </c>
      <c r="Q370" s="208">
        <f t="shared" si="22"/>
        <v>0</v>
      </c>
      <c r="R370" s="1184"/>
      <c r="S370" s="1184"/>
      <c r="T370" s="136"/>
      <c r="U370" s="133"/>
      <c r="V370" s="133"/>
      <c r="W370" s="133"/>
      <c r="X370" s="133"/>
      <c r="Y370" s="279">
        <f t="shared" si="23"/>
        <v>0</v>
      </c>
      <c r="Z370" s="493">
        <f t="shared" si="20"/>
        <v>0</v>
      </c>
      <c r="AA370" s="1184"/>
      <c r="AB370" s="1184"/>
      <c r="AC370" s="1172"/>
      <c r="AD370" s="1172"/>
      <c r="AE370" s="1123"/>
      <c r="AF370" s="1175"/>
    </row>
    <row r="371" spans="1:32" ht="15.75" thickBot="1" x14ac:dyDescent="0.3">
      <c r="A371" s="1179"/>
      <c r="B371" s="1181"/>
      <c r="C371" s="1181"/>
      <c r="D371" s="1181"/>
      <c r="E371" s="1181"/>
      <c r="F371" s="1181"/>
      <c r="G371" s="1181"/>
      <c r="H371" s="1188"/>
      <c r="I371" s="129"/>
      <c r="J371" s="199"/>
      <c r="K371" s="199"/>
      <c r="L371" s="135"/>
      <c r="M371" s="135"/>
      <c r="N371" s="135"/>
      <c r="O371" s="344"/>
      <c r="P371" s="280">
        <f t="shared" si="21"/>
        <v>0</v>
      </c>
      <c r="Q371" s="208">
        <f t="shared" si="22"/>
        <v>0</v>
      </c>
      <c r="R371" s="1185"/>
      <c r="S371" s="1185"/>
      <c r="T371" s="138"/>
      <c r="U371" s="135"/>
      <c r="V371" s="135"/>
      <c r="W371" s="135"/>
      <c r="X371" s="344"/>
      <c r="Y371" s="280">
        <f t="shared" si="23"/>
        <v>0</v>
      </c>
      <c r="Z371" s="493">
        <f t="shared" si="20"/>
        <v>0</v>
      </c>
      <c r="AA371" s="1185"/>
      <c r="AB371" s="1185"/>
      <c r="AC371" s="1173"/>
      <c r="AD371" s="1173"/>
      <c r="AE371" s="1124"/>
      <c r="AF371" s="1176"/>
    </row>
    <row r="372" spans="1:32" x14ac:dyDescent="0.25">
      <c r="A372" s="1177">
        <f>'1. IDENTIFICAR-ANALIZAR'!A372:A379</f>
        <v>45</v>
      </c>
      <c r="B372" s="1180">
        <f>'1. IDENTIFICAR-ANALIZAR'!B372:B379</f>
        <v>0</v>
      </c>
      <c r="C372" s="1182">
        <f>'1. IDENTIFICAR-ANALIZAR'!D372:D379</f>
        <v>0</v>
      </c>
      <c r="D372" s="1182">
        <f>'1. IDENTIFICAR-ANALIZAR'!H372:H379</f>
        <v>0</v>
      </c>
      <c r="E372" s="1182">
        <f>'1. IDENTIFICAR-ANALIZAR'!I372</f>
        <v>0</v>
      </c>
      <c r="F372" s="1182">
        <f>'1. IDENTIFICAR-ANALIZAR'!J372:J379</f>
        <v>0</v>
      </c>
      <c r="G372" s="1182">
        <f>'1. IDENTIFICAR-ANALIZAR'!K372</f>
        <v>0</v>
      </c>
      <c r="H372" s="1186">
        <f>'1. IDENTIFICAR-ANALIZAR'!L372</f>
        <v>0</v>
      </c>
      <c r="I372" s="131"/>
      <c r="J372" s="200"/>
      <c r="K372" s="197"/>
      <c r="L372" s="133"/>
      <c r="M372" s="133"/>
      <c r="N372" s="133"/>
      <c r="O372" s="133"/>
      <c r="P372" s="279">
        <f t="shared" si="21"/>
        <v>0</v>
      </c>
      <c r="Q372" s="208">
        <f t="shared" si="22"/>
        <v>0</v>
      </c>
      <c r="R372" s="1183">
        <f>COUNTIF(Q372:Q379,"&gt;0")</f>
        <v>0</v>
      </c>
      <c r="S372" s="1183">
        <f>IFERROR(SUM(Q372:Q379)/R372,0)</f>
        <v>0</v>
      </c>
      <c r="T372" s="136"/>
      <c r="U372" s="133"/>
      <c r="V372" s="133"/>
      <c r="W372" s="133"/>
      <c r="X372" s="133"/>
      <c r="Y372" s="279">
        <f t="shared" si="23"/>
        <v>0</v>
      </c>
      <c r="Z372" s="493">
        <f t="shared" si="20"/>
        <v>0</v>
      </c>
      <c r="AA372" s="1184">
        <f>COUNTIF(Z372:Z379,"&gt;0")</f>
        <v>0</v>
      </c>
      <c r="AB372" s="1184">
        <f>IFERROR(SUM(Z372:Z379)/AA372,0)</f>
        <v>0</v>
      </c>
      <c r="AC372" s="1171">
        <f>IFERROR(ABS(IF(AND(S372&gt;=0,S372&lt;=50),E372,IF(AND(S372&gt;=51,S379&lt;=75),(E372-1),IF(AND(S372&gt;=76,S372&lt;=100),(E372-2))))),0)</f>
        <v>0</v>
      </c>
      <c r="AD372" s="1171">
        <f>IFERROR(ABS(IF(AND(AB372&gt;=0,AB372&lt;=50),G372,IF(AND(AB372&gt;=51,AB379&lt;=75),(G372-1),IF(AND(AB372&gt;=76,AB372&lt;=100),(G372-2))))),0)</f>
        <v>0</v>
      </c>
      <c r="AE372" s="1122">
        <f>AC372*AD372</f>
        <v>0</v>
      </c>
      <c r="AF372" s="1174"/>
    </row>
    <row r="373" spans="1:32" x14ac:dyDescent="0.25">
      <c r="A373" s="1178"/>
      <c r="B373" s="1180"/>
      <c r="C373" s="1180"/>
      <c r="D373" s="1180"/>
      <c r="E373" s="1180"/>
      <c r="F373" s="1180"/>
      <c r="G373" s="1180"/>
      <c r="H373" s="1187"/>
      <c r="I373" s="127"/>
      <c r="J373" s="198"/>
      <c r="K373" s="198"/>
      <c r="L373" s="134"/>
      <c r="M373" s="134"/>
      <c r="N373" s="134"/>
      <c r="O373" s="343"/>
      <c r="P373" s="278">
        <f t="shared" si="21"/>
        <v>0</v>
      </c>
      <c r="Q373" s="208">
        <f t="shared" si="22"/>
        <v>0</v>
      </c>
      <c r="R373" s="1184"/>
      <c r="S373" s="1184"/>
      <c r="T373" s="137"/>
      <c r="U373" s="134"/>
      <c r="V373" s="134"/>
      <c r="W373" s="134"/>
      <c r="X373" s="343"/>
      <c r="Y373" s="278">
        <f t="shared" si="23"/>
        <v>0</v>
      </c>
      <c r="Z373" s="493">
        <f t="shared" si="20"/>
        <v>0</v>
      </c>
      <c r="AA373" s="1184"/>
      <c r="AB373" s="1184"/>
      <c r="AC373" s="1172"/>
      <c r="AD373" s="1172"/>
      <c r="AE373" s="1123"/>
      <c r="AF373" s="1175"/>
    </row>
    <row r="374" spans="1:32" x14ac:dyDescent="0.25">
      <c r="A374" s="1178"/>
      <c r="B374" s="1180"/>
      <c r="C374" s="1180"/>
      <c r="D374" s="1180"/>
      <c r="E374" s="1180"/>
      <c r="F374" s="1180"/>
      <c r="G374" s="1180"/>
      <c r="H374" s="1187"/>
      <c r="I374" s="125"/>
      <c r="J374" s="197"/>
      <c r="K374" s="197"/>
      <c r="L374" s="133"/>
      <c r="M374" s="133"/>
      <c r="N374" s="133"/>
      <c r="O374" s="133"/>
      <c r="P374" s="279">
        <f t="shared" si="21"/>
        <v>0</v>
      </c>
      <c r="Q374" s="208">
        <f t="shared" si="22"/>
        <v>0</v>
      </c>
      <c r="R374" s="1184"/>
      <c r="S374" s="1184"/>
      <c r="T374" s="136"/>
      <c r="U374" s="133"/>
      <c r="V374" s="133"/>
      <c r="W374" s="133"/>
      <c r="X374" s="133"/>
      <c r="Y374" s="279">
        <f t="shared" si="23"/>
        <v>0</v>
      </c>
      <c r="Z374" s="493">
        <f t="shared" si="20"/>
        <v>0</v>
      </c>
      <c r="AA374" s="1184"/>
      <c r="AB374" s="1184"/>
      <c r="AC374" s="1172"/>
      <c r="AD374" s="1172"/>
      <c r="AE374" s="1123"/>
      <c r="AF374" s="1175"/>
    </row>
    <row r="375" spans="1:32" x14ac:dyDescent="0.25">
      <c r="A375" s="1178"/>
      <c r="B375" s="1180"/>
      <c r="C375" s="1180"/>
      <c r="D375" s="1180"/>
      <c r="E375" s="1180"/>
      <c r="F375" s="1180"/>
      <c r="G375" s="1180"/>
      <c r="H375" s="1187"/>
      <c r="I375" s="127"/>
      <c r="J375" s="198"/>
      <c r="K375" s="198"/>
      <c r="L375" s="134"/>
      <c r="M375" s="134"/>
      <c r="N375" s="134"/>
      <c r="O375" s="343"/>
      <c r="P375" s="278">
        <f t="shared" si="21"/>
        <v>0</v>
      </c>
      <c r="Q375" s="208">
        <f t="shared" si="22"/>
        <v>0</v>
      </c>
      <c r="R375" s="1184"/>
      <c r="S375" s="1184"/>
      <c r="T375" s="137"/>
      <c r="U375" s="134"/>
      <c r="V375" s="134"/>
      <c r="W375" s="134"/>
      <c r="X375" s="343"/>
      <c r="Y375" s="278">
        <f t="shared" si="23"/>
        <v>0</v>
      </c>
      <c r="Z375" s="493">
        <f t="shared" si="20"/>
        <v>0</v>
      </c>
      <c r="AA375" s="1184"/>
      <c r="AB375" s="1184"/>
      <c r="AC375" s="1172"/>
      <c r="AD375" s="1172"/>
      <c r="AE375" s="1123"/>
      <c r="AF375" s="1175"/>
    </row>
    <row r="376" spans="1:32" x14ac:dyDescent="0.25">
      <c r="A376" s="1178"/>
      <c r="B376" s="1180"/>
      <c r="C376" s="1180"/>
      <c r="D376" s="1180"/>
      <c r="E376" s="1180"/>
      <c r="F376" s="1180"/>
      <c r="G376" s="1180"/>
      <c r="H376" s="1187"/>
      <c r="I376" s="125"/>
      <c r="J376" s="197"/>
      <c r="K376" s="197"/>
      <c r="L376" s="133"/>
      <c r="M376" s="133"/>
      <c r="N376" s="133"/>
      <c r="O376" s="133"/>
      <c r="P376" s="279">
        <f t="shared" si="21"/>
        <v>0</v>
      </c>
      <c r="Q376" s="208">
        <f t="shared" si="22"/>
        <v>0</v>
      </c>
      <c r="R376" s="1184"/>
      <c r="S376" s="1184"/>
      <c r="T376" s="136"/>
      <c r="U376" s="133"/>
      <c r="V376" s="133"/>
      <c r="W376" s="133"/>
      <c r="X376" s="133"/>
      <c r="Y376" s="279">
        <f t="shared" si="23"/>
        <v>0</v>
      </c>
      <c r="Z376" s="493">
        <f t="shared" si="20"/>
        <v>0</v>
      </c>
      <c r="AA376" s="1184"/>
      <c r="AB376" s="1184"/>
      <c r="AC376" s="1172"/>
      <c r="AD376" s="1172"/>
      <c r="AE376" s="1123"/>
      <c r="AF376" s="1175"/>
    </row>
    <row r="377" spans="1:32" x14ac:dyDescent="0.25">
      <c r="A377" s="1178"/>
      <c r="B377" s="1180"/>
      <c r="C377" s="1180"/>
      <c r="D377" s="1180"/>
      <c r="E377" s="1180"/>
      <c r="F377" s="1180"/>
      <c r="G377" s="1180"/>
      <c r="H377" s="1187"/>
      <c r="I377" s="127"/>
      <c r="J377" s="198"/>
      <c r="K377" s="198"/>
      <c r="L377" s="134"/>
      <c r="M377" s="134"/>
      <c r="N377" s="134"/>
      <c r="O377" s="343"/>
      <c r="P377" s="278">
        <f t="shared" si="21"/>
        <v>0</v>
      </c>
      <c r="Q377" s="208">
        <f t="shared" si="22"/>
        <v>0</v>
      </c>
      <c r="R377" s="1184"/>
      <c r="S377" s="1184"/>
      <c r="T377" s="137"/>
      <c r="U377" s="134"/>
      <c r="V377" s="134"/>
      <c r="W377" s="134"/>
      <c r="X377" s="343"/>
      <c r="Y377" s="278">
        <f t="shared" si="23"/>
        <v>0</v>
      </c>
      <c r="Z377" s="493">
        <f t="shared" si="20"/>
        <v>0</v>
      </c>
      <c r="AA377" s="1184"/>
      <c r="AB377" s="1184"/>
      <c r="AC377" s="1172"/>
      <c r="AD377" s="1172"/>
      <c r="AE377" s="1123"/>
      <c r="AF377" s="1175"/>
    </row>
    <row r="378" spans="1:32" x14ac:dyDescent="0.25">
      <c r="A378" s="1178"/>
      <c r="B378" s="1180"/>
      <c r="C378" s="1180"/>
      <c r="D378" s="1180"/>
      <c r="E378" s="1180"/>
      <c r="F378" s="1180"/>
      <c r="G378" s="1180"/>
      <c r="H378" s="1187"/>
      <c r="I378" s="125"/>
      <c r="J378" s="197"/>
      <c r="K378" s="197"/>
      <c r="L378" s="133"/>
      <c r="M378" s="133"/>
      <c r="N378" s="133"/>
      <c r="O378" s="133"/>
      <c r="P378" s="279">
        <f t="shared" si="21"/>
        <v>0</v>
      </c>
      <c r="Q378" s="208">
        <f t="shared" si="22"/>
        <v>0</v>
      </c>
      <c r="R378" s="1184"/>
      <c r="S378" s="1184"/>
      <c r="T378" s="136"/>
      <c r="U378" s="133"/>
      <c r="V378" s="133"/>
      <c r="W378" s="133"/>
      <c r="X378" s="133"/>
      <c r="Y378" s="279">
        <f t="shared" si="23"/>
        <v>0</v>
      </c>
      <c r="Z378" s="493">
        <f t="shared" si="20"/>
        <v>0</v>
      </c>
      <c r="AA378" s="1184"/>
      <c r="AB378" s="1184"/>
      <c r="AC378" s="1172"/>
      <c r="AD378" s="1172"/>
      <c r="AE378" s="1123"/>
      <c r="AF378" s="1175"/>
    </row>
    <row r="379" spans="1:32" ht="15.75" thickBot="1" x14ac:dyDescent="0.3">
      <c r="A379" s="1179"/>
      <c r="B379" s="1181"/>
      <c r="C379" s="1181"/>
      <c r="D379" s="1181"/>
      <c r="E379" s="1181"/>
      <c r="F379" s="1181"/>
      <c r="G379" s="1181"/>
      <c r="H379" s="1188"/>
      <c r="I379" s="129"/>
      <c r="J379" s="199"/>
      <c r="K379" s="199"/>
      <c r="L379" s="135"/>
      <c r="M379" s="135"/>
      <c r="N379" s="135"/>
      <c r="O379" s="344"/>
      <c r="P379" s="280">
        <f t="shared" si="21"/>
        <v>0</v>
      </c>
      <c r="Q379" s="208">
        <f t="shared" si="22"/>
        <v>0</v>
      </c>
      <c r="R379" s="1185"/>
      <c r="S379" s="1185"/>
      <c r="T379" s="138"/>
      <c r="U379" s="135"/>
      <c r="V379" s="135"/>
      <c r="W379" s="135"/>
      <c r="X379" s="344"/>
      <c r="Y379" s="280">
        <f t="shared" si="23"/>
        <v>0</v>
      </c>
      <c r="Z379" s="493">
        <f t="shared" si="20"/>
        <v>0</v>
      </c>
      <c r="AA379" s="1185"/>
      <c r="AB379" s="1185"/>
      <c r="AC379" s="1173"/>
      <c r="AD379" s="1173"/>
      <c r="AE379" s="1124"/>
      <c r="AF379" s="1176"/>
    </row>
    <row r="380" spans="1:32" x14ac:dyDescent="0.25">
      <c r="A380" s="1177">
        <f>'1. IDENTIFICAR-ANALIZAR'!A380:A387</f>
        <v>46</v>
      </c>
      <c r="B380" s="1180">
        <f>'1. IDENTIFICAR-ANALIZAR'!B380:B387</f>
        <v>0</v>
      </c>
      <c r="C380" s="1182">
        <f>'1. IDENTIFICAR-ANALIZAR'!D380:D387</f>
        <v>0</v>
      </c>
      <c r="D380" s="1182">
        <f>'1. IDENTIFICAR-ANALIZAR'!H380:H387</f>
        <v>0</v>
      </c>
      <c r="E380" s="1182">
        <f>'1. IDENTIFICAR-ANALIZAR'!I380</f>
        <v>0</v>
      </c>
      <c r="F380" s="1182">
        <f>'1. IDENTIFICAR-ANALIZAR'!J380:J387</f>
        <v>0</v>
      </c>
      <c r="G380" s="1182">
        <f>'1. IDENTIFICAR-ANALIZAR'!K380</f>
        <v>0</v>
      </c>
      <c r="H380" s="1186">
        <f>'1. IDENTIFICAR-ANALIZAR'!L380</f>
        <v>0</v>
      </c>
      <c r="I380" s="131"/>
      <c r="J380" s="200"/>
      <c r="K380" s="197"/>
      <c r="L380" s="133"/>
      <c r="M380" s="133"/>
      <c r="N380" s="133"/>
      <c r="O380" s="133"/>
      <c r="P380" s="279">
        <f t="shared" si="21"/>
        <v>0</v>
      </c>
      <c r="Q380" s="208">
        <f t="shared" si="22"/>
        <v>0</v>
      </c>
      <c r="R380" s="1183">
        <f>COUNTIF(Q380:Q387,"&gt;0")</f>
        <v>0</v>
      </c>
      <c r="S380" s="1183">
        <f>IFERROR(SUM(Q380:Q387)/R380,0)</f>
        <v>0</v>
      </c>
      <c r="T380" s="136"/>
      <c r="U380" s="133"/>
      <c r="V380" s="133"/>
      <c r="W380" s="133"/>
      <c r="X380" s="133"/>
      <c r="Y380" s="279">
        <f t="shared" si="23"/>
        <v>0</v>
      </c>
      <c r="Z380" s="493">
        <f t="shared" si="20"/>
        <v>0</v>
      </c>
      <c r="AA380" s="1184">
        <f>COUNTIF(Z380:Z387,"&gt;0")</f>
        <v>0</v>
      </c>
      <c r="AB380" s="1184">
        <f>IFERROR(SUM(Z380:Z387)/AA380,0)</f>
        <v>0</v>
      </c>
      <c r="AC380" s="1171">
        <f>IFERROR(ABS(IF(AND(S380&gt;=0,S380&lt;=50),E380,IF(AND(S380&gt;=51,S387&lt;=75),(E380-1),IF(AND(S380&gt;=76,S380&lt;=100),(E380-2))))),0)</f>
        <v>0</v>
      </c>
      <c r="AD380" s="1171">
        <f>IFERROR(ABS(IF(AND(AB380&gt;=0,AB380&lt;=50),G380,IF(AND(AB380&gt;=51,AB387&lt;=75),(G380-1),IF(AND(AB380&gt;=76,AB380&lt;=100),(G380-2))))),0)</f>
        <v>0</v>
      </c>
      <c r="AE380" s="1122">
        <f>AC380*AD380</f>
        <v>0</v>
      </c>
      <c r="AF380" s="1174"/>
    </row>
    <row r="381" spans="1:32" x14ac:dyDescent="0.25">
      <c r="A381" s="1178"/>
      <c r="B381" s="1180"/>
      <c r="C381" s="1180"/>
      <c r="D381" s="1180"/>
      <c r="E381" s="1180"/>
      <c r="F381" s="1180"/>
      <c r="G381" s="1180"/>
      <c r="H381" s="1187"/>
      <c r="I381" s="127"/>
      <c r="J381" s="198"/>
      <c r="K381" s="198"/>
      <c r="L381" s="134"/>
      <c r="M381" s="134"/>
      <c r="N381" s="134"/>
      <c r="O381" s="343"/>
      <c r="P381" s="278">
        <f t="shared" si="21"/>
        <v>0</v>
      </c>
      <c r="Q381" s="208">
        <f t="shared" si="22"/>
        <v>0</v>
      </c>
      <c r="R381" s="1184"/>
      <c r="S381" s="1184"/>
      <c r="T381" s="137"/>
      <c r="U381" s="134"/>
      <c r="V381" s="134"/>
      <c r="W381" s="134"/>
      <c r="X381" s="343"/>
      <c r="Y381" s="278">
        <f t="shared" si="23"/>
        <v>0</v>
      </c>
      <c r="Z381" s="493">
        <f t="shared" si="20"/>
        <v>0</v>
      </c>
      <c r="AA381" s="1184"/>
      <c r="AB381" s="1184"/>
      <c r="AC381" s="1172"/>
      <c r="AD381" s="1172"/>
      <c r="AE381" s="1123"/>
      <c r="AF381" s="1175"/>
    </row>
    <row r="382" spans="1:32" x14ac:dyDescent="0.25">
      <c r="A382" s="1178"/>
      <c r="B382" s="1180"/>
      <c r="C382" s="1180"/>
      <c r="D382" s="1180"/>
      <c r="E382" s="1180"/>
      <c r="F382" s="1180"/>
      <c r="G382" s="1180"/>
      <c r="H382" s="1187"/>
      <c r="I382" s="125"/>
      <c r="J382" s="197"/>
      <c r="K382" s="197"/>
      <c r="L382" s="133"/>
      <c r="M382" s="133"/>
      <c r="N382" s="133"/>
      <c r="O382" s="133"/>
      <c r="P382" s="279">
        <f t="shared" si="21"/>
        <v>0</v>
      </c>
      <c r="Q382" s="208">
        <f t="shared" si="22"/>
        <v>0</v>
      </c>
      <c r="R382" s="1184"/>
      <c r="S382" s="1184"/>
      <c r="T382" s="136"/>
      <c r="U382" s="133"/>
      <c r="V382" s="133"/>
      <c r="W382" s="133"/>
      <c r="X382" s="133"/>
      <c r="Y382" s="279">
        <f t="shared" si="23"/>
        <v>0</v>
      </c>
      <c r="Z382" s="493">
        <f t="shared" si="20"/>
        <v>0</v>
      </c>
      <c r="AA382" s="1184"/>
      <c r="AB382" s="1184"/>
      <c r="AC382" s="1172"/>
      <c r="AD382" s="1172"/>
      <c r="AE382" s="1123"/>
      <c r="AF382" s="1175"/>
    </row>
    <row r="383" spans="1:32" x14ac:dyDescent="0.25">
      <c r="A383" s="1178"/>
      <c r="B383" s="1180"/>
      <c r="C383" s="1180"/>
      <c r="D383" s="1180"/>
      <c r="E383" s="1180"/>
      <c r="F383" s="1180"/>
      <c r="G383" s="1180"/>
      <c r="H383" s="1187"/>
      <c r="I383" s="127"/>
      <c r="J383" s="198"/>
      <c r="K383" s="198"/>
      <c r="L383" s="134"/>
      <c r="M383" s="134"/>
      <c r="N383" s="134"/>
      <c r="O383" s="343"/>
      <c r="P383" s="278">
        <f t="shared" si="21"/>
        <v>0</v>
      </c>
      <c r="Q383" s="208">
        <f t="shared" si="22"/>
        <v>0</v>
      </c>
      <c r="R383" s="1184"/>
      <c r="S383" s="1184"/>
      <c r="T383" s="137"/>
      <c r="U383" s="134"/>
      <c r="V383" s="134"/>
      <c r="W383" s="134"/>
      <c r="X383" s="343"/>
      <c r="Y383" s="278">
        <f t="shared" si="23"/>
        <v>0</v>
      </c>
      <c r="Z383" s="493">
        <f t="shared" si="20"/>
        <v>0</v>
      </c>
      <c r="AA383" s="1184"/>
      <c r="AB383" s="1184"/>
      <c r="AC383" s="1172"/>
      <c r="AD383" s="1172"/>
      <c r="AE383" s="1123"/>
      <c r="AF383" s="1175"/>
    </row>
    <row r="384" spans="1:32" x14ac:dyDescent="0.25">
      <c r="A384" s="1178"/>
      <c r="B384" s="1180"/>
      <c r="C384" s="1180"/>
      <c r="D384" s="1180"/>
      <c r="E384" s="1180"/>
      <c r="F384" s="1180"/>
      <c r="G384" s="1180"/>
      <c r="H384" s="1187"/>
      <c r="I384" s="125"/>
      <c r="J384" s="197"/>
      <c r="K384" s="197"/>
      <c r="L384" s="133"/>
      <c r="M384" s="133"/>
      <c r="N384" s="133"/>
      <c r="O384" s="133"/>
      <c r="P384" s="279">
        <f t="shared" si="21"/>
        <v>0</v>
      </c>
      <c r="Q384" s="208">
        <f t="shared" si="22"/>
        <v>0</v>
      </c>
      <c r="R384" s="1184"/>
      <c r="S384" s="1184"/>
      <c r="T384" s="136"/>
      <c r="U384" s="133"/>
      <c r="V384" s="133"/>
      <c r="W384" s="133"/>
      <c r="X384" s="133"/>
      <c r="Y384" s="279">
        <f t="shared" si="23"/>
        <v>0</v>
      </c>
      <c r="Z384" s="493">
        <f t="shared" si="20"/>
        <v>0</v>
      </c>
      <c r="AA384" s="1184"/>
      <c r="AB384" s="1184"/>
      <c r="AC384" s="1172"/>
      <c r="AD384" s="1172"/>
      <c r="AE384" s="1123"/>
      <c r="AF384" s="1175"/>
    </row>
    <row r="385" spans="1:32" x14ac:dyDescent="0.25">
      <c r="A385" s="1178"/>
      <c r="B385" s="1180"/>
      <c r="C385" s="1180"/>
      <c r="D385" s="1180"/>
      <c r="E385" s="1180"/>
      <c r="F385" s="1180"/>
      <c r="G385" s="1180"/>
      <c r="H385" s="1187"/>
      <c r="I385" s="127"/>
      <c r="J385" s="198"/>
      <c r="K385" s="198"/>
      <c r="L385" s="134"/>
      <c r="M385" s="134"/>
      <c r="N385" s="134"/>
      <c r="O385" s="343"/>
      <c r="P385" s="278">
        <f t="shared" si="21"/>
        <v>0</v>
      </c>
      <c r="Q385" s="208">
        <f t="shared" si="22"/>
        <v>0</v>
      </c>
      <c r="R385" s="1184"/>
      <c r="S385" s="1184"/>
      <c r="T385" s="137"/>
      <c r="U385" s="134"/>
      <c r="V385" s="134"/>
      <c r="W385" s="134"/>
      <c r="X385" s="343"/>
      <c r="Y385" s="278">
        <f t="shared" si="23"/>
        <v>0</v>
      </c>
      <c r="Z385" s="493">
        <f t="shared" si="20"/>
        <v>0</v>
      </c>
      <c r="AA385" s="1184"/>
      <c r="AB385" s="1184"/>
      <c r="AC385" s="1172"/>
      <c r="AD385" s="1172"/>
      <c r="AE385" s="1123"/>
      <c r="AF385" s="1175"/>
    </row>
    <row r="386" spans="1:32" x14ac:dyDescent="0.25">
      <c r="A386" s="1178"/>
      <c r="B386" s="1180"/>
      <c r="C386" s="1180"/>
      <c r="D386" s="1180"/>
      <c r="E386" s="1180"/>
      <c r="F386" s="1180"/>
      <c r="G386" s="1180"/>
      <c r="H386" s="1187"/>
      <c r="I386" s="125"/>
      <c r="J386" s="197"/>
      <c r="K386" s="197"/>
      <c r="L386" s="133"/>
      <c r="M386" s="133"/>
      <c r="N386" s="133"/>
      <c r="O386" s="133"/>
      <c r="P386" s="279">
        <f t="shared" si="21"/>
        <v>0</v>
      </c>
      <c r="Q386" s="208">
        <f t="shared" si="22"/>
        <v>0</v>
      </c>
      <c r="R386" s="1184"/>
      <c r="S386" s="1184"/>
      <c r="T386" s="136"/>
      <c r="U386" s="133"/>
      <c r="V386" s="133"/>
      <c r="W386" s="133"/>
      <c r="X386" s="133"/>
      <c r="Y386" s="279">
        <f t="shared" si="23"/>
        <v>0</v>
      </c>
      <c r="Z386" s="493">
        <f t="shared" si="20"/>
        <v>0</v>
      </c>
      <c r="AA386" s="1184"/>
      <c r="AB386" s="1184"/>
      <c r="AC386" s="1172"/>
      <c r="AD386" s="1172"/>
      <c r="AE386" s="1123"/>
      <c r="AF386" s="1175"/>
    </row>
    <row r="387" spans="1:32" ht="15.75" thickBot="1" x14ac:dyDescent="0.3">
      <c r="A387" s="1179"/>
      <c r="B387" s="1181"/>
      <c r="C387" s="1181"/>
      <c r="D387" s="1181"/>
      <c r="E387" s="1181"/>
      <c r="F387" s="1181"/>
      <c r="G387" s="1181"/>
      <c r="H387" s="1188"/>
      <c r="I387" s="129"/>
      <c r="J387" s="199"/>
      <c r="K387" s="199"/>
      <c r="L387" s="135"/>
      <c r="M387" s="135"/>
      <c r="N387" s="135"/>
      <c r="O387" s="344"/>
      <c r="P387" s="280">
        <f t="shared" si="21"/>
        <v>0</v>
      </c>
      <c r="Q387" s="208">
        <f t="shared" si="22"/>
        <v>0</v>
      </c>
      <c r="R387" s="1185"/>
      <c r="S387" s="1185"/>
      <c r="T387" s="138"/>
      <c r="U387" s="135"/>
      <c r="V387" s="135"/>
      <c r="W387" s="135"/>
      <c r="X387" s="344"/>
      <c r="Y387" s="280">
        <f t="shared" si="23"/>
        <v>0</v>
      </c>
      <c r="Z387" s="493">
        <f t="shared" si="20"/>
        <v>0</v>
      </c>
      <c r="AA387" s="1185"/>
      <c r="AB387" s="1185"/>
      <c r="AC387" s="1173"/>
      <c r="AD387" s="1173"/>
      <c r="AE387" s="1124"/>
      <c r="AF387" s="1176"/>
    </row>
    <row r="388" spans="1:32" x14ac:dyDescent="0.25">
      <c r="A388" s="1177">
        <f>'1. IDENTIFICAR-ANALIZAR'!A388:A395</f>
        <v>47</v>
      </c>
      <c r="B388" s="1180">
        <f>'1. IDENTIFICAR-ANALIZAR'!B388:B395</f>
        <v>0</v>
      </c>
      <c r="C388" s="1182">
        <f>'1. IDENTIFICAR-ANALIZAR'!D388:D395</f>
        <v>0</v>
      </c>
      <c r="D388" s="1182">
        <f>'1. IDENTIFICAR-ANALIZAR'!H388:H395</f>
        <v>0</v>
      </c>
      <c r="E388" s="1182">
        <f>'1. IDENTIFICAR-ANALIZAR'!I388</f>
        <v>0</v>
      </c>
      <c r="F388" s="1182">
        <f>'1. IDENTIFICAR-ANALIZAR'!J388:J395</f>
        <v>0</v>
      </c>
      <c r="G388" s="1182">
        <f>'1. IDENTIFICAR-ANALIZAR'!K388</f>
        <v>0</v>
      </c>
      <c r="H388" s="1186">
        <f>'1. IDENTIFICAR-ANALIZAR'!L388</f>
        <v>0</v>
      </c>
      <c r="I388" s="131"/>
      <c r="J388" s="200"/>
      <c r="K388" s="197"/>
      <c r="L388" s="133"/>
      <c r="M388" s="133"/>
      <c r="N388" s="133"/>
      <c r="O388" s="133"/>
      <c r="P388" s="279">
        <f t="shared" si="21"/>
        <v>0</v>
      </c>
      <c r="Q388" s="208">
        <f t="shared" si="22"/>
        <v>0</v>
      </c>
      <c r="R388" s="1183">
        <f>COUNTIF(Q388:Q395,"&gt;0")</f>
        <v>0</v>
      </c>
      <c r="S388" s="1183">
        <f>IFERROR(SUM(Q388:Q395)/R388,0)</f>
        <v>0</v>
      </c>
      <c r="T388" s="136"/>
      <c r="U388" s="133"/>
      <c r="V388" s="133"/>
      <c r="W388" s="133"/>
      <c r="X388" s="133"/>
      <c r="Y388" s="279">
        <f t="shared" si="23"/>
        <v>0</v>
      </c>
      <c r="Z388" s="493">
        <f t="shared" si="20"/>
        <v>0</v>
      </c>
      <c r="AA388" s="1184">
        <f>COUNTIF(Z388:Z395,"&gt;0")</f>
        <v>0</v>
      </c>
      <c r="AB388" s="1184">
        <f>IFERROR(SUM(Z388:Z395)/AA388,0)</f>
        <v>0</v>
      </c>
      <c r="AC388" s="1171">
        <f>IFERROR(ABS(IF(AND(S388&gt;=0,S388&lt;=50),E388,IF(AND(S388&gt;=51,S395&lt;=75),(E388-1),IF(AND(S388&gt;=76,S388&lt;=100),(E388-2))))),0)</f>
        <v>0</v>
      </c>
      <c r="AD388" s="1171">
        <f>IFERROR(ABS(IF(AND(AB388&gt;=0,AB388&lt;=50),G388,IF(AND(AB388&gt;=51,AB395&lt;=75),(G388-1),IF(AND(AB388&gt;=76,AB388&lt;=100),(G388-2))))),0)</f>
        <v>0</v>
      </c>
      <c r="AE388" s="1122">
        <f>AC388*AD388</f>
        <v>0</v>
      </c>
      <c r="AF388" s="1174"/>
    </row>
    <row r="389" spans="1:32" x14ac:dyDescent="0.25">
      <c r="A389" s="1178"/>
      <c r="B389" s="1180"/>
      <c r="C389" s="1180"/>
      <c r="D389" s="1180"/>
      <c r="E389" s="1180"/>
      <c r="F389" s="1180"/>
      <c r="G389" s="1180"/>
      <c r="H389" s="1187"/>
      <c r="I389" s="127"/>
      <c r="J389" s="198"/>
      <c r="K389" s="198"/>
      <c r="L389" s="134"/>
      <c r="M389" s="134"/>
      <c r="N389" s="134"/>
      <c r="O389" s="343"/>
      <c r="P389" s="278">
        <f t="shared" si="21"/>
        <v>0</v>
      </c>
      <c r="Q389" s="208">
        <f t="shared" si="22"/>
        <v>0</v>
      </c>
      <c r="R389" s="1184"/>
      <c r="S389" s="1184"/>
      <c r="T389" s="137"/>
      <c r="U389" s="134"/>
      <c r="V389" s="134"/>
      <c r="W389" s="134"/>
      <c r="X389" s="343"/>
      <c r="Y389" s="278">
        <f t="shared" si="23"/>
        <v>0</v>
      </c>
      <c r="Z389" s="493">
        <f t="shared" si="20"/>
        <v>0</v>
      </c>
      <c r="AA389" s="1184"/>
      <c r="AB389" s="1184"/>
      <c r="AC389" s="1172"/>
      <c r="AD389" s="1172"/>
      <c r="AE389" s="1123"/>
      <c r="AF389" s="1175"/>
    </row>
    <row r="390" spans="1:32" x14ac:dyDescent="0.25">
      <c r="A390" s="1178"/>
      <c r="B390" s="1180"/>
      <c r="C390" s="1180"/>
      <c r="D390" s="1180"/>
      <c r="E390" s="1180"/>
      <c r="F390" s="1180"/>
      <c r="G390" s="1180"/>
      <c r="H390" s="1187"/>
      <c r="I390" s="125"/>
      <c r="J390" s="197"/>
      <c r="K390" s="197"/>
      <c r="L390" s="133"/>
      <c r="M390" s="133"/>
      <c r="N390" s="133"/>
      <c r="O390" s="133"/>
      <c r="P390" s="279">
        <f t="shared" si="21"/>
        <v>0</v>
      </c>
      <c r="Q390" s="208">
        <f t="shared" si="22"/>
        <v>0</v>
      </c>
      <c r="R390" s="1184"/>
      <c r="S390" s="1184"/>
      <c r="T390" s="136"/>
      <c r="U390" s="133"/>
      <c r="V390" s="133"/>
      <c r="W390" s="133"/>
      <c r="X390" s="133"/>
      <c r="Y390" s="279">
        <f t="shared" si="23"/>
        <v>0</v>
      </c>
      <c r="Z390" s="493">
        <f t="shared" si="20"/>
        <v>0</v>
      </c>
      <c r="AA390" s="1184"/>
      <c r="AB390" s="1184"/>
      <c r="AC390" s="1172"/>
      <c r="AD390" s="1172"/>
      <c r="AE390" s="1123"/>
      <c r="AF390" s="1175"/>
    </row>
    <row r="391" spans="1:32" x14ac:dyDescent="0.25">
      <c r="A391" s="1178"/>
      <c r="B391" s="1180"/>
      <c r="C391" s="1180"/>
      <c r="D391" s="1180"/>
      <c r="E391" s="1180"/>
      <c r="F391" s="1180"/>
      <c r="G391" s="1180"/>
      <c r="H391" s="1187"/>
      <c r="I391" s="127"/>
      <c r="J391" s="198"/>
      <c r="K391" s="198"/>
      <c r="L391" s="134"/>
      <c r="M391" s="134"/>
      <c r="N391" s="134"/>
      <c r="O391" s="343"/>
      <c r="P391" s="278">
        <f t="shared" si="21"/>
        <v>0</v>
      </c>
      <c r="Q391" s="208">
        <f t="shared" si="22"/>
        <v>0</v>
      </c>
      <c r="R391" s="1184"/>
      <c r="S391" s="1184"/>
      <c r="T391" s="137"/>
      <c r="U391" s="134"/>
      <c r="V391" s="134"/>
      <c r="W391" s="134"/>
      <c r="X391" s="343"/>
      <c r="Y391" s="278">
        <f t="shared" si="23"/>
        <v>0</v>
      </c>
      <c r="Z391" s="493">
        <f t="shared" si="20"/>
        <v>0</v>
      </c>
      <c r="AA391" s="1184"/>
      <c r="AB391" s="1184"/>
      <c r="AC391" s="1172"/>
      <c r="AD391" s="1172"/>
      <c r="AE391" s="1123"/>
      <c r="AF391" s="1175"/>
    </row>
    <row r="392" spans="1:32" x14ac:dyDescent="0.25">
      <c r="A392" s="1178"/>
      <c r="B392" s="1180"/>
      <c r="C392" s="1180"/>
      <c r="D392" s="1180"/>
      <c r="E392" s="1180"/>
      <c r="F392" s="1180"/>
      <c r="G392" s="1180"/>
      <c r="H392" s="1187"/>
      <c r="I392" s="125"/>
      <c r="J392" s="197"/>
      <c r="K392" s="197"/>
      <c r="L392" s="133"/>
      <c r="M392" s="133"/>
      <c r="N392" s="133"/>
      <c r="O392" s="133"/>
      <c r="P392" s="279">
        <f t="shared" si="21"/>
        <v>0</v>
      </c>
      <c r="Q392" s="208">
        <f t="shared" si="22"/>
        <v>0</v>
      </c>
      <c r="R392" s="1184"/>
      <c r="S392" s="1184"/>
      <c r="T392" s="136"/>
      <c r="U392" s="133"/>
      <c r="V392" s="133"/>
      <c r="W392" s="133"/>
      <c r="X392" s="133"/>
      <c r="Y392" s="279">
        <f t="shared" si="23"/>
        <v>0</v>
      </c>
      <c r="Z392" s="493">
        <f t="shared" si="20"/>
        <v>0</v>
      </c>
      <c r="AA392" s="1184"/>
      <c r="AB392" s="1184"/>
      <c r="AC392" s="1172"/>
      <c r="AD392" s="1172"/>
      <c r="AE392" s="1123"/>
      <c r="AF392" s="1175"/>
    </row>
    <row r="393" spans="1:32" x14ac:dyDescent="0.25">
      <c r="A393" s="1178"/>
      <c r="B393" s="1180"/>
      <c r="C393" s="1180"/>
      <c r="D393" s="1180"/>
      <c r="E393" s="1180"/>
      <c r="F393" s="1180"/>
      <c r="G393" s="1180"/>
      <c r="H393" s="1187"/>
      <c r="I393" s="127"/>
      <c r="J393" s="198"/>
      <c r="K393" s="198"/>
      <c r="L393" s="134"/>
      <c r="M393" s="134"/>
      <c r="N393" s="134"/>
      <c r="O393" s="343"/>
      <c r="P393" s="278">
        <f t="shared" si="21"/>
        <v>0</v>
      </c>
      <c r="Q393" s="208">
        <f t="shared" si="22"/>
        <v>0</v>
      </c>
      <c r="R393" s="1184"/>
      <c r="S393" s="1184"/>
      <c r="T393" s="137"/>
      <c r="U393" s="134"/>
      <c r="V393" s="134"/>
      <c r="W393" s="134"/>
      <c r="X393" s="343"/>
      <c r="Y393" s="278">
        <f t="shared" si="23"/>
        <v>0</v>
      </c>
      <c r="Z393" s="493">
        <f t="shared" si="20"/>
        <v>0</v>
      </c>
      <c r="AA393" s="1184"/>
      <c r="AB393" s="1184"/>
      <c r="AC393" s="1172"/>
      <c r="AD393" s="1172"/>
      <c r="AE393" s="1123"/>
      <c r="AF393" s="1175"/>
    </row>
    <row r="394" spans="1:32" x14ac:dyDescent="0.25">
      <c r="A394" s="1178"/>
      <c r="B394" s="1180"/>
      <c r="C394" s="1180"/>
      <c r="D394" s="1180"/>
      <c r="E394" s="1180"/>
      <c r="F394" s="1180"/>
      <c r="G394" s="1180"/>
      <c r="H394" s="1187"/>
      <c r="I394" s="125"/>
      <c r="J394" s="197"/>
      <c r="K394" s="197"/>
      <c r="L394" s="133"/>
      <c r="M394" s="133"/>
      <c r="N394" s="133"/>
      <c r="O394" s="133"/>
      <c r="P394" s="279">
        <f t="shared" si="21"/>
        <v>0</v>
      </c>
      <c r="Q394" s="208">
        <f t="shared" si="22"/>
        <v>0</v>
      </c>
      <c r="R394" s="1184"/>
      <c r="S394" s="1184"/>
      <c r="T394" s="136"/>
      <c r="U394" s="133"/>
      <c r="V394" s="133"/>
      <c r="W394" s="133"/>
      <c r="X394" s="133"/>
      <c r="Y394" s="279">
        <f t="shared" si="23"/>
        <v>0</v>
      </c>
      <c r="Z394" s="493">
        <f t="shared" si="20"/>
        <v>0</v>
      </c>
      <c r="AA394" s="1184"/>
      <c r="AB394" s="1184"/>
      <c r="AC394" s="1172"/>
      <c r="AD394" s="1172"/>
      <c r="AE394" s="1123"/>
      <c r="AF394" s="1175"/>
    </row>
    <row r="395" spans="1:32" ht="15.75" thickBot="1" x14ac:dyDescent="0.3">
      <c r="A395" s="1179"/>
      <c r="B395" s="1181"/>
      <c r="C395" s="1181"/>
      <c r="D395" s="1181"/>
      <c r="E395" s="1181"/>
      <c r="F395" s="1181"/>
      <c r="G395" s="1181"/>
      <c r="H395" s="1188"/>
      <c r="I395" s="129"/>
      <c r="J395" s="199"/>
      <c r="K395" s="199"/>
      <c r="L395" s="135"/>
      <c r="M395" s="135"/>
      <c r="N395" s="135"/>
      <c r="O395" s="344"/>
      <c r="P395" s="280">
        <f t="shared" si="21"/>
        <v>0</v>
      </c>
      <c r="Q395" s="208">
        <f t="shared" si="22"/>
        <v>0</v>
      </c>
      <c r="R395" s="1185"/>
      <c r="S395" s="1185"/>
      <c r="T395" s="138"/>
      <c r="U395" s="135"/>
      <c r="V395" s="135"/>
      <c r="W395" s="135"/>
      <c r="X395" s="344"/>
      <c r="Y395" s="280">
        <f t="shared" si="23"/>
        <v>0</v>
      </c>
      <c r="Z395" s="493">
        <f t="shared" si="20"/>
        <v>0</v>
      </c>
      <c r="AA395" s="1185"/>
      <c r="AB395" s="1185"/>
      <c r="AC395" s="1173"/>
      <c r="AD395" s="1173"/>
      <c r="AE395" s="1124"/>
      <c r="AF395" s="1176"/>
    </row>
    <row r="396" spans="1:32" x14ac:dyDescent="0.25">
      <c r="A396" s="1177">
        <f>'1. IDENTIFICAR-ANALIZAR'!A396:A403</f>
        <v>48</v>
      </c>
      <c r="B396" s="1180">
        <f>'1. IDENTIFICAR-ANALIZAR'!B396:B403</f>
        <v>0</v>
      </c>
      <c r="C396" s="1182">
        <f>'1. IDENTIFICAR-ANALIZAR'!D396:D403</f>
        <v>0</v>
      </c>
      <c r="D396" s="1182">
        <f>'1. IDENTIFICAR-ANALIZAR'!H396:H403</f>
        <v>0</v>
      </c>
      <c r="E396" s="1182">
        <f>'1. IDENTIFICAR-ANALIZAR'!I396</f>
        <v>0</v>
      </c>
      <c r="F396" s="1182">
        <f>'1. IDENTIFICAR-ANALIZAR'!J396:J403</f>
        <v>0</v>
      </c>
      <c r="G396" s="1182">
        <f>'1. IDENTIFICAR-ANALIZAR'!K396</f>
        <v>0</v>
      </c>
      <c r="H396" s="1186">
        <f>'1. IDENTIFICAR-ANALIZAR'!L396</f>
        <v>0</v>
      </c>
      <c r="I396" s="131"/>
      <c r="J396" s="200"/>
      <c r="K396" s="197"/>
      <c r="L396" s="133"/>
      <c r="M396" s="133"/>
      <c r="N396" s="133"/>
      <c r="O396" s="133"/>
      <c r="P396" s="279">
        <f t="shared" si="21"/>
        <v>0</v>
      </c>
      <c r="Q396" s="208">
        <f t="shared" si="22"/>
        <v>0</v>
      </c>
      <c r="R396" s="1183">
        <f>COUNTIF(Q396:Q403,"&gt;0")</f>
        <v>0</v>
      </c>
      <c r="S396" s="1183">
        <f>IFERROR(SUM(Q396:Q403)/R396,0)</f>
        <v>0</v>
      </c>
      <c r="T396" s="136"/>
      <c r="U396" s="133"/>
      <c r="V396" s="133"/>
      <c r="W396" s="133"/>
      <c r="X396" s="133"/>
      <c r="Y396" s="279">
        <f t="shared" si="23"/>
        <v>0</v>
      </c>
      <c r="Z396" s="493">
        <f t="shared" si="20"/>
        <v>0</v>
      </c>
      <c r="AA396" s="1184">
        <f>COUNTIF(Z396:Z403,"&gt;0")</f>
        <v>0</v>
      </c>
      <c r="AB396" s="1184">
        <f>IFERROR(SUM(Z396:Z403)/AA396,0)</f>
        <v>0</v>
      </c>
      <c r="AC396" s="1171">
        <f>IFERROR(ABS(IF(AND(S396&gt;=0,S396&lt;=50),E396,IF(AND(S396&gt;=51,S403&lt;=75),(E396-1),IF(AND(S396&gt;=76,S396&lt;=100),(E396-2))))),0)</f>
        <v>0</v>
      </c>
      <c r="AD396" s="1171">
        <f>IFERROR(ABS(IF(AND(AB396&gt;=0,AB396&lt;=50),G396,IF(AND(AB396&gt;=51,AB403&lt;=75),(G396-1),IF(AND(AB396&gt;=76,AB396&lt;=100),(G396-2))))),0)</f>
        <v>0</v>
      </c>
      <c r="AE396" s="1122">
        <f>AC396*AD396</f>
        <v>0</v>
      </c>
      <c r="AF396" s="1174"/>
    </row>
    <row r="397" spans="1:32" x14ac:dyDescent="0.25">
      <c r="A397" s="1178"/>
      <c r="B397" s="1180"/>
      <c r="C397" s="1180"/>
      <c r="D397" s="1180"/>
      <c r="E397" s="1180"/>
      <c r="F397" s="1180"/>
      <c r="G397" s="1180"/>
      <c r="H397" s="1187"/>
      <c r="I397" s="127"/>
      <c r="J397" s="198"/>
      <c r="K397" s="198"/>
      <c r="L397" s="134"/>
      <c r="M397" s="134"/>
      <c r="N397" s="134"/>
      <c r="O397" s="343"/>
      <c r="P397" s="278">
        <f t="shared" si="21"/>
        <v>0</v>
      </c>
      <c r="Q397" s="208">
        <f t="shared" si="22"/>
        <v>0</v>
      </c>
      <c r="R397" s="1184"/>
      <c r="S397" s="1184"/>
      <c r="T397" s="137"/>
      <c r="U397" s="134"/>
      <c r="V397" s="134"/>
      <c r="W397" s="134"/>
      <c r="X397" s="343"/>
      <c r="Y397" s="278">
        <f t="shared" si="23"/>
        <v>0</v>
      </c>
      <c r="Z397" s="493">
        <f t="shared" si="20"/>
        <v>0</v>
      </c>
      <c r="AA397" s="1184"/>
      <c r="AB397" s="1184"/>
      <c r="AC397" s="1172"/>
      <c r="AD397" s="1172"/>
      <c r="AE397" s="1123"/>
      <c r="AF397" s="1175"/>
    </row>
    <row r="398" spans="1:32" x14ac:dyDescent="0.25">
      <c r="A398" s="1178"/>
      <c r="B398" s="1180"/>
      <c r="C398" s="1180"/>
      <c r="D398" s="1180"/>
      <c r="E398" s="1180"/>
      <c r="F398" s="1180"/>
      <c r="G398" s="1180"/>
      <c r="H398" s="1187"/>
      <c r="I398" s="125"/>
      <c r="J398" s="197"/>
      <c r="K398" s="197"/>
      <c r="L398" s="133"/>
      <c r="M398" s="133"/>
      <c r="N398" s="133"/>
      <c r="O398" s="133"/>
      <c r="P398" s="279">
        <f t="shared" si="21"/>
        <v>0</v>
      </c>
      <c r="Q398" s="208">
        <f t="shared" si="22"/>
        <v>0</v>
      </c>
      <c r="R398" s="1184"/>
      <c r="S398" s="1184"/>
      <c r="T398" s="136"/>
      <c r="U398" s="133"/>
      <c r="V398" s="133"/>
      <c r="W398" s="133"/>
      <c r="X398" s="133"/>
      <c r="Y398" s="279">
        <f t="shared" si="23"/>
        <v>0</v>
      </c>
      <c r="Z398" s="493">
        <f t="shared" si="20"/>
        <v>0</v>
      </c>
      <c r="AA398" s="1184"/>
      <c r="AB398" s="1184"/>
      <c r="AC398" s="1172"/>
      <c r="AD398" s="1172"/>
      <c r="AE398" s="1123"/>
      <c r="AF398" s="1175"/>
    </row>
    <row r="399" spans="1:32" x14ac:dyDescent="0.25">
      <c r="A399" s="1178"/>
      <c r="B399" s="1180"/>
      <c r="C399" s="1180"/>
      <c r="D399" s="1180"/>
      <c r="E399" s="1180"/>
      <c r="F399" s="1180"/>
      <c r="G399" s="1180"/>
      <c r="H399" s="1187"/>
      <c r="I399" s="127"/>
      <c r="J399" s="198"/>
      <c r="K399" s="198"/>
      <c r="L399" s="134"/>
      <c r="M399" s="134"/>
      <c r="N399" s="134"/>
      <c r="O399" s="343"/>
      <c r="P399" s="278">
        <f t="shared" si="21"/>
        <v>0</v>
      </c>
      <c r="Q399" s="208">
        <f t="shared" si="22"/>
        <v>0</v>
      </c>
      <c r="R399" s="1184"/>
      <c r="S399" s="1184"/>
      <c r="T399" s="137"/>
      <c r="U399" s="134"/>
      <c r="V399" s="134"/>
      <c r="W399" s="134"/>
      <c r="X399" s="343"/>
      <c r="Y399" s="278">
        <f t="shared" si="23"/>
        <v>0</v>
      </c>
      <c r="Z399" s="493">
        <f t="shared" si="20"/>
        <v>0</v>
      </c>
      <c r="AA399" s="1184"/>
      <c r="AB399" s="1184"/>
      <c r="AC399" s="1172"/>
      <c r="AD399" s="1172"/>
      <c r="AE399" s="1123"/>
      <c r="AF399" s="1175"/>
    </row>
    <row r="400" spans="1:32" x14ac:dyDescent="0.25">
      <c r="A400" s="1178"/>
      <c r="B400" s="1180"/>
      <c r="C400" s="1180"/>
      <c r="D400" s="1180"/>
      <c r="E400" s="1180"/>
      <c r="F400" s="1180"/>
      <c r="G400" s="1180"/>
      <c r="H400" s="1187"/>
      <c r="I400" s="125"/>
      <c r="J400" s="197"/>
      <c r="K400" s="197"/>
      <c r="L400" s="133"/>
      <c r="M400" s="133"/>
      <c r="N400" s="133"/>
      <c r="O400" s="133"/>
      <c r="P400" s="279">
        <f t="shared" si="21"/>
        <v>0</v>
      </c>
      <c r="Q400" s="208">
        <f t="shared" si="22"/>
        <v>0</v>
      </c>
      <c r="R400" s="1184"/>
      <c r="S400" s="1184"/>
      <c r="T400" s="136"/>
      <c r="U400" s="133"/>
      <c r="V400" s="133"/>
      <c r="W400" s="133"/>
      <c r="X400" s="133"/>
      <c r="Y400" s="279">
        <f t="shared" si="23"/>
        <v>0</v>
      </c>
      <c r="Z400" s="493">
        <f t="shared" si="20"/>
        <v>0</v>
      </c>
      <c r="AA400" s="1184"/>
      <c r="AB400" s="1184"/>
      <c r="AC400" s="1172"/>
      <c r="AD400" s="1172"/>
      <c r="AE400" s="1123"/>
      <c r="AF400" s="1175"/>
    </row>
    <row r="401" spans="1:32" x14ac:dyDescent="0.25">
      <c r="A401" s="1178"/>
      <c r="B401" s="1180"/>
      <c r="C401" s="1180"/>
      <c r="D401" s="1180"/>
      <c r="E401" s="1180"/>
      <c r="F401" s="1180"/>
      <c r="G401" s="1180"/>
      <c r="H401" s="1187"/>
      <c r="I401" s="127"/>
      <c r="J401" s="198"/>
      <c r="K401" s="198"/>
      <c r="L401" s="134"/>
      <c r="M401" s="134"/>
      <c r="N401" s="134"/>
      <c r="O401" s="343"/>
      <c r="P401" s="278">
        <f t="shared" si="21"/>
        <v>0</v>
      </c>
      <c r="Q401" s="208">
        <f t="shared" si="22"/>
        <v>0</v>
      </c>
      <c r="R401" s="1184"/>
      <c r="S401" s="1184"/>
      <c r="T401" s="137"/>
      <c r="U401" s="134"/>
      <c r="V401" s="134"/>
      <c r="W401" s="134"/>
      <c r="X401" s="343"/>
      <c r="Y401" s="278">
        <f t="shared" si="23"/>
        <v>0</v>
      </c>
      <c r="Z401" s="493">
        <f t="shared" si="20"/>
        <v>0</v>
      </c>
      <c r="AA401" s="1184"/>
      <c r="AB401" s="1184"/>
      <c r="AC401" s="1172"/>
      <c r="AD401" s="1172"/>
      <c r="AE401" s="1123"/>
      <c r="AF401" s="1175"/>
    </row>
    <row r="402" spans="1:32" x14ac:dyDescent="0.25">
      <c r="A402" s="1178"/>
      <c r="B402" s="1180"/>
      <c r="C402" s="1180"/>
      <c r="D402" s="1180"/>
      <c r="E402" s="1180"/>
      <c r="F402" s="1180"/>
      <c r="G402" s="1180"/>
      <c r="H402" s="1187"/>
      <c r="I402" s="125"/>
      <c r="J402" s="197"/>
      <c r="K402" s="197"/>
      <c r="L402" s="133"/>
      <c r="M402" s="133"/>
      <c r="N402" s="133"/>
      <c r="O402" s="133"/>
      <c r="P402" s="279">
        <f t="shared" si="21"/>
        <v>0</v>
      </c>
      <c r="Q402" s="208">
        <f t="shared" si="22"/>
        <v>0</v>
      </c>
      <c r="R402" s="1184"/>
      <c r="S402" s="1184"/>
      <c r="T402" s="136"/>
      <c r="U402" s="133"/>
      <c r="V402" s="133"/>
      <c r="W402" s="133"/>
      <c r="X402" s="133"/>
      <c r="Y402" s="279">
        <f t="shared" si="23"/>
        <v>0</v>
      </c>
      <c r="Z402" s="493">
        <f t="shared" si="20"/>
        <v>0</v>
      </c>
      <c r="AA402" s="1184"/>
      <c r="AB402" s="1184"/>
      <c r="AC402" s="1172"/>
      <c r="AD402" s="1172"/>
      <c r="AE402" s="1123"/>
      <c r="AF402" s="1175"/>
    </row>
    <row r="403" spans="1:32" ht="15.75" thickBot="1" x14ac:dyDescent="0.3">
      <c r="A403" s="1179"/>
      <c r="B403" s="1181"/>
      <c r="C403" s="1181"/>
      <c r="D403" s="1181"/>
      <c r="E403" s="1181"/>
      <c r="F403" s="1181"/>
      <c r="G403" s="1181"/>
      <c r="H403" s="1188"/>
      <c r="I403" s="129"/>
      <c r="J403" s="199"/>
      <c r="K403" s="199"/>
      <c r="L403" s="135"/>
      <c r="M403" s="135"/>
      <c r="N403" s="135"/>
      <c r="O403" s="344"/>
      <c r="P403" s="280">
        <f t="shared" si="21"/>
        <v>0</v>
      </c>
      <c r="Q403" s="208">
        <f t="shared" si="22"/>
        <v>0</v>
      </c>
      <c r="R403" s="1185"/>
      <c r="S403" s="1185"/>
      <c r="T403" s="138"/>
      <c r="U403" s="135"/>
      <c r="V403" s="135"/>
      <c r="W403" s="135"/>
      <c r="X403" s="344"/>
      <c r="Y403" s="280">
        <f t="shared" si="23"/>
        <v>0</v>
      </c>
      <c r="Z403" s="493">
        <f t="shared" si="20"/>
        <v>0</v>
      </c>
      <c r="AA403" s="1185"/>
      <c r="AB403" s="1185"/>
      <c r="AC403" s="1173"/>
      <c r="AD403" s="1173"/>
      <c r="AE403" s="1124"/>
      <c r="AF403" s="1176"/>
    </row>
    <row r="404" spans="1:32" x14ac:dyDescent="0.25">
      <c r="A404" s="1177">
        <f>'1. IDENTIFICAR-ANALIZAR'!A404:A411</f>
        <v>49</v>
      </c>
      <c r="B404" s="1180">
        <f>'1. IDENTIFICAR-ANALIZAR'!B404:B411</f>
        <v>0</v>
      </c>
      <c r="C404" s="1182">
        <f>'1. IDENTIFICAR-ANALIZAR'!D404:D411</f>
        <v>0</v>
      </c>
      <c r="D404" s="1182">
        <f>'1. IDENTIFICAR-ANALIZAR'!H404:H411</f>
        <v>0</v>
      </c>
      <c r="E404" s="1182">
        <f>'1. IDENTIFICAR-ANALIZAR'!I404</f>
        <v>0</v>
      </c>
      <c r="F404" s="1182">
        <f>'1. IDENTIFICAR-ANALIZAR'!J404:J411</f>
        <v>0</v>
      </c>
      <c r="G404" s="1182">
        <f>'1. IDENTIFICAR-ANALIZAR'!K404</f>
        <v>0</v>
      </c>
      <c r="H404" s="1186">
        <f>'1. IDENTIFICAR-ANALIZAR'!L404</f>
        <v>0</v>
      </c>
      <c r="I404" s="131"/>
      <c r="J404" s="200"/>
      <c r="K404" s="197"/>
      <c r="L404" s="133"/>
      <c r="M404" s="133"/>
      <c r="N404" s="133"/>
      <c r="O404" s="133"/>
      <c r="P404" s="279">
        <f t="shared" si="21"/>
        <v>0</v>
      </c>
      <c r="Q404" s="208">
        <f t="shared" si="22"/>
        <v>0</v>
      </c>
      <c r="R404" s="1183">
        <f>COUNTIF(Q404:Q411,"&gt;0")</f>
        <v>0</v>
      </c>
      <c r="S404" s="1183">
        <f>IFERROR(SUM(Q404:Q411)/R404,0)</f>
        <v>0</v>
      </c>
      <c r="T404" s="136"/>
      <c r="U404" s="133"/>
      <c r="V404" s="133"/>
      <c r="W404" s="133"/>
      <c r="X404" s="133"/>
      <c r="Y404" s="279">
        <f t="shared" si="23"/>
        <v>0</v>
      </c>
      <c r="Z404" s="493">
        <f t="shared" ref="Z404:Z467" si="24">SUM(T404:X404)</f>
        <v>0</v>
      </c>
      <c r="AA404" s="1184">
        <f>COUNTIF(Z404:Z411,"&gt;0")</f>
        <v>0</v>
      </c>
      <c r="AB404" s="1184">
        <f>IFERROR(SUM(Z404:Z411)/AA404,0)</f>
        <v>0</v>
      </c>
      <c r="AC404" s="1171">
        <f>IFERROR(ABS(IF(AND(S404&gt;=0,S404&lt;=50),E404,IF(AND(S404&gt;=51,S411&lt;=75),(E404-1),IF(AND(S404&gt;=76,S404&lt;=100),(E404-2))))),0)</f>
        <v>0</v>
      </c>
      <c r="AD404" s="1171">
        <f>IFERROR(ABS(IF(AND(AB404&gt;=0,AB404&lt;=50),G404,IF(AND(AB404&gt;=51,AB411&lt;=75),(G404-1),IF(AND(AB404&gt;=76,AB404&lt;=100),(G404-2))))),0)</f>
        <v>0</v>
      </c>
      <c r="AE404" s="1122">
        <f>AC404*AD404</f>
        <v>0</v>
      </c>
      <c r="AF404" s="1174"/>
    </row>
    <row r="405" spans="1:32" x14ac:dyDescent="0.25">
      <c r="A405" s="1178"/>
      <c r="B405" s="1180"/>
      <c r="C405" s="1180"/>
      <c r="D405" s="1180"/>
      <c r="E405" s="1180"/>
      <c r="F405" s="1180"/>
      <c r="G405" s="1180"/>
      <c r="H405" s="1187"/>
      <c r="I405" s="127"/>
      <c r="J405" s="198"/>
      <c r="K405" s="198"/>
      <c r="L405" s="134"/>
      <c r="M405" s="134"/>
      <c r="N405" s="134"/>
      <c r="O405" s="343"/>
      <c r="P405" s="278">
        <f t="shared" ref="P405:P468" si="25">IF(Q405=0,0,IF(Q405&lt;60,"Leve",IF(Q405&lt;75,"Moderado","Fuerte")))</f>
        <v>0</v>
      </c>
      <c r="Q405" s="208">
        <f t="shared" ref="Q405:Q468" si="26">SUM(K405:O405)</f>
        <v>0</v>
      </c>
      <c r="R405" s="1184"/>
      <c r="S405" s="1184"/>
      <c r="T405" s="137"/>
      <c r="U405" s="134"/>
      <c r="V405" s="134"/>
      <c r="W405" s="134"/>
      <c r="X405" s="343"/>
      <c r="Y405" s="278">
        <f t="shared" ref="Y405:Y468" si="27">IF(Z405=0,0,IF(Z405&lt;60,"Leve",IF(Z405&lt;75,"Moderado","Fuerte")))</f>
        <v>0</v>
      </c>
      <c r="Z405" s="493">
        <f t="shared" si="24"/>
        <v>0</v>
      </c>
      <c r="AA405" s="1184"/>
      <c r="AB405" s="1184"/>
      <c r="AC405" s="1172"/>
      <c r="AD405" s="1172"/>
      <c r="AE405" s="1123"/>
      <c r="AF405" s="1175"/>
    </row>
    <row r="406" spans="1:32" x14ac:dyDescent="0.25">
      <c r="A406" s="1178"/>
      <c r="B406" s="1180"/>
      <c r="C406" s="1180"/>
      <c r="D406" s="1180"/>
      <c r="E406" s="1180"/>
      <c r="F406" s="1180"/>
      <c r="G406" s="1180"/>
      <c r="H406" s="1187"/>
      <c r="I406" s="125"/>
      <c r="J406" s="197"/>
      <c r="K406" s="197"/>
      <c r="L406" s="133"/>
      <c r="M406" s="133"/>
      <c r="N406" s="133"/>
      <c r="O406" s="133"/>
      <c r="P406" s="279">
        <f t="shared" si="25"/>
        <v>0</v>
      </c>
      <c r="Q406" s="208">
        <f t="shared" si="26"/>
        <v>0</v>
      </c>
      <c r="R406" s="1184"/>
      <c r="S406" s="1184"/>
      <c r="T406" s="136"/>
      <c r="U406" s="133"/>
      <c r="V406" s="133"/>
      <c r="W406" s="133"/>
      <c r="X406" s="133"/>
      <c r="Y406" s="279">
        <f t="shared" si="27"/>
        <v>0</v>
      </c>
      <c r="Z406" s="493">
        <f t="shared" si="24"/>
        <v>0</v>
      </c>
      <c r="AA406" s="1184"/>
      <c r="AB406" s="1184"/>
      <c r="AC406" s="1172"/>
      <c r="AD406" s="1172"/>
      <c r="AE406" s="1123"/>
      <c r="AF406" s="1175"/>
    </row>
    <row r="407" spans="1:32" x14ac:dyDescent="0.25">
      <c r="A407" s="1178"/>
      <c r="B407" s="1180"/>
      <c r="C407" s="1180"/>
      <c r="D407" s="1180"/>
      <c r="E407" s="1180"/>
      <c r="F407" s="1180"/>
      <c r="G407" s="1180"/>
      <c r="H407" s="1187"/>
      <c r="I407" s="127"/>
      <c r="J407" s="198"/>
      <c r="K407" s="198"/>
      <c r="L407" s="134"/>
      <c r="M407" s="134"/>
      <c r="N407" s="134"/>
      <c r="O407" s="343"/>
      <c r="P407" s="278">
        <f t="shared" si="25"/>
        <v>0</v>
      </c>
      <c r="Q407" s="208">
        <f t="shared" si="26"/>
        <v>0</v>
      </c>
      <c r="R407" s="1184"/>
      <c r="S407" s="1184"/>
      <c r="T407" s="137"/>
      <c r="U407" s="134"/>
      <c r="V407" s="134"/>
      <c r="W407" s="134"/>
      <c r="X407" s="343"/>
      <c r="Y407" s="278">
        <f t="shared" si="27"/>
        <v>0</v>
      </c>
      <c r="Z407" s="493">
        <f t="shared" si="24"/>
        <v>0</v>
      </c>
      <c r="AA407" s="1184"/>
      <c r="AB407" s="1184"/>
      <c r="AC407" s="1172"/>
      <c r="AD407" s="1172"/>
      <c r="AE407" s="1123"/>
      <c r="AF407" s="1175"/>
    </row>
    <row r="408" spans="1:32" x14ac:dyDescent="0.25">
      <c r="A408" s="1178"/>
      <c r="B408" s="1180"/>
      <c r="C408" s="1180"/>
      <c r="D408" s="1180"/>
      <c r="E408" s="1180"/>
      <c r="F408" s="1180"/>
      <c r="G408" s="1180"/>
      <c r="H408" s="1187"/>
      <c r="I408" s="125"/>
      <c r="J408" s="197"/>
      <c r="K408" s="197"/>
      <c r="L408" s="133"/>
      <c r="M408" s="133"/>
      <c r="N408" s="133"/>
      <c r="O408" s="133"/>
      <c r="P408" s="279">
        <f t="shared" si="25"/>
        <v>0</v>
      </c>
      <c r="Q408" s="208">
        <f t="shared" si="26"/>
        <v>0</v>
      </c>
      <c r="R408" s="1184"/>
      <c r="S408" s="1184"/>
      <c r="T408" s="136"/>
      <c r="U408" s="133"/>
      <c r="V408" s="133"/>
      <c r="W408" s="133"/>
      <c r="X408" s="133"/>
      <c r="Y408" s="279">
        <f t="shared" si="27"/>
        <v>0</v>
      </c>
      <c r="Z408" s="493">
        <f t="shared" si="24"/>
        <v>0</v>
      </c>
      <c r="AA408" s="1184"/>
      <c r="AB408" s="1184"/>
      <c r="AC408" s="1172"/>
      <c r="AD408" s="1172"/>
      <c r="AE408" s="1123"/>
      <c r="AF408" s="1175"/>
    </row>
    <row r="409" spans="1:32" x14ac:dyDescent="0.25">
      <c r="A409" s="1178"/>
      <c r="B409" s="1180"/>
      <c r="C409" s="1180"/>
      <c r="D409" s="1180"/>
      <c r="E409" s="1180"/>
      <c r="F409" s="1180"/>
      <c r="G409" s="1180"/>
      <c r="H409" s="1187"/>
      <c r="I409" s="127"/>
      <c r="J409" s="198"/>
      <c r="K409" s="198"/>
      <c r="L409" s="134"/>
      <c r="M409" s="134"/>
      <c r="N409" s="134"/>
      <c r="O409" s="343"/>
      <c r="P409" s="278">
        <f t="shared" si="25"/>
        <v>0</v>
      </c>
      <c r="Q409" s="208">
        <f t="shared" si="26"/>
        <v>0</v>
      </c>
      <c r="R409" s="1184"/>
      <c r="S409" s="1184"/>
      <c r="T409" s="137"/>
      <c r="U409" s="134"/>
      <c r="V409" s="134"/>
      <c r="W409" s="134"/>
      <c r="X409" s="343"/>
      <c r="Y409" s="278">
        <f t="shared" si="27"/>
        <v>0</v>
      </c>
      <c r="Z409" s="493">
        <f t="shared" si="24"/>
        <v>0</v>
      </c>
      <c r="AA409" s="1184"/>
      <c r="AB409" s="1184"/>
      <c r="AC409" s="1172"/>
      <c r="AD409" s="1172"/>
      <c r="AE409" s="1123"/>
      <c r="AF409" s="1175"/>
    </row>
    <row r="410" spans="1:32" x14ac:dyDescent="0.25">
      <c r="A410" s="1178"/>
      <c r="B410" s="1180"/>
      <c r="C410" s="1180"/>
      <c r="D410" s="1180"/>
      <c r="E410" s="1180"/>
      <c r="F410" s="1180"/>
      <c r="G410" s="1180"/>
      <c r="H410" s="1187"/>
      <c r="I410" s="125"/>
      <c r="J410" s="197"/>
      <c r="K410" s="197"/>
      <c r="L410" s="133"/>
      <c r="M410" s="133"/>
      <c r="N410" s="133"/>
      <c r="O410" s="133"/>
      <c r="P410" s="279">
        <f t="shared" si="25"/>
        <v>0</v>
      </c>
      <c r="Q410" s="208">
        <f t="shared" si="26"/>
        <v>0</v>
      </c>
      <c r="R410" s="1184"/>
      <c r="S410" s="1184"/>
      <c r="T410" s="136"/>
      <c r="U410" s="133"/>
      <c r="V410" s="133"/>
      <c r="W410" s="133"/>
      <c r="X410" s="133"/>
      <c r="Y410" s="279">
        <f t="shared" si="27"/>
        <v>0</v>
      </c>
      <c r="Z410" s="493">
        <f t="shared" si="24"/>
        <v>0</v>
      </c>
      <c r="AA410" s="1184"/>
      <c r="AB410" s="1184"/>
      <c r="AC410" s="1172"/>
      <c r="AD410" s="1172"/>
      <c r="AE410" s="1123"/>
      <c r="AF410" s="1175"/>
    </row>
    <row r="411" spans="1:32" ht="15.75" thickBot="1" x14ac:dyDescent="0.3">
      <c r="A411" s="1179"/>
      <c r="B411" s="1181"/>
      <c r="C411" s="1181"/>
      <c r="D411" s="1181"/>
      <c r="E411" s="1181"/>
      <c r="F411" s="1181"/>
      <c r="G411" s="1181"/>
      <c r="H411" s="1188"/>
      <c r="I411" s="129"/>
      <c r="J411" s="199"/>
      <c r="K411" s="199"/>
      <c r="L411" s="135"/>
      <c r="M411" s="135"/>
      <c r="N411" s="135"/>
      <c r="O411" s="344"/>
      <c r="P411" s="280">
        <f t="shared" si="25"/>
        <v>0</v>
      </c>
      <c r="Q411" s="208">
        <f t="shared" si="26"/>
        <v>0</v>
      </c>
      <c r="R411" s="1185"/>
      <c r="S411" s="1185"/>
      <c r="T411" s="138"/>
      <c r="U411" s="135"/>
      <c r="V411" s="135"/>
      <c r="W411" s="135"/>
      <c r="X411" s="344"/>
      <c r="Y411" s="280">
        <f t="shared" si="27"/>
        <v>0</v>
      </c>
      <c r="Z411" s="493">
        <f t="shared" si="24"/>
        <v>0</v>
      </c>
      <c r="AA411" s="1185"/>
      <c r="AB411" s="1185"/>
      <c r="AC411" s="1173"/>
      <c r="AD411" s="1173"/>
      <c r="AE411" s="1124"/>
      <c r="AF411" s="1176"/>
    </row>
    <row r="412" spans="1:32" x14ac:dyDescent="0.25">
      <c r="A412" s="1177">
        <f>'1. IDENTIFICAR-ANALIZAR'!A412:A419</f>
        <v>50</v>
      </c>
      <c r="B412" s="1180">
        <f>'1. IDENTIFICAR-ANALIZAR'!B412:B419</f>
        <v>0</v>
      </c>
      <c r="C412" s="1182">
        <f>'1. IDENTIFICAR-ANALIZAR'!D412:D419</f>
        <v>0</v>
      </c>
      <c r="D412" s="1182">
        <f>'1. IDENTIFICAR-ANALIZAR'!H412:H419</f>
        <v>0</v>
      </c>
      <c r="E412" s="1182">
        <f>'1. IDENTIFICAR-ANALIZAR'!I412</f>
        <v>0</v>
      </c>
      <c r="F412" s="1182">
        <f>'1. IDENTIFICAR-ANALIZAR'!J412:J419</f>
        <v>0</v>
      </c>
      <c r="G412" s="1182">
        <f>'1. IDENTIFICAR-ANALIZAR'!K412</f>
        <v>0</v>
      </c>
      <c r="H412" s="1186">
        <f>'1. IDENTIFICAR-ANALIZAR'!L412</f>
        <v>0</v>
      </c>
      <c r="I412" s="131"/>
      <c r="J412" s="200"/>
      <c r="K412" s="197"/>
      <c r="L412" s="133"/>
      <c r="M412" s="133"/>
      <c r="N412" s="133"/>
      <c r="O412" s="133"/>
      <c r="P412" s="279">
        <f t="shared" si="25"/>
        <v>0</v>
      </c>
      <c r="Q412" s="208">
        <f t="shared" si="26"/>
        <v>0</v>
      </c>
      <c r="R412" s="1183">
        <f>COUNTIF(Q412:Q419,"&gt;0")</f>
        <v>0</v>
      </c>
      <c r="S412" s="1183">
        <f>IFERROR(SUM(Q412:Q419)/R412,0)</f>
        <v>0</v>
      </c>
      <c r="T412" s="136"/>
      <c r="U412" s="133"/>
      <c r="V412" s="133"/>
      <c r="W412" s="133"/>
      <c r="X412" s="133"/>
      <c r="Y412" s="279">
        <f t="shared" si="27"/>
        <v>0</v>
      </c>
      <c r="Z412" s="493">
        <f t="shared" si="24"/>
        <v>0</v>
      </c>
      <c r="AA412" s="1184">
        <f>COUNTIF(Z412:Z419,"&gt;0")</f>
        <v>0</v>
      </c>
      <c r="AB412" s="1184">
        <f>IFERROR(SUM(Z412:Z419)/AA412,0)</f>
        <v>0</v>
      </c>
      <c r="AC412" s="1171">
        <f>IFERROR(ABS(IF(AND(S412&gt;=0,S412&lt;=50),E412,IF(AND(S412&gt;=51,S419&lt;=75),(E412-1),IF(AND(S412&gt;=76,S412&lt;=100),(E412-2))))),0)</f>
        <v>0</v>
      </c>
      <c r="AD412" s="1171">
        <f>IFERROR(ABS(IF(AND(AB412&gt;=0,AB412&lt;=50),G412,IF(AND(AB412&gt;=51,AB419&lt;=75),(G412-1),IF(AND(AB412&gt;=76,AB412&lt;=100),(G412-2))))),0)</f>
        <v>0</v>
      </c>
      <c r="AE412" s="1122">
        <f>AC412*AD412</f>
        <v>0</v>
      </c>
      <c r="AF412" s="1174"/>
    </row>
    <row r="413" spans="1:32" x14ac:dyDescent="0.25">
      <c r="A413" s="1178"/>
      <c r="B413" s="1180"/>
      <c r="C413" s="1180"/>
      <c r="D413" s="1180"/>
      <c r="E413" s="1180"/>
      <c r="F413" s="1180"/>
      <c r="G413" s="1180"/>
      <c r="H413" s="1187"/>
      <c r="I413" s="127"/>
      <c r="J413" s="198"/>
      <c r="K413" s="198"/>
      <c r="L413" s="134"/>
      <c r="M413" s="134"/>
      <c r="N413" s="134"/>
      <c r="O413" s="343"/>
      <c r="P413" s="278">
        <f t="shared" si="25"/>
        <v>0</v>
      </c>
      <c r="Q413" s="208">
        <f t="shared" si="26"/>
        <v>0</v>
      </c>
      <c r="R413" s="1184"/>
      <c r="S413" s="1184"/>
      <c r="T413" s="137"/>
      <c r="U413" s="134"/>
      <c r="V413" s="134"/>
      <c r="W413" s="134"/>
      <c r="X413" s="343"/>
      <c r="Y413" s="278">
        <f t="shared" si="27"/>
        <v>0</v>
      </c>
      <c r="Z413" s="493">
        <f t="shared" si="24"/>
        <v>0</v>
      </c>
      <c r="AA413" s="1184"/>
      <c r="AB413" s="1184"/>
      <c r="AC413" s="1172"/>
      <c r="AD413" s="1172"/>
      <c r="AE413" s="1123"/>
      <c r="AF413" s="1175"/>
    </row>
    <row r="414" spans="1:32" x14ac:dyDescent="0.25">
      <c r="A414" s="1178"/>
      <c r="B414" s="1180"/>
      <c r="C414" s="1180"/>
      <c r="D414" s="1180"/>
      <c r="E414" s="1180"/>
      <c r="F414" s="1180"/>
      <c r="G414" s="1180"/>
      <c r="H414" s="1187"/>
      <c r="I414" s="125"/>
      <c r="J414" s="197"/>
      <c r="K414" s="197"/>
      <c r="L414" s="133"/>
      <c r="M414" s="133"/>
      <c r="N414" s="133"/>
      <c r="O414" s="133"/>
      <c r="P414" s="279">
        <f t="shared" si="25"/>
        <v>0</v>
      </c>
      <c r="Q414" s="208">
        <f t="shared" si="26"/>
        <v>0</v>
      </c>
      <c r="R414" s="1184"/>
      <c r="S414" s="1184"/>
      <c r="T414" s="136"/>
      <c r="U414" s="133"/>
      <c r="V414" s="133"/>
      <c r="W414" s="133"/>
      <c r="X414" s="133"/>
      <c r="Y414" s="279">
        <f t="shared" si="27"/>
        <v>0</v>
      </c>
      <c r="Z414" s="493">
        <f t="shared" si="24"/>
        <v>0</v>
      </c>
      <c r="AA414" s="1184"/>
      <c r="AB414" s="1184"/>
      <c r="AC414" s="1172"/>
      <c r="AD414" s="1172"/>
      <c r="AE414" s="1123"/>
      <c r="AF414" s="1175"/>
    </row>
    <row r="415" spans="1:32" x14ac:dyDescent="0.25">
      <c r="A415" s="1178"/>
      <c r="B415" s="1180"/>
      <c r="C415" s="1180"/>
      <c r="D415" s="1180"/>
      <c r="E415" s="1180"/>
      <c r="F415" s="1180"/>
      <c r="G415" s="1180"/>
      <c r="H415" s="1187"/>
      <c r="I415" s="127"/>
      <c r="J415" s="198"/>
      <c r="K415" s="198"/>
      <c r="L415" s="134"/>
      <c r="M415" s="134"/>
      <c r="N415" s="134"/>
      <c r="O415" s="343"/>
      <c r="P415" s="278">
        <f t="shared" si="25"/>
        <v>0</v>
      </c>
      <c r="Q415" s="208">
        <f t="shared" si="26"/>
        <v>0</v>
      </c>
      <c r="R415" s="1184"/>
      <c r="S415" s="1184"/>
      <c r="T415" s="137"/>
      <c r="U415" s="134"/>
      <c r="V415" s="134"/>
      <c r="W415" s="134"/>
      <c r="X415" s="343"/>
      <c r="Y415" s="278">
        <f t="shared" si="27"/>
        <v>0</v>
      </c>
      <c r="Z415" s="493">
        <f t="shared" si="24"/>
        <v>0</v>
      </c>
      <c r="AA415" s="1184"/>
      <c r="AB415" s="1184"/>
      <c r="AC415" s="1172"/>
      <c r="AD415" s="1172"/>
      <c r="AE415" s="1123"/>
      <c r="AF415" s="1175"/>
    </row>
    <row r="416" spans="1:32" x14ac:dyDescent="0.25">
      <c r="A416" s="1178"/>
      <c r="B416" s="1180"/>
      <c r="C416" s="1180"/>
      <c r="D416" s="1180"/>
      <c r="E416" s="1180"/>
      <c r="F416" s="1180"/>
      <c r="G416" s="1180"/>
      <c r="H416" s="1187"/>
      <c r="I416" s="125"/>
      <c r="J416" s="197"/>
      <c r="K416" s="197"/>
      <c r="L416" s="133"/>
      <c r="M416" s="133"/>
      <c r="N416" s="133"/>
      <c r="O416" s="133"/>
      <c r="P416" s="279">
        <f t="shared" si="25"/>
        <v>0</v>
      </c>
      <c r="Q416" s="208">
        <f t="shared" si="26"/>
        <v>0</v>
      </c>
      <c r="R416" s="1184"/>
      <c r="S416" s="1184"/>
      <c r="T416" s="136"/>
      <c r="U416" s="133"/>
      <c r="V416" s="133"/>
      <c r="W416" s="133"/>
      <c r="X416" s="133"/>
      <c r="Y416" s="279">
        <f t="shared" si="27"/>
        <v>0</v>
      </c>
      <c r="Z416" s="493">
        <f t="shared" si="24"/>
        <v>0</v>
      </c>
      <c r="AA416" s="1184"/>
      <c r="AB416" s="1184"/>
      <c r="AC416" s="1172"/>
      <c r="AD416" s="1172"/>
      <c r="AE416" s="1123"/>
      <c r="AF416" s="1175"/>
    </row>
    <row r="417" spans="1:32" x14ac:dyDescent="0.25">
      <c r="A417" s="1178"/>
      <c r="B417" s="1180"/>
      <c r="C417" s="1180"/>
      <c r="D417" s="1180"/>
      <c r="E417" s="1180"/>
      <c r="F417" s="1180"/>
      <c r="G417" s="1180"/>
      <c r="H417" s="1187"/>
      <c r="I417" s="127"/>
      <c r="J417" s="198"/>
      <c r="K417" s="198"/>
      <c r="L417" s="134"/>
      <c r="M417" s="134"/>
      <c r="N417" s="134"/>
      <c r="O417" s="343"/>
      <c r="P417" s="278">
        <f t="shared" si="25"/>
        <v>0</v>
      </c>
      <c r="Q417" s="208">
        <f t="shared" si="26"/>
        <v>0</v>
      </c>
      <c r="R417" s="1184"/>
      <c r="S417" s="1184"/>
      <c r="T417" s="137"/>
      <c r="U417" s="134"/>
      <c r="V417" s="134"/>
      <c r="W417" s="134"/>
      <c r="X417" s="343"/>
      <c r="Y417" s="278">
        <f t="shared" si="27"/>
        <v>0</v>
      </c>
      <c r="Z417" s="493">
        <f t="shared" si="24"/>
        <v>0</v>
      </c>
      <c r="AA417" s="1184"/>
      <c r="AB417" s="1184"/>
      <c r="AC417" s="1172"/>
      <c r="AD417" s="1172"/>
      <c r="AE417" s="1123"/>
      <c r="AF417" s="1175"/>
    </row>
    <row r="418" spans="1:32" x14ac:dyDescent="0.25">
      <c r="A418" s="1178"/>
      <c r="B418" s="1180"/>
      <c r="C418" s="1180"/>
      <c r="D418" s="1180"/>
      <c r="E418" s="1180"/>
      <c r="F418" s="1180"/>
      <c r="G418" s="1180"/>
      <c r="H418" s="1187"/>
      <c r="I418" s="125"/>
      <c r="J418" s="197"/>
      <c r="K418" s="197"/>
      <c r="L418" s="133"/>
      <c r="M418" s="133"/>
      <c r="N418" s="133"/>
      <c r="O418" s="133"/>
      <c r="P418" s="279">
        <f t="shared" si="25"/>
        <v>0</v>
      </c>
      <c r="Q418" s="208">
        <f t="shared" si="26"/>
        <v>0</v>
      </c>
      <c r="R418" s="1184"/>
      <c r="S418" s="1184"/>
      <c r="T418" s="136"/>
      <c r="U418" s="133"/>
      <c r="V418" s="133"/>
      <c r="W418" s="133"/>
      <c r="X418" s="133"/>
      <c r="Y418" s="279">
        <f t="shared" si="27"/>
        <v>0</v>
      </c>
      <c r="Z418" s="493">
        <f t="shared" si="24"/>
        <v>0</v>
      </c>
      <c r="AA418" s="1184"/>
      <c r="AB418" s="1184"/>
      <c r="AC418" s="1172"/>
      <c r="AD418" s="1172"/>
      <c r="AE418" s="1123"/>
      <c r="AF418" s="1175"/>
    </row>
    <row r="419" spans="1:32" ht="15.75" thickBot="1" x14ac:dyDescent="0.3">
      <c r="A419" s="1179"/>
      <c r="B419" s="1181"/>
      <c r="C419" s="1181"/>
      <c r="D419" s="1181"/>
      <c r="E419" s="1181"/>
      <c r="F419" s="1181"/>
      <c r="G419" s="1181"/>
      <c r="H419" s="1188"/>
      <c r="I419" s="129"/>
      <c r="J419" s="199"/>
      <c r="K419" s="199"/>
      <c r="L419" s="135"/>
      <c r="M419" s="135"/>
      <c r="N419" s="135"/>
      <c r="O419" s="344"/>
      <c r="P419" s="280">
        <f t="shared" si="25"/>
        <v>0</v>
      </c>
      <c r="Q419" s="208">
        <f t="shared" si="26"/>
        <v>0</v>
      </c>
      <c r="R419" s="1185"/>
      <c r="S419" s="1185"/>
      <c r="T419" s="138"/>
      <c r="U419" s="135"/>
      <c r="V419" s="135"/>
      <c r="W419" s="135"/>
      <c r="X419" s="344"/>
      <c r="Y419" s="280">
        <f t="shared" si="27"/>
        <v>0</v>
      </c>
      <c r="Z419" s="493">
        <f t="shared" si="24"/>
        <v>0</v>
      </c>
      <c r="AA419" s="1185"/>
      <c r="AB419" s="1185"/>
      <c r="AC419" s="1173"/>
      <c r="AD419" s="1173"/>
      <c r="AE419" s="1124"/>
      <c r="AF419" s="1176"/>
    </row>
    <row r="420" spans="1:32" x14ac:dyDescent="0.25">
      <c r="A420" s="1177">
        <f>'1. IDENTIFICAR-ANALIZAR'!A420:A427</f>
        <v>51</v>
      </c>
      <c r="B420" s="1180">
        <f>'1. IDENTIFICAR-ANALIZAR'!B420:B427</f>
        <v>0</v>
      </c>
      <c r="C420" s="1182">
        <f>'1. IDENTIFICAR-ANALIZAR'!D420:D427</f>
        <v>0</v>
      </c>
      <c r="D420" s="1182">
        <f>'1. IDENTIFICAR-ANALIZAR'!H420:H427</f>
        <v>0</v>
      </c>
      <c r="E420" s="1182">
        <f>'1. IDENTIFICAR-ANALIZAR'!I420</f>
        <v>0</v>
      </c>
      <c r="F420" s="1182">
        <f>'1. IDENTIFICAR-ANALIZAR'!J420:J427</f>
        <v>0</v>
      </c>
      <c r="G420" s="1182">
        <f>'1. IDENTIFICAR-ANALIZAR'!K420</f>
        <v>0</v>
      </c>
      <c r="H420" s="1186">
        <f>'1. IDENTIFICAR-ANALIZAR'!L420</f>
        <v>0</v>
      </c>
      <c r="I420" s="131"/>
      <c r="J420" s="200"/>
      <c r="K420" s="197"/>
      <c r="L420" s="133"/>
      <c r="M420" s="133"/>
      <c r="N420" s="133"/>
      <c r="O420" s="133"/>
      <c r="P420" s="279">
        <f t="shared" si="25"/>
        <v>0</v>
      </c>
      <c r="Q420" s="208">
        <f t="shared" si="26"/>
        <v>0</v>
      </c>
      <c r="R420" s="1183">
        <f>COUNTIF(Q420:Q427,"&gt;0")</f>
        <v>0</v>
      </c>
      <c r="S420" s="1183">
        <f>IFERROR(SUM(Q420:Q427)/R420,0)</f>
        <v>0</v>
      </c>
      <c r="T420" s="136"/>
      <c r="U420" s="133"/>
      <c r="V420" s="133"/>
      <c r="W420" s="133"/>
      <c r="X420" s="133"/>
      <c r="Y420" s="279">
        <f t="shared" si="27"/>
        <v>0</v>
      </c>
      <c r="Z420" s="493">
        <f t="shared" si="24"/>
        <v>0</v>
      </c>
      <c r="AA420" s="1184">
        <f>COUNTIF(Z420:Z427,"&gt;0")</f>
        <v>0</v>
      </c>
      <c r="AB420" s="1184">
        <f>IFERROR(SUM(Z420:Z427)/AA420,0)</f>
        <v>0</v>
      </c>
      <c r="AC420" s="1171">
        <f>IFERROR(ABS(IF(AND(S420&gt;=0,S420&lt;=50),E420,IF(AND(S420&gt;=51,S427&lt;=75),(E420-1),IF(AND(S420&gt;=76,S420&lt;=100),(E420-2))))),0)</f>
        <v>0</v>
      </c>
      <c r="AD420" s="1171">
        <f>IFERROR(ABS(IF(AND(AB420&gt;=0,AB420&lt;=50),G420,IF(AND(AB420&gt;=51,AB427&lt;=75),(G420-1),IF(AND(AB420&gt;=76,AB420&lt;=100),(G420-2))))),0)</f>
        <v>0</v>
      </c>
      <c r="AE420" s="1122">
        <f>AC420*AD420</f>
        <v>0</v>
      </c>
      <c r="AF420" s="1174"/>
    </row>
    <row r="421" spans="1:32" x14ac:dyDescent="0.25">
      <c r="A421" s="1178"/>
      <c r="B421" s="1180"/>
      <c r="C421" s="1180"/>
      <c r="D421" s="1180"/>
      <c r="E421" s="1180"/>
      <c r="F421" s="1180"/>
      <c r="G421" s="1180"/>
      <c r="H421" s="1187"/>
      <c r="I421" s="127"/>
      <c r="J421" s="198"/>
      <c r="K421" s="198"/>
      <c r="L421" s="134"/>
      <c r="M421" s="134"/>
      <c r="N421" s="134"/>
      <c r="O421" s="343"/>
      <c r="P421" s="278">
        <f t="shared" si="25"/>
        <v>0</v>
      </c>
      <c r="Q421" s="208">
        <f t="shared" si="26"/>
        <v>0</v>
      </c>
      <c r="R421" s="1184"/>
      <c r="S421" s="1184"/>
      <c r="T421" s="137"/>
      <c r="U421" s="134"/>
      <c r="V421" s="134"/>
      <c r="W421" s="134"/>
      <c r="X421" s="343"/>
      <c r="Y421" s="278">
        <f t="shared" si="27"/>
        <v>0</v>
      </c>
      <c r="Z421" s="493">
        <f t="shared" si="24"/>
        <v>0</v>
      </c>
      <c r="AA421" s="1184"/>
      <c r="AB421" s="1184"/>
      <c r="AC421" s="1172"/>
      <c r="AD421" s="1172"/>
      <c r="AE421" s="1123"/>
      <c r="AF421" s="1175"/>
    </row>
    <row r="422" spans="1:32" x14ac:dyDescent="0.25">
      <c r="A422" s="1178"/>
      <c r="B422" s="1180"/>
      <c r="C422" s="1180"/>
      <c r="D422" s="1180"/>
      <c r="E422" s="1180"/>
      <c r="F422" s="1180"/>
      <c r="G422" s="1180"/>
      <c r="H422" s="1187"/>
      <c r="I422" s="125"/>
      <c r="J422" s="197"/>
      <c r="K422" s="197"/>
      <c r="L422" s="133"/>
      <c r="M422" s="133"/>
      <c r="N422" s="133"/>
      <c r="O422" s="133"/>
      <c r="P422" s="279">
        <f t="shared" si="25"/>
        <v>0</v>
      </c>
      <c r="Q422" s="208">
        <f t="shared" si="26"/>
        <v>0</v>
      </c>
      <c r="R422" s="1184"/>
      <c r="S422" s="1184"/>
      <c r="T422" s="136"/>
      <c r="U422" s="133"/>
      <c r="V422" s="133"/>
      <c r="W422" s="133"/>
      <c r="X422" s="133"/>
      <c r="Y422" s="279">
        <f t="shared" si="27"/>
        <v>0</v>
      </c>
      <c r="Z422" s="493">
        <f t="shared" si="24"/>
        <v>0</v>
      </c>
      <c r="AA422" s="1184"/>
      <c r="AB422" s="1184"/>
      <c r="AC422" s="1172"/>
      <c r="AD422" s="1172"/>
      <c r="AE422" s="1123"/>
      <c r="AF422" s="1175"/>
    </row>
    <row r="423" spans="1:32" x14ac:dyDescent="0.25">
      <c r="A423" s="1178"/>
      <c r="B423" s="1180"/>
      <c r="C423" s="1180"/>
      <c r="D423" s="1180"/>
      <c r="E423" s="1180"/>
      <c r="F423" s="1180"/>
      <c r="G423" s="1180"/>
      <c r="H423" s="1187"/>
      <c r="I423" s="127"/>
      <c r="J423" s="198"/>
      <c r="K423" s="198"/>
      <c r="L423" s="134"/>
      <c r="M423" s="134"/>
      <c r="N423" s="134"/>
      <c r="O423" s="343"/>
      <c r="P423" s="278">
        <f t="shared" si="25"/>
        <v>0</v>
      </c>
      <c r="Q423" s="208">
        <f t="shared" si="26"/>
        <v>0</v>
      </c>
      <c r="R423" s="1184"/>
      <c r="S423" s="1184"/>
      <c r="T423" s="137"/>
      <c r="U423" s="134"/>
      <c r="V423" s="134"/>
      <c r="W423" s="134"/>
      <c r="X423" s="343"/>
      <c r="Y423" s="278">
        <f t="shared" si="27"/>
        <v>0</v>
      </c>
      <c r="Z423" s="493">
        <f t="shared" si="24"/>
        <v>0</v>
      </c>
      <c r="AA423" s="1184"/>
      <c r="AB423" s="1184"/>
      <c r="AC423" s="1172"/>
      <c r="AD423" s="1172"/>
      <c r="AE423" s="1123"/>
      <c r="AF423" s="1175"/>
    </row>
    <row r="424" spans="1:32" x14ac:dyDescent="0.25">
      <c r="A424" s="1178"/>
      <c r="B424" s="1180"/>
      <c r="C424" s="1180"/>
      <c r="D424" s="1180"/>
      <c r="E424" s="1180"/>
      <c r="F424" s="1180"/>
      <c r="G424" s="1180"/>
      <c r="H424" s="1187"/>
      <c r="I424" s="125"/>
      <c r="J424" s="197"/>
      <c r="K424" s="197"/>
      <c r="L424" s="133"/>
      <c r="M424" s="133"/>
      <c r="N424" s="133"/>
      <c r="O424" s="133"/>
      <c r="P424" s="279">
        <f t="shared" si="25"/>
        <v>0</v>
      </c>
      <c r="Q424" s="208">
        <f t="shared" si="26"/>
        <v>0</v>
      </c>
      <c r="R424" s="1184"/>
      <c r="S424" s="1184"/>
      <c r="T424" s="136"/>
      <c r="U424" s="133"/>
      <c r="V424" s="133"/>
      <c r="W424" s="133"/>
      <c r="X424" s="133"/>
      <c r="Y424" s="279">
        <f t="shared" si="27"/>
        <v>0</v>
      </c>
      <c r="Z424" s="493">
        <f t="shared" si="24"/>
        <v>0</v>
      </c>
      <c r="AA424" s="1184"/>
      <c r="AB424" s="1184"/>
      <c r="AC424" s="1172"/>
      <c r="AD424" s="1172"/>
      <c r="AE424" s="1123"/>
      <c r="AF424" s="1175"/>
    </row>
    <row r="425" spans="1:32" x14ac:dyDescent="0.25">
      <c r="A425" s="1178"/>
      <c r="B425" s="1180"/>
      <c r="C425" s="1180"/>
      <c r="D425" s="1180"/>
      <c r="E425" s="1180"/>
      <c r="F425" s="1180"/>
      <c r="G425" s="1180"/>
      <c r="H425" s="1187"/>
      <c r="I425" s="127"/>
      <c r="J425" s="198"/>
      <c r="K425" s="198"/>
      <c r="L425" s="134"/>
      <c r="M425" s="134"/>
      <c r="N425" s="134"/>
      <c r="O425" s="343"/>
      <c r="P425" s="278">
        <f t="shared" si="25"/>
        <v>0</v>
      </c>
      <c r="Q425" s="208">
        <f t="shared" si="26"/>
        <v>0</v>
      </c>
      <c r="R425" s="1184"/>
      <c r="S425" s="1184"/>
      <c r="T425" s="137"/>
      <c r="U425" s="134"/>
      <c r="V425" s="134"/>
      <c r="W425" s="134"/>
      <c r="X425" s="343"/>
      <c r="Y425" s="278">
        <f t="shared" si="27"/>
        <v>0</v>
      </c>
      <c r="Z425" s="493">
        <f t="shared" si="24"/>
        <v>0</v>
      </c>
      <c r="AA425" s="1184"/>
      <c r="AB425" s="1184"/>
      <c r="AC425" s="1172"/>
      <c r="AD425" s="1172"/>
      <c r="AE425" s="1123"/>
      <c r="AF425" s="1175"/>
    </row>
    <row r="426" spans="1:32" x14ac:dyDescent="0.25">
      <c r="A426" s="1178"/>
      <c r="B426" s="1180"/>
      <c r="C426" s="1180"/>
      <c r="D426" s="1180"/>
      <c r="E426" s="1180"/>
      <c r="F426" s="1180"/>
      <c r="G426" s="1180"/>
      <c r="H426" s="1187"/>
      <c r="I426" s="125"/>
      <c r="J426" s="197"/>
      <c r="K426" s="197"/>
      <c r="L426" s="133"/>
      <c r="M426" s="133"/>
      <c r="N426" s="133"/>
      <c r="O426" s="133"/>
      <c r="P426" s="279">
        <f t="shared" si="25"/>
        <v>0</v>
      </c>
      <c r="Q426" s="208">
        <f t="shared" si="26"/>
        <v>0</v>
      </c>
      <c r="R426" s="1184"/>
      <c r="S426" s="1184"/>
      <c r="T426" s="136"/>
      <c r="U426" s="133"/>
      <c r="V426" s="133"/>
      <c r="W426" s="133"/>
      <c r="X426" s="133"/>
      <c r="Y426" s="279">
        <f t="shared" si="27"/>
        <v>0</v>
      </c>
      <c r="Z426" s="493">
        <f t="shared" si="24"/>
        <v>0</v>
      </c>
      <c r="AA426" s="1184"/>
      <c r="AB426" s="1184"/>
      <c r="AC426" s="1172"/>
      <c r="AD426" s="1172"/>
      <c r="AE426" s="1123"/>
      <c r="AF426" s="1175"/>
    </row>
    <row r="427" spans="1:32" ht="15.75" thickBot="1" x14ac:dyDescent="0.3">
      <c r="A427" s="1179"/>
      <c r="B427" s="1181"/>
      <c r="C427" s="1181"/>
      <c r="D427" s="1181"/>
      <c r="E427" s="1181"/>
      <c r="F427" s="1181"/>
      <c r="G427" s="1181"/>
      <c r="H427" s="1188"/>
      <c r="I427" s="129"/>
      <c r="J427" s="199"/>
      <c r="K427" s="199"/>
      <c r="L427" s="135"/>
      <c r="M427" s="135"/>
      <c r="N427" s="135"/>
      <c r="O427" s="344"/>
      <c r="P427" s="280">
        <f t="shared" si="25"/>
        <v>0</v>
      </c>
      <c r="Q427" s="208">
        <f t="shared" si="26"/>
        <v>0</v>
      </c>
      <c r="R427" s="1185"/>
      <c r="S427" s="1185"/>
      <c r="T427" s="138"/>
      <c r="U427" s="135"/>
      <c r="V427" s="135"/>
      <c r="W427" s="135"/>
      <c r="X427" s="344"/>
      <c r="Y427" s="280">
        <f t="shared" si="27"/>
        <v>0</v>
      </c>
      <c r="Z427" s="493">
        <f t="shared" si="24"/>
        <v>0</v>
      </c>
      <c r="AA427" s="1185"/>
      <c r="AB427" s="1185"/>
      <c r="AC427" s="1173"/>
      <c r="AD427" s="1173"/>
      <c r="AE427" s="1124"/>
      <c r="AF427" s="1176"/>
    </row>
    <row r="428" spans="1:32" x14ac:dyDescent="0.25">
      <c r="A428" s="1177">
        <f>'1. IDENTIFICAR-ANALIZAR'!A428:A435</f>
        <v>52</v>
      </c>
      <c r="B428" s="1180">
        <f>'1. IDENTIFICAR-ANALIZAR'!B428:B435</f>
        <v>0</v>
      </c>
      <c r="C428" s="1182">
        <f>'1. IDENTIFICAR-ANALIZAR'!D428:D435</f>
        <v>0</v>
      </c>
      <c r="D428" s="1182">
        <f>'1. IDENTIFICAR-ANALIZAR'!H428:H435</f>
        <v>0</v>
      </c>
      <c r="E428" s="1182">
        <f>'1. IDENTIFICAR-ANALIZAR'!I428</f>
        <v>0</v>
      </c>
      <c r="F428" s="1182">
        <f>'1. IDENTIFICAR-ANALIZAR'!J428:J435</f>
        <v>0</v>
      </c>
      <c r="G428" s="1182">
        <f>'1. IDENTIFICAR-ANALIZAR'!K428</f>
        <v>0</v>
      </c>
      <c r="H428" s="1186">
        <f>'1. IDENTIFICAR-ANALIZAR'!L428</f>
        <v>0</v>
      </c>
      <c r="I428" s="131"/>
      <c r="J428" s="200"/>
      <c r="K428" s="197"/>
      <c r="L428" s="133"/>
      <c r="M428" s="133"/>
      <c r="N428" s="133"/>
      <c r="O428" s="133"/>
      <c r="P428" s="279">
        <f t="shared" si="25"/>
        <v>0</v>
      </c>
      <c r="Q428" s="208">
        <f t="shared" si="26"/>
        <v>0</v>
      </c>
      <c r="R428" s="1183">
        <f>COUNTIF(Q428:Q435,"&gt;0")</f>
        <v>0</v>
      </c>
      <c r="S428" s="1183">
        <f>IFERROR(SUM(Q428:Q435)/R428,0)</f>
        <v>0</v>
      </c>
      <c r="T428" s="136"/>
      <c r="U428" s="133"/>
      <c r="V428" s="133"/>
      <c r="W428" s="133"/>
      <c r="X428" s="133"/>
      <c r="Y428" s="279">
        <f t="shared" si="27"/>
        <v>0</v>
      </c>
      <c r="Z428" s="493">
        <f t="shared" si="24"/>
        <v>0</v>
      </c>
      <c r="AA428" s="1184">
        <f>COUNTIF(Z428:Z435,"&gt;0")</f>
        <v>0</v>
      </c>
      <c r="AB428" s="1184">
        <f>IFERROR(SUM(Z428:Z435)/AA428,0)</f>
        <v>0</v>
      </c>
      <c r="AC428" s="1171">
        <f>IFERROR(ABS(IF(AND(S428&gt;=0,S428&lt;=50),E428,IF(AND(S428&gt;=51,S435&lt;=75),(E428-1),IF(AND(S428&gt;=76,S428&lt;=100),(E428-2))))),0)</f>
        <v>0</v>
      </c>
      <c r="AD428" s="1171">
        <f>IFERROR(ABS(IF(AND(AB428&gt;=0,AB428&lt;=50),G428,IF(AND(AB428&gt;=51,AB435&lt;=75),(G428-1),IF(AND(AB428&gt;=76,AB428&lt;=100),(G428-2))))),0)</f>
        <v>0</v>
      </c>
      <c r="AE428" s="1122">
        <f>AC428*AD428</f>
        <v>0</v>
      </c>
      <c r="AF428" s="1174"/>
    </row>
    <row r="429" spans="1:32" x14ac:dyDescent="0.25">
      <c r="A429" s="1178"/>
      <c r="B429" s="1180"/>
      <c r="C429" s="1180"/>
      <c r="D429" s="1180"/>
      <c r="E429" s="1180"/>
      <c r="F429" s="1180"/>
      <c r="G429" s="1180"/>
      <c r="H429" s="1187"/>
      <c r="I429" s="127"/>
      <c r="J429" s="198"/>
      <c r="K429" s="198"/>
      <c r="L429" s="134"/>
      <c r="M429" s="134"/>
      <c r="N429" s="134"/>
      <c r="O429" s="343"/>
      <c r="P429" s="278">
        <f t="shared" si="25"/>
        <v>0</v>
      </c>
      <c r="Q429" s="208">
        <f t="shared" si="26"/>
        <v>0</v>
      </c>
      <c r="R429" s="1184"/>
      <c r="S429" s="1184"/>
      <c r="T429" s="137"/>
      <c r="U429" s="134"/>
      <c r="V429" s="134"/>
      <c r="W429" s="134"/>
      <c r="X429" s="343"/>
      <c r="Y429" s="278">
        <f t="shared" si="27"/>
        <v>0</v>
      </c>
      <c r="Z429" s="493">
        <f t="shared" si="24"/>
        <v>0</v>
      </c>
      <c r="AA429" s="1184"/>
      <c r="AB429" s="1184"/>
      <c r="AC429" s="1172"/>
      <c r="AD429" s="1172"/>
      <c r="AE429" s="1123"/>
      <c r="AF429" s="1175"/>
    </row>
    <row r="430" spans="1:32" x14ac:dyDescent="0.25">
      <c r="A430" s="1178"/>
      <c r="B430" s="1180"/>
      <c r="C430" s="1180"/>
      <c r="D430" s="1180"/>
      <c r="E430" s="1180"/>
      <c r="F430" s="1180"/>
      <c r="G430" s="1180"/>
      <c r="H430" s="1187"/>
      <c r="I430" s="125"/>
      <c r="J430" s="197"/>
      <c r="K430" s="197"/>
      <c r="L430" s="133"/>
      <c r="M430" s="133"/>
      <c r="N430" s="133"/>
      <c r="O430" s="133"/>
      <c r="P430" s="279">
        <f t="shared" si="25"/>
        <v>0</v>
      </c>
      <c r="Q430" s="208">
        <f t="shared" si="26"/>
        <v>0</v>
      </c>
      <c r="R430" s="1184"/>
      <c r="S430" s="1184"/>
      <c r="T430" s="136"/>
      <c r="U430" s="133"/>
      <c r="V430" s="133"/>
      <c r="W430" s="133"/>
      <c r="X430" s="133"/>
      <c r="Y430" s="279">
        <f t="shared" si="27"/>
        <v>0</v>
      </c>
      <c r="Z430" s="493">
        <f t="shared" si="24"/>
        <v>0</v>
      </c>
      <c r="AA430" s="1184"/>
      <c r="AB430" s="1184"/>
      <c r="AC430" s="1172"/>
      <c r="AD430" s="1172"/>
      <c r="AE430" s="1123"/>
      <c r="AF430" s="1175"/>
    </row>
    <row r="431" spans="1:32" x14ac:dyDescent="0.25">
      <c r="A431" s="1178"/>
      <c r="B431" s="1180"/>
      <c r="C431" s="1180"/>
      <c r="D431" s="1180"/>
      <c r="E431" s="1180"/>
      <c r="F431" s="1180"/>
      <c r="G431" s="1180"/>
      <c r="H431" s="1187"/>
      <c r="I431" s="127"/>
      <c r="J431" s="198"/>
      <c r="K431" s="198"/>
      <c r="L431" s="134"/>
      <c r="M431" s="134"/>
      <c r="N431" s="134"/>
      <c r="O431" s="343"/>
      <c r="P431" s="278">
        <f t="shared" si="25"/>
        <v>0</v>
      </c>
      <c r="Q431" s="208">
        <f t="shared" si="26"/>
        <v>0</v>
      </c>
      <c r="R431" s="1184"/>
      <c r="S431" s="1184"/>
      <c r="T431" s="137"/>
      <c r="U431" s="134"/>
      <c r="V431" s="134"/>
      <c r="W431" s="134"/>
      <c r="X431" s="343"/>
      <c r="Y431" s="278">
        <f t="shared" si="27"/>
        <v>0</v>
      </c>
      <c r="Z431" s="493">
        <f t="shared" si="24"/>
        <v>0</v>
      </c>
      <c r="AA431" s="1184"/>
      <c r="AB431" s="1184"/>
      <c r="AC431" s="1172"/>
      <c r="AD431" s="1172"/>
      <c r="AE431" s="1123"/>
      <c r="AF431" s="1175"/>
    </row>
    <row r="432" spans="1:32" x14ac:dyDescent="0.25">
      <c r="A432" s="1178"/>
      <c r="B432" s="1180"/>
      <c r="C432" s="1180"/>
      <c r="D432" s="1180"/>
      <c r="E432" s="1180"/>
      <c r="F432" s="1180"/>
      <c r="G432" s="1180"/>
      <c r="H432" s="1187"/>
      <c r="I432" s="125"/>
      <c r="J432" s="197"/>
      <c r="K432" s="197"/>
      <c r="L432" s="133"/>
      <c r="M432" s="133"/>
      <c r="N432" s="133"/>
      <c r="O432" s="133"/>
      <c r="P432" s="279">
        <f t="shared" si="25"/>
        <v>0</v>
      </c>
      <c r="Q432" s="208">
        <f t="shared" si="26"/>
        <v>0</v>
      </c>
      <c r="R432" s="1184"/>
      <c r="S432" s="1184"/>
      <c r="T432" s="136"/>
      <c r="U432" s="133"/>
      <c r="V432" s="133"/>
      <c r="W432" s="133"/>
      <c r="X432" s="133"/>
      <c r="Y432" s="279">
        <f t="shared" si="27"/>
        <v>0</v>
      </c>
      <c r="Z432" s="493">
        <f t="shared" si="24"/>
        <v>0</v>
      </c>
      <c r="AA432" s="1184"/>
      <c r="AB432" s="1184"/>
      <c r="AC432" s="1172"/>
      <c r="AD432" s="1172"/>
      <c r="AE432" s="1123"/>
      <c r="AF432" s="1175"/>
    </row>
    <row r="433" spans="1:32" x14ac:dyDescent="0.25">
      <c r="A433" s="1178"/>
      <c r="B433" s="1180"/>
      <c r="C433" s="1180"/>
      <c r="D433" s="1180"/>
      <c r="E433" s="1180"/>
      <c r="F433" s="1180"/>
      <c r="G433" s="1180"/>
      <c r="H433" s="1187"/>
      <c r="I433" s="127"/>
      <c r="J433" s="198"/>
      <c r="K433" s="198"/>
      <c r="L433" s="134"/>
      <c r="M433" s="134"/>
      <c r="N433" s="134"/>
      <c r="O433" s="343"/>
      <c r="P433" s="278">
        <f t="shared" si="25"/>
        <v>0</v>
      </c>
      <c r="Q433" s="208">
        <f t="shared" si="26"/>
        <v>0</v>
      </c>
      <c r="R433" s="1184"/>
      <c r="S433" s="1184"/>
      <c r="T433" s="137"/>
      <c r="U433" s="134"/>
      <c r="V433" s="134"/>
      <c r="W433" s="134"/>
      <c r="X433" s="343"/>
      <c r="Y433" s="278">
        <f t="shared" si="27"/>
        <v>0</v>
      </c>
      <c r="Z433" s="493">
        <f t="shared" si="24"/>
        <v>0</v>
      </c>
      <c r="AA433" s="1184"/>
      <c r="AB433" s="1184"/>
      <c r="AC433" s="1172"/>
      <c r="AD433" s="1172"/>
      <c r="AE433" s="1123"/>
      <c r="AF433" s="1175"/>
    </row>
    <row r="434" spans="1:32" x14ac:dyDescent="0.25">
      <c r="A434" s="1178"/>
      <c r="B434" s="1180"/>
      <c r="C434" s="1180"/>
      <c r="D434" s="1180"/>
      <c r="E434" s="1180"/>
      <c r="F434" s="1180"/>
      <c r="G434" s="1180"/>
      <c r="H434" s="1187"/>
      <c r="I434" s="125"/>
      <c r="J434" s="197"/>
      <c r="K434" s="197"/>
      <c r="L434" s="133"/>
      <c r="M434" s="133"/>
      <c r="N434" s="133"/>
      <c r="O434" s="133"/>
      <c r="P434" s="279">
        <f t="shared" si="25"/>
        <v>0</v>
      </c>
      <c r="Q434" s="208">
        <f t="shared" si="26"/>
        <v>0</v>
      </c>
      <c r="R434" s="1184"/>
      <c r="S434" s="1184"/>
      <c r="T434" s="136"/>
      <c r="U434" s="133"/>
      <c r="V434" s="133"/>
      <c r="W434" s="133"/>
      <c r="X434" s="133"/>
      <c r="Y434" s="279">
        <f t="shared" si="27"/>
        <v>0</v>
      </c>
      <c r="Z434" s="493">
        <f t="shared" si="24"/>
        <v>0</v>
      </c>
      <c r="AA434" s="1184"/>
      <c r="AB434" s="1184"/>
      <c r="AC434" s="1172"/>
      <c r="AD434" s="1172"/>
      <c r="AE434" s="1123"/>
      <c r="AF434" s="1175"/>
    </row>
    <row r="435" spans="1:32" ht="15.75" thickBot="1" x14ac:dyDescent="0.3">
      <c r="A435" s="1179"/>
      <c r="B435" s="1181"/>
      <c r="C435" s="1181"/>
      <c r="D435" s="1181"/>
      <c r="E435" s="1181"/>
      <c r="F435" s="1181"/>
      <c r="G435" s="1181"/>
      <c r="H435" s="1188"/>
      <c r="I435" s="129"/>
      <c r="J435" s="199"/>
      <c r="K435" s="199"/>
      <c r="L435" s="135"/>
      <c r="M435" s="135"/>
      <c r="N435" s="135"/>
      <c r="O435" s="344"/>
      <c r="P435" s="280">
        <f t="shared" si="25"/>
        <v>0</v>
      </c>
      <c r="Q435" s="208">
        <f t="shared" si="26"/>
        <v>0</v>
      </c>
      <c r="R435" s="1185"/>
      <c r="S435" s="1185"/>
      <c r="T435" s="138"/>
      <c r="U435" s="135"/>
      <c r="V435" s="135"/>
      <c r="W435" s="135"/>
      <c r="X435" s="344"/>
      <c r="Y435" s="280">
        <f t="shared" si="27"/>
        <v>0</v>
      </c>
      <c r="Z435" s="493">
        <f t="shared" si="24"/>
        <v>0</v>
      </c>
      <c r="AA435" s="1185"/>
      <c r="AB435" s="1185"/>
      <c r="AC435" s="1173"/>
      <c r="AD435" s="1173"/>
      <c r="AE435" s="1124"/>
      <c r="AF435" s="1176"/>
    </row>
    <row r="436" spans="1:32" x14ac:dyDescent="0.25">
      <c r="A436" s="1177">
        <f>'1. IDENTIFICAR-ANALIZAR'!A436:A443</f>
        <v>53</v>
      </c>
      <c r="B436" s="1180">
        <f>'1. IDENTIFICAR-ANALIZAR'!B436:B443</f>
        <v>0</v>
      </c>
      <c r="C436" s="1182">
        <f>'1. IDENTIFICAR-ANALIZAR'!D436:D443</f>
        <v>0</v>
      </c>
      <c r="D436" s="1182">
        <f>'1. IDENTIFICAR-ANALIZAR'!H436:H443</f>
        <v>0</v>
      </c>
      <c r="E436" s="1182">
        <f>'1. IDENTIFICAR-ANALIZAR'!I436</f>
        <v>0</v>
      </c>
      <c r="F436" s="1182">
        <f>'1. IDENTIFICAR-ANALIZAR'!J436:J443</f>
        <v>0</v>
      </c>
      <c r="G436" s="1182">
        <f>'1. IDENTIFICAR-ANALIZAR'!K436</f>
        <v>0</v>
      </c>
      <c r="H436" s="1186">
        <f>'1. IDENTIFICAR-ANALIZAR'!L436</f>
        <v>0</v>
      </c>
      <c r="I436" s="131"/>
      <c r="J436" s="200"/>
      <c r="K436" s="197"/>
      <c r="L436" s="133"/>
      <c r="M436" s="133"/>
      <c r="N436" s="133"/>
      <c r="O436" s="133"/>
      <c r="P436" s="279">
        <f t="shared" si="25"/>
        <v>0</v>
      </c>
      <c r="Q436" s="208">
        <f t="shared" si="26"/>
        <v>0</v>
      </c>
      <c r="R436" s="1183">
        <f>COUNTIF(Q436:Q443,"&gt;0")</f>
        <v>0</v>
      </c>
      <c r="S436" s="1183">
        <f>IFERROR(SUM(Q436:Q443)/R436,0)</f>
        <v>0</v>
      </c>
      <c r="T436" s="136"/>
      <c r="U436" s="133"/>
      <c r="V436" s="133"/>
      <c r="W436" s="133"/>
      <c r="X436" s="133"/>
      <c r="Y436" s="279">
        <f t="shared" si="27"/>
        <v>0</v>
      </c>
      <c r="Z436" s="493">
        <f t="shared" si="24"/>
        <v>0</v>
      </c>
      <c r="AA436" s="1184">
        <f>COUNTIF(Z436:Z443,"&gt;0")</f>
        <v>0</v>
      </c>
      <c r="AB436" s="1184">
        <f>IFERROR(SUM(Z436:Z443)/AA436,0)</f>
        <v>0</v>
      </c>
      <c r="AC436" s="1171">
        <f>IFERROR(ABS(IF(AND(S436&gt;=0,S436&lt;=50),E436,IF(AND(S436&gt;=51,S443&lt;=75),(E436-1),IF(AND(S436&gt;=76,S436&lt;=100),(E436-2))))),0)</f>
        <v>0</v>
      </c>
      <c r="AD436" s="1171">
        <f>IFERROR(ABS(IF(AND(AB436&gt;=0,AB436&lt;=50),G436,IF(AND(AB436&gt;=51,AB443&lt;=75),(G436-1),IF(AND(AB436&gt;=76,AB436&lt;=100),(G436-2))))),0)</f>
        <v>0</v>
      </c>
      <c r="AE436" s="1122">
        <f>AC436*AD436</f>
        <v>0</v>
      </c>
      <c r="AF436" s="1174"/>
    </row>
    <row r="437" spans="1:32" x14ac:dyDescent="0.25">
      <c r="A437" s="1178"/>
      <c r="B437" s="1180"/>
      <c r="C437" s="1180"/>
      <c r="D437" s="1180"/>
      <c r="E437" s="1180"/>
      <c r="F437" s="1180"/>
      <c r="G437" s="1180"/>
      <c r="H437" s="1187"/>
      <c r="I437" s="127"/>
      <c r="J437" s="198"/>
      <c r="K437" s="198"/>
      <c r="L437" s="134"/>
      <c r="M437" s="134"/>
      <c r="N437" s="134"/>
      <c r="O437" s="343"/>
      <c r="P437" s="278">
        <f t="shared" si="25"/>
        <v>0</v>
      </c>
      <c r="Q437" s="208">
        <f t="shared" si="26"/>
        <v>0</v>
      </c>
      <c r="R437" s="1184"/>
      <c r="S437" s="1184"/>
      <c r="T437" s="137"/>
      <c r="U437" s="134"/>
      <c r="V437" s="134"/>
      <c r="W437" s="134"/>
      <c r="X437" s="343"/>
      <c r="Y437" s="278">
        <f t="shared" si="27"/>
        <v>0</v>
      </c>
      <c r="Z437" s="493">
        <f t="shared" si="24"/>
        <v>0</v>
      </c>
      <c r="AA437" s="1184"/>
      <c r="AB437" s="1184"/>
      <c r="AC437" s="1172"/>
      <c r="AD437" s="1172"/>
      <c r="AE437" s="1123"/>
      <c r="AF437" s="1175"/>
    </row>
    <row r="438" spans="1:32" x14ac:dyDescent="0.25">
      <c r="A438" s="1178"/>
      <c r="B438" s="1180"/>
      <c r="C438" s="1180"/>
      <c r="D438" s="1180"/>
      <c r="E438" s="1180"/>
      <c r="F438" s="1180"/>
      <c r="G438" s="1180"/>
      <c r="H438" s="1187"/>
      <c r="I438" s="125"/>
      <c r="J438" s="197"/>
      <c r="K438" s="197"/>
      <c r="L438" s="133"/>
      <c r="M438" s="133"/>
      <c r="N438" s="133"/>
      <c r="O438" s="133"/>
      <c r="P438" s="279">
        <f t="shared" si="25"/>
        <v>0</v>
      </c>
      <c r="Q438" s="208">
        <f t="shared" si="26"/>
        <v>0</v>
      </c>
      <c r="R438" s="1184"/>
      <c r="S438" s="1184"/>
      <c r="T438" s="136"/>
      <c r="U438" s="133"/>
      <c r="V438" s="133"/>
      <c r="W438" s="133"/>
      <c r="X438" s="133"/>
      <c r="Y438" s="279">
        <f t="shared" si="27"/>
        <v>0</v>
      </c>
      <c r="Z438" s="493">
        <f t="shared" si="24"/>
        <v>0</v>
      </c>
      <c r="AA438" s="1184"/>
      <c r="AB438" s="1184"/>
      <c r="AC438" s="1172"/>
      <c r="AD438" s="1172"/>
      <c r="AE438" s="1123"/>
      <c r="AF438" s="1175"/>
    </row>
    <row r="439" spans="1:32" x14ac:dyDescent="0.25">
      <c r="A439" s="1178"/>
      <c r="B439" s="1180"/>
      <c r="C439" s="1180"/>
      <c r="D439" s="1180"/>
      <c r="E439" s="1180"/>
      <c r="F439" s="1180"/>
      <c r="G439" s="1180"/>
      <c r="H439" s="1187"/>
      <c r="I439" s="127"/>
      <c r="J439" s="198"/>
      <c r="K439" s="198"/>
      <c r="L439" s="134"/>
      <c r="M439" s="134"/>
      <c r="N439" s="134"/>
      <c r="O439" s="343"/>
      <c r="P439" s="278">
        <f t="shared" si="25"/>
        <v>0</v>
      </c>
      <c r="Q439" s="208">
        <f t="shared" si="26"/>
        <v>0</v>
      </c>
      <c r="R439" s="1184"/>
      <c r="S439" s="1184"/>
      <c r="T439" s="137"/>
      <c r="U439" s="134"/>
      <c r="V439" s="134"/>
      <c r="W439" s="134"/>
      <c r="X439" s="343"/>
      <c r="Y439" s="278">
        <f t="shared" si="27"/>
        <v>0</v>
      </c>
      <c r="Z439" s="493">
        <f t="shared" si="24"/>
        <v>0</v>
      </c>
      <c r="AA439" s="1184"/>
      <c r="AB439" s="1184"/>
      <c r="AC439" s="1172"/>
      <c r="AD439" s="1172"/>
      <c r="AE439" s="1123"/>
      <c r="AF439" s="1175"/>
    </row>
    <row r="440" spans="1:32" x14ac:dyDescent="0.25">
      <c r="A440" s="1178"/>
      <c r="B440" s="1180"/>
      <c r="C440" s="1180"/>
      <c r="D440" s="1180"/>
      <c r="E440" s="1180"/>
      <c r="F440" s="1180"/>
      <c r="G440" s="1180"/>
      <c r="H440" s="1187"/>
      <c r="I440" s="125"/>
      <c r="J440" s="197"/>
      <c r="K440" s="197"/>
      <c r="L440" s="133"/>
      <c r="M440" s="133"/>
      <c r="N440" s="133"/>
      <c r="O440" s="133"/>
      <c r="P440" s="279">
        <f t="shared" si="25"/>
        <v>0</v>
      </c>
      <c r="Q440" s="208">
        <f t="shared" si="26"/>
        <v>0</v>
      </c>
      <c r="R440" s="1184"/>
      <c r="S440" s="1184"/>
      <c r="T440" s="136"/>
      <c r="U440" s="133"/>
      <c r="V440" s="133"/>
      <c r="W440" s="133"/>
      <c r="X440" s="133"/>
      <c r="Y440" s="279">
        <f t="shared" si="27"/>
        <v>0</v>
      </c>
      <c r="Z440" s="493">
        <f t="shared" si="24"/>
        <v>0</v>
      </c>
      <c r="AA440" s="1184"/>
      <c r="AB440" s="1184"/>
      <c r="AC440" s="1172"/>
      <c r="AD440" s="1172"/>
      <c r="AE440" s="1123"/>
      <c r="AF440" s="1175"/>
    </row>
    <row r="441" spans="1:32" x14ac:dyDescent="0.25">
      <c r="A441" s="1178"/>
      <c r="B441" s="1180"/>
      <c r="C441" s="1180"/>
      <c r="D441" s="1180"/>
      <c r="E441" s="1180"/>
      <c r="F441" s="1180"/>
      <c r="G441" s="1180"/>
      <c r="H441" s="1187"/>
      <c r="I441" s="127"/>
      <c r="J441" s="198"/>
      <c r="K441" s="198"/>
      <c r="L441" s="134"/>
      <c r="M441" s="134"/>
      <c r="N441" s="134"/>
      <c r="O441" s="343"/>
      <c r="P441" s="278">
        <f t="shared" si="25"/>
        <v>0</v>
      </c>
      <c r="Q441" s="208">
        <f t="shared" si="26"/>
        <v>0</v>
      </c>
      <c r="R441" s="1184"/>
      <c r="S441" s="1184"/>
      <c r="T441" s="137"/>
      <c r="U441" s="134"/>
      <c r="V441" s="134"/>
      <c r="W441" s="134"/>
      <c r="X441" s="343"/>
      <c r="Y441" s="278">
        <f t="shared" si="27"/>
        <v>0</v>
      </c>
      <c r="Z441" s="493">
        <f t="shared" si="24"/>
        <v>0</v>
      </c>
      <c r="AA441" s="1184"/>
      <c r="AB441" s="1184"/>
      <c r="AC441" s="1172"/>
      <c r="AD441" s="1172"/>
      <c r="AE441" s="1123"/>
      <c r="AF441" s="1175"/>
    </row>
    <row r="442" spans="1:32" x14ac:dyDescent="0.25">
      <c r="A442" s="1178"/>
      <c r="B442" s="1180"/>
      <c r="C442" s="1180"/>
      <c r="D442" s="1180"/>
      <c r="E442" s="1180"/>
      <c r="F442" s="1180"/>
      <c r="G442" s="1180"/>
      <c r="H442" s="1187"/>
      <c r="I442" s="125"/>
      <c r="J442" s="197"/>
      <c r="K442" s="197"/>
      <c r="L442" s="133"/>
      <c r="M442" s="133"/>
      <c r="N442" s="133"/>
      <c r="O442" s="133"/>
      <c r="P442" s="279">
        <f t="shared" si="25"/>
        <v>0</v>
      </c>
      <c r="Q442" s="208">
        <f t="shared" si="26"/>
        <v>0</v>
      </c>
      <c r="R442" s="1184"/>
      <c r="S442" s="1184"/>
      <c r="T442" s="136"/>
      <c r="U442" s="133"/>
      <c r="V442" s="133"/>
      <c r="W442" s="133"/>
      <c r="X442" s="133"/>
      <c r="Y442" s="279">
        <f t="shared" si="27"/>
        <v>0</v>
      </c>
      <c r="Z442" s="493">
        <f t="shared" si="24"/>
        <v>0</v>
      </c>
      <c r="AA442" s="1184"/>
      <c r="AB442" s="1184"/>
      <c r="AC442" s="1172"/>
      <c r="AD442" s="1172"/>
      <c r="AE442" s="1123"/>
      <c r="AF442" s="1175"/>
    </row>
    <row r="443" spans="1:32" ht="15.75" thickBot="1" x14ac:dyDescent="0.3">
      <c r="A443" s="1179"/>
      <c r="B443" s="1181"/>
      <c r="C443" s="1181"/>
      <c r="D443" s="1181"/>
      <c r="E443" s="1181"/>
      <c r="F443" s="1181"/>
      <c r="G443" s="1181"/>
      <c r="H443" s="1188"/>
      <c r="I443" s="129"/>
      <c r="J443" s="199"/>
      <c r="K443" s="199"/>
      <c r="L443" s="135"/>
      <c r="M443" s="135"/>
      <c r="N443" s="135"/>
      <c r="O443" s="344"/>
      <c r="P443" s="280">
        <f t="shared" si="25"/>
        <v>0</v>
      </c>
      <c r="Q443" s="208">
        <f t="shared" si="26"/>
        <v>0</v>
      </c>
      <c r="R443" s="1185"/>
      <c r="S443" s="1185"/>
      <c r="T443" s="138"/>
      <c r="U443" s="135"/>
      <c r="V443" s="135"/>
      <c r="W443" s="135"/>
      <c r="X443" s="344"/>
      <c r="Y443" s="280">
        <f t="shared" si="27"/>
        <v>0</v>
      </c>
      <c r="Z443" s="493">
        <f t="shared" si="24"/>
        <v>0</v>
      </c>
      <c r="AA443" s="1185"/>
      <c r="AB443" s="1185"/>
      <c r="AC443" s="1173"/>
      <c r="AD443" s="1173"/>
      <c r="AE443" s="1124"/>
      <c r="AF443" s="1176"/>
    </row>
    <row r="444" spans="1:32" x14ac:dyDescent="0.25">
      <c r="A444" s="1177">
        <f>'1. IDENTIFICAR-ANALIZAR'!A444:A451</f>
        <v>54</v>
      </c>
      <c r="B444" s="1180">
        <f>'1. IDENTIFICAR-ANALIZAR'!B444:B451</f>
        <v>0</v>
      </c>
      <c r="C444" s="1182">
        <f>'1. IDENTIFICAR-ANALIZAR'!D444:D451</f>
        <v>0</v>
      </c>
      <c r="D444" s="1182">
        <f>'1. IDENTIFICAR-ANALIZAR'!H444:H451</f>
        <v>0</v>
      </c>
      <c r="E444" s="1182">
        <f>'1. IDENTIFICAR-ANALIZAR'!I444</f>
        <v>0</v>
      </c>
      <c r="F444" s="1182">
        <f>'1. IDENTIFICAR-ANALIZAR'!J444:J451</f>
        <v>0</v>
      </c>
      <c r="G444" s="1182">
        <f>'1. IDENTIFICAR-ANALIZAR'!K444</f>
        <v>0</v>
      </c>
      <c r="H444" s="1186">
        <f>'1. IDENTIFICAR-ANALIZAR'!L444</f>
        <v>0</v>
      </c>
      <c r="I444" s="131"/>
      <c r="J444" s="200"/>
      <c r="K444" s="197"/>
      <c r="L444" s="133"/>
      <c r="M444" s="133"/>
      <c r="N444" s="133"/>
      <c r="O444" s="133"/>
      <c r="P444" s="279">
        <f t="shared" si="25"/>
        <v>0</v>
      </c>
      <c r="Q444" s="208">
        <f t="shared" si="26"/>
        <v>0</v>
      </c>
      <c r="R444" s="1183">
        <f>COUNTIF(Q444:Q451,"&gt;0")</f>
        <v>0</v>
      </c>
      <c r="S444" s="1183">
        <f>IFERROR(SUM(Q444:Q451)/R444,0)</f>
        <v>0</v>
      </c>
      <c r="T444" s="136"/>
      <c r="U444" s="133"/>
      <c r="V444" s="133"/>
      <c r="W444" s="133"/>
      <c r="X444" s="133"/>
      <c r="Y444" s="279">
        <f t="shared" si="27"/>
        <v>0</v>
      </c>
      <c r="Z444" s="493">
        <f t="shared" si="24"/>
        <v>0</v>
      </c>
      <c r="AA444" s="1184">
        <f>COUNTIF(Z444:Z451,"&gt;0")</f>
        <v>0</v>
      </c>
      <c r="AB444" s="1184">
        <f>IFERROR(SUM(Z444:Z451)/AA444,0)</f>
        <v>0</v>
      </c>
      <c r="AC444" s="1171">
        <f>IFERROR(ABS(IF(AND(S444&gt;=0,S444&lt;=50),E444,IF(AND(S444&gt;=51,S451&lt;=75),(E444-1),IF(AND(S444&gt;=76,S444&lt;=100),(E444-2))))),0)</f>
        <v>0</v>
      </c>
      <c r="AD444" s="1171">
        <f>IFERROR(ABS(IF(AND(AB444&gt;=0,AB444&lt;=50),G444,IF(AND(AB444&gt;=51,AB451&lt;=75),(G444-1),IF(AND(AB444&gt;=76,AB444&lt;=100),(G444-2))))),0)</f>
        <v>0</v>
      </c>
      <c r="AE444" s="1122">
        <f>AC444*AD444</f>
        <v>0</v>
      </c>
      <c r="AF444" s="1174"/>
    </row>
    <row r="445" spans="1:32" x14ac:dyDescent="0.25">
      <c r="A445" s="1178"/>
      <c r="B445" s="1180"/>
      <c r="C445" s="1180"/>
      <c r="D445" s="1180"/>
      <c r="E445" s="1180"/>
      <c r="F445" s="1180"/>
      <c r="G445" s="1180"/>
      <c r="H445" s="1187"/>
      <c r="I445" s="127"/>
      <c r="J445" s="198"/>
      <c r="K445" s="198"/>
      <c r="L445" s="134"/>
      <c r="M445" s="134"/>
      <c r="N445" s="134"/>
      <c r="O445" s="343"/>
      <c r="P445" s="278">
        <f t="shared" si="25"/>
        <v>0</v>
      </c>
      <c r="Q445" s="208">
        <f t="shared" si="26"/>
        <v>0</v>
      </c>
      <c r="R445" s="1184"/>
      <c r="S445" s="1184"/>
      <c r="T445" s="137"/>
      <c r="U445" s="134"/>
      <c r="V445" s="134"/>
      <c r="W445" s="134"/>
      <c r="X445" s="343"/>
      <c r="Y445" s="278">
        <f t="shared" si="27"/>
        <v>0</v>
      </c>
      <c r="Z445" s="493">
        <f t="shared" si="24"/>
        <v>0</v>
      </c>
      <c r="AA445" s="1184"/>
      <c r="AB445" s="1184"/>
      <c r="AC445" s="1172"/>
      <c r="AD445" s="1172"/>
      <c r="AE445" s="1123"/>
      <c r="AF445" s="1175"/>
    </row>
    <row r="446" spans="1:32" x14ac:dyDescent="0.25">
      <c r="A446" s="1178"/>
      <c r="B446" s="1180"/>
      <c r="C446" s="1180"/>
      <c r="D446" s="1180"/>
      <c r="E446" s="1180"/>
      <c r="F446" s="1180"/>
      <c r="G446" s="1180"/>
      <c r="H446" s="1187"/>
      <c r="I446" s="125"/>
      <c r="J446" s="197"/>
      <c r="K446" s="197"/>
      <c r="L446" s="133"/>
      <c r="M446" s="133"/>
      <c r="N446" s="133"/>
      <c r="O446" s="133"/>
      <c r="P446" s="279">
        <f t="shared" si="25"/>
        <v>0</v>
      </c>
      <c r="Q446" s="208">
        <f t="shared" si="26"/>
        <v>0</v>
      </c>
      <c r="R446" s="1184"/>
      <c r="S446" s="1184"/>
      <c r="T446" s="136"/>
      <c r="U446" s="133"/>
      <c r="V446" s="133"/>
      <c r="W446" s="133"/>
      <c r="X446" s="133"/>
      <c r="Y446" s="279">
        <f t="shared" si="27"/>
        <v>0</v>
      </c>
      <c r="Z446" s="493">
        <f t="shared" si="24"/>
        <v>0</v>
      </c>
      <c r="AA446" s="1184"/>
      <c r="AB446" s="1184"/>
      <c r="AC446" s="1172"/>
      <c r="AD446" s="1172"/>
      <c r="AE446" s="1123"/>
      <c r="AF446" s="1175"/>
    </row>
    <row r="447" spans="1:32" x14ac:dyDescent="0.25">
      <c r="A447" s="1178"/>
      <c r="B447" s="1180"/>
      <c r="C447" s="1180"/>
      <c r="D447" s="1180"/>
      <c r="E447" s="1180"/>
      <c r="F447" s="1180"/>
      <c r="G447" s="1180"/>
      <c r="H447" s="1187"/>
      <c r="I447" s="127"/>
      <c r="J447" s="198"/>
      <c r="K447" s="198"/>
      <c r="L447" s="134"/>
      <c r="M447" s="134"/>
      <c r="N447" s="134"/>
      <c r="O447" s="343"/>
      <c r="P447" s="278">
        <f t="shared" si="25"/>
        <v>0</v>
      </c>
      <c r="Q447" s="208">
        <f t="shared" si="26"/>
        <v>0</v>
      </c>
      <c r="R447" s="1184"/>
      <c r="S447" s="1184"/>
      <c r="T447" s="137"/>
      <c r="U447" s="134"/>
      <c r="V447" s="134"/>
      <c r="W447" s="134"/>
      <c r="X447" s="343"/>
      <c r="Y447" s="278">
        <f t="shared" si="27"/>
        <v>0</v>
      </c>
      <c r="Z447" s="493">
        <f t="shared" si="24"/>
        <v>0</v>
      </c>
      <c r="AA447" s="1184"/>
      <c r="AB447" s="1184"/>
      <c r="AC447" s="1172"/>
      <c r="AD447" s="1172"/>
      <c r="AE447" s="1123"/>
      <c r="AF447" s="1175"/>
    </row>
    <row r="448" spans="1:32" x14ac:dyDescent="0.25">
      <c r="A448" s="1178"/>
      <c r="B448" s="1180"/>
      <c r="C448" s="1180"/>
      <c r="D448" s="1180"/>
      <c r="E448" s="1180"/>
      <c r="F448" s="1180"/>
      <c r="G448" s="1180"/>
      <c r="H448" s="1187"/>
      <c r="I448" s="125"/>
      <c r="J448" s="197"/>
      <c r="K448" s="197"/>
      <c r="L448" s="133"/>
      <c r="M448" s="133"/>
      <c r="N448" s="133"/>
      <c r="O448" s="133"/>
      <c r="P448" s="279">
        <f t="shared" si="25"/>
        <v>0</v>
      </c>
      <c r="Q448" s="208">
        <f t="shared" si="26"/>
        <v>0</v>
      </c>
      <c r="R448" s="1184"/>
      <c r="S448" s="1184"/>
      <c r="T448" s="136"/>
      <c r="U448" s="133"/>
      <c r="V448" s="133"/>
      <c r="W448" s="133"/>
      <c r="X448" s="133"/>
      <c r="Y448" s="279">
        <f t="shared" si="27"/>
        <v>0</v>
      </c>
      <c r="Z448" s="493">
        <f t="shared" si="24"/>
        <v>0</v>
      </c>
      <c r="AA448" s="1184"/>
      <c r="AB448" s="1184"/>
      <c r="AC448" s="1172"/>
      <c r="AD448" s="1172"/>
      <c r="AE448" s="1123"/>
      <c r="AF448" s="1175"/>
    </row>
    <row r="449" spans="1:32" x14ac:dyDescent="0.25">
      <c r="A449" s="1178"/>
      <c r="B449" s="1180"/>
      <c r="C449" s="1180"/>
      <c r="D449" s="1180"/>
      <c r="E449" s="1180"/>
      <c r="F449" s="1180"/>
      <c r="G449" s="1180"/>
      <c r="H449" s="1187"/>
      <c r="I449" s="127"/>
      <c r="J449" s="198"/>
      <c r="K449" s="198"/>
      <c r="L449" s="134"/>
      <c r="M449" s="134"/>
      <c r="N449" s="134"/>
      <c r="O449" s="343"/>
      <c r="P449" s="278">
        <f t="shared" si="25"/>
        <v>0</v>
      </c>
      <c r="Q449" s="208">
        <f t="shared" si="26"/>
        <v>0</v>
      </c>
      <c r="R449" s="1184"/>
      <c r="S449" s="1184"/>
      <c r="T449" s="137"/>
      <c r="U449" s="134"/>
      <c r="V449" s="134"/>
      <c r="W449" s="134"/>
      <c r="X449" s="343"/>
      <c r="Y449" s="278">
        <f t="shared" si="27"/>
        <v>0</v>
      </c>
      <c r="Z449" s="493">
        <f t="shared" si="24"/>
        <v>0</v>
      </c>
      <c r="AA449" s="1184"/>
      <c r="AB449" s="1184"/>
      <c r="AC449" s="1172"/>
      <c r="AD449" s="1172"/>
      <c r="AE449" s="1123"/>
      <c r="AF449" s="1175"/>
    </row>
    <row r="450" spans="1:32" x14ac:dyDescent="0.25">
      <c r="A450" s="1178"/>
      <c r="B450" s="1180"/>
      <c r="C450" s="1180"/>
      <c r="D450" s="1180"/>
      <c r="E450" s="1180"/>
      <c r="F450" s="1180"/>
      <c r="G450" s="1180"/>
      <c r="H450" s="1187"/>
      <c r="I450" s="125"/>
      <c r="J450" s="197"/>
      <c r="K450" s="197"/>
      <c r="L450" s="133"/>
      <c r="M450" s="133"/>
      <c r="N450" s="133"/>
      <c r="O450" s="133"/>
      <c r="P450" s="279">
        <f t="shared" si="25"/>
        <v>0</v>
      </c>
      <c r="Q450" s="208">
        <f t="shared" si="26"/>
        <v>0</v>
      </c>
      <c r="R450" s="1184"/>
      <c r="S450" s="1184"/>
      <c r="T450" s="136"/>
      <c r="U450" s="133"/>
      <c r="V450" s="133"/>
      <c r="W450" s="133"/>
      <c r="X450" s="133"/>
      <c r="Y450" s="279">
        <f t="shared" si="27"/>
        <v>0</v>
      </c>
      <c r="Z450" s="493">
        <f t="shared" si="24"/>
        <v>0</v>
      </c>
      <c r="AA450" s="1184"/>
      <c r="AB450" s="1184"/>
      <c r="AC450" s="1172"/>
      <c r="AD450" s="1172"/>
      <c r="AE450" s="1123"/>
      <c r="AF450" s="1175"/>
    </row>
    <row r="451" spans="1:32" ht="15.75" thickBot="1" x14ac:dyDescent="0.3">
      <c r="A451" s="1179"/>
      <c r="B451" s="1181"/>
      <c r="C451" s="1181"/>
      <c r="D451" s="1181"/>
      <c r="E451" s="1181"/>
      <c r="F451" s="1181"/>
      <c r="G451" s="1181"/>
      <c r="H451" s="1188"/>
      <c r="I451" s="129"/>
      <c r="J451" s="199"/>
      <c r="K451" s="199"/>
      <c r="L451" s="135"/>
      <c r="M451" s="135"/>
      <c r="N451" s="135"/>
      <c r="O451" s="344"/>
      <c r="P451" s="280">
        <f t="shared" si="25"/>
        <v>0</v>
      </c>
      <c r="Q451" s="208">
        <f t="shared" si="26"/>
        <v>0</v>
      </c>
      <c r="R451" s="1185"/>
      <c r="S451" s="1185"/>
      <c r="T451" s="138"/>
      <c r="U451" s="135"/>
      <c r="V451" s="135"/>
      <c r="W451" s="135"/>
      <c r="X451" s="344"/>
      <c r="Y451" s="280">
        <f t="shared" si="27"/>
        <v>0</v>
      </c>
      <c r="Z451" s="493">
        <f t="shared" si="24"/>
        <v>0</v>
      </c>
      <c r="AA451" s="1185"/>
      <c r="AB451" s="1185"/>
      <c r="AC451" s="1173"/>
      <c r="AD451" s="1173"/>
      <c r="AE451" s="1124"/>
      <c r="AF451" s="1176"/>
    </row>
    <row r="452" spans="1:32" x14ac:dyDescent="0.25">
      <c r="A452" s="1177">
        <f>'1. IDENTIFICAR-ANALIZAR'!A452:A459</f>
        <v>55</v>
      </c>
      <c r="B452" s="1180">
        <f>'1. IDENTIFICAR-ANALIZAR'!B452:B459</f>
        <v>0</v>
      </c>
      <c r="C452" s="1182">
        <f>'1. IDENTIFICAR-ANALIZAR'!D452:D459</f>
        <v>0</v>
      </c>
      <c r="D452" s="1182">
        <f>'1. IDENTIFICAR-ANALIZAR'!H452:H459</f>
        <v>0</v>
      </c>
      <c r="E452" s="1182">
        <f>'1. IDENTIFICAR-ANALIZAR'!I452</f>
        <v>0</v>
      </c>
      <c r="F452" s="1182">
        <f>'1. IDENTIFICAR-ANALIZAR'!J452:J459</f>
        <v>0</v>
      </c>
      <c r="G452" s="1182">
        <f>'1. IDENTIFICAR-ANALIZAR'!K452</f>
        <v>0</v>
      </c>
      <c r="H452" s="1186">
        <f>'1. IDENTIFICAR-ANALIZAR'!L452</f>
        <v>0</v>
      </c>
      <c r="I452" s="131"/>
      <c r="J452" s="200"/>
      <c r="K452" s="197"/>
      <c r="L452" s="133"/>
      <c r="M452" s="133"/>
      <c r="N452" s="133"/>
      <c r="O452" s="133"/>
      <c r="P452" s="279">
        <f t="shared" si="25"/>
        <v>0</v>
      </c>
      <c r="Q452" s="208">
        <f t="shared" si="26"/>
        <v>0</v>
      </c>
      <c r="R452" s="1183">
        <f>COUNTIF(Q452:Q459,"&gt;0")</f>
        <v>0</v>
      </c>
      <c r="S452" s="1183">
        <f>IFERROR(SUM(Q452:Q459)/R452,0)</f>
        <v>0</v>
      </c>
      <c r="T452" s="136"/>
      <c r="U452" s="133"/>
      <c r="V452" s="133"/>
      <c r="W452" s="133"/>
      <c r="X452" s="133"/>
      <c r="Y452" s="279">
        <f t="shared" si="27"/>
        <v>0</v>
      </c>
      <c r="Z452" s="493">
        <f t="shared" si="24"/>
        <v>0</v>
      </c>
      <c r="AA452" s="1184">
        <f>COUNTIF(Z452:Z459,"&gt;0")</f>
        <v>0</v>
      </c>
      <c r="AB452" s="1184">
        <f>IFERROR(SUM(Z452:Z459)/AA452,0)</f>
        <v>0</v>
      </c>
      <c r="AC452" s="1171">
        <f>IFERROR(ABS(IF(AND(S452&gt;=0,S452&lt;=50),E452,IF(AND(S452&gt;=51,S459&lt;=75),(E452-1),IF(AND(S452&gt;=76,S452&lt;=100),(E452-2))))),0)</f>
        <v>0</v>
      </c>
      <c r="AD452" s="1171">
        <f>IFERROR(ABS(IF(AND(AB452&gt;=0,AB452&lt;=50),G452,IF(AND(AB452&gt;=51,AB459&lt;=75),(G452-1),IF(AND(AB452&gt;=76,AB452&lt;=100),(G452-2))))),0)</f>
        <v>0</v>
      </c>
      <c r="AE452" s="1122">
        <f>AC452*AD452</f>
        <v>0</v>
      </c>
      <c r="AF452" s="1174"/>
    </row>
    <row r="453" spans="1:32" x14ac:dyDescent="0.25">
      <c r="A453" s="1178"/>
      <c r="B453" s="1180"/>
      <c r="C453" s="1180"/>
      <c r="D453" s="1180"/>
      <c r="E453" s="1180"/>
      <c r="F453" s="1180"/>
      <c r="G453" s="1180"/>
      <c r="H453" s="1187"/>
      <c r="I453" s="127"/>
      <c r="J453" s="198"/>
      <c r="K453" s="198"/>
      <c r="L453" s="134"/>
      <c r="M453" s="134"/>
      <c r="N453" s="134"/>
      <c r="O453" s="343"/>
      <c r="P453" s="278">
        <f t="shared" si="25"/>
        <v>0</v>
      </c>
      <c r="Q453" s="208">
        <f t="shared" si="26"/>
        <v>0</v>
      </c>
      <c r="R453" s="1184"/>
      <c r="S453" s="1184"/>
      <c r="T453" s="137"/>
      <c r="U453" s="134"/>
      <c r="V453" s="134"/>
      <c r="W453" s="134"/>
      <c r="X453" s="343"/>
      <c r="Y453" s="278">
        <f t="shared" si="27"/>
        <v>0</v>
      </c>
      <c r="Z453" s="493">
        <f t="shared" si="24"/>
        <v>0</v>
      </c>
      <c r="AA453" s="1184"/>
      <c r="AB453" s="1184"/>
      <c r="AC453" s="1172"/>
      <c r="AD453" s="1172"/>
      <c r="AE453" s="1123"/>
      <c r="AF453" s="1175"/>
    </row>
    <row r="454" spans="1:32" x14ac:dyDescent="0.25">
      <c r="A454" s="1178"/>
      <c r="B454" s="1180"/>
      <c r="C454" s="1180"/>
      <c r="D454" s="1180"/>
      <c r="E454" s="1180"/>
      <c r="F454" s="1180"/>
      <c r="G454" s="1180"/>
      <c r="H454" s="1187"/>
      <c r="I454" s="125"/>
      <c r="J454" s="197"/>
      <c r="K454" s="197"/>
      <c r="L454" s="133"/>
      <c r="M454" s="133"/>
      <c r="N454" s="133"/>
      <c r="O454" s="133"/>
      <c r="P454" s="279">
        <f t="shared" si="25"/>
        <v>0</v>
      </c>
      <c r="Q454" s="208">
        <f t="shared" si="26"/>
        <v>0</v>
      </c>
      <c r="R454" s="1184"/>
      <c r="S454" s="1184"/>
      <c r="T454" s="136"/>
      <c r="U454" s="133"/>
      <c r="V454" s="133"/>
      <c r="W454" s="133"/>
      <c r="X454" s="133"/>
      <c r="Y454" s="279">
        <f t="shared" si="27"/>
        <v>0</v>
      </c>
      <c r="Z454" s="493">
        <f t="shared" si="24"/>
        <v>0</v>
      </c>
      <c r="AA454" s="1184"/>
      <c r="AB454" s="1184"/>
      <c r="AC454" s="1172"/>
      <c r="AD454" s="1172"/>
      <c r="AE454" s="1123"/>
      <c r="AF454" s="1175"/>
    </row>
    <row r="455" spans="1:32" x14ac:dyDescent="0.25">
      <c r="A455" s="1178"/>
      <c r="B455" s="1180"/>
      <c r="C455" s="1180"/>
      <c r="D455" s="1180"/>
      <c r="E455" s="1180"/>
      <c r="F455" s="1180"/>
      <c r="G455" s="1180"/>
      <c r="H455" s="1187"/>
      <c r="I455" s="127"/>
      <c r="J455" s="198"/>
      <c r="K455" s="198"/>
      <c r="L455" s="134"/>
      <c r="M455" s="134"/>
      <c r="N455" s="134"/>
      <c r="O455" s="343"/>
      <c r="P455" s="278">
        <f t="shared" si="25"/>
        <v>0</v>
      </c>
      <c r="Q455" s="208">
        <f t="shared" si="26"/>
        <v>0</v>
      </c>
      <c r="R455" s="1184"/>
      <c r="S455" s="1184"/>
      <c r="T455" s="137"/>
      <c r="U455" s="134"/>
      <c r="V455" s="134"/>
      <c r="W455" s="134"/>
      <c r="X455" s="343"/>
      <c r="Y455" s="278">
        <f t="shared" si="27"/>
        <v>0</v>
      </c>
      <c r="Z455" s="493">
        <f t="shared" si="24"/>
        <v>0</v>
      </c>
      <c r="AA455" s="1184"/>
      <c r="AB455" s="1184"/>
      <c r="AC455" s="1172"/>
      <c r="AD455" s="1172"/>
      <c r="AE455" s="1123"/>
      <c r="AF455" s="1175"/>
    </row>
    <row r="456" spans="1:32" x14ac:dyDescent="0.25">
      <c r="A456" s="1178"/>
      <c r="B456" s="1180"/>
      <c r="C456" s="1180"/>
      <c r="D456" s="1180"/>
      <c r="E456" s="1180"/>
      <c r="F456" s="1180"/>
      <c r="G456" s="1180"/>
      <c r="H456" s="1187"/>
      <c r="I456" s="125"/>
      <c r="J456" s="197"/>
      <c r="K456" s="197"/>
      <c r="L456" s="133"/>
      <c r="M456" s="133"/>
      <c r="N456" s="133"/>
      <c r="O456" s="133"/>
      <c r="P456" s="279">
        <f t="shared" si="25"/>
        <v>0</v>
      </c>
      <c r="Q456" s="208">
        <f t="shared" si="26"/>
        <v>0</v>
      </c>
      <c r="R456" s="1184"/>
      <c r="S456" s="1184"/>
      <c r="T456" s="136"/>
      <c r="U456" s="133"/>
      <c r="V456" s="133"/>
      <c r="W456" s="133"/>
      <c r="X456" s="133"/>
      <c r="Y456" s="279">
        <f t="shared" si="27"/>
        <v>0</v>
      </c>
      <c r="Z456" s="493">
        <f t="shared" si="24"/>
        <v>0</v>
      </c>
      <c r="AA456" s="1184"/>
      <c r="AB456" s="1184"/>
      <c r="AC456" s="1172"/>
      <c r="AD456" s="1172"/>
      <c r="AE456" s="1123"/>
      <c r="AF456" s="1175"/>
    </row>
    <row r="457" spans="1:32" x14ac:dyDescent="0.25">
      <c r="A457" s="1178"/>
      <c r="B457" s="1180"/>
      <c r="C457" s="1180"/>
      <c r="D457" s="1180"/>
      <c r="E457" s="1180"/>
      <c r="F457" s="1180"/>
      <c r="G457" s="1180"/>
      <c r="H457" s="1187"/>
      <c r="I457" s="127"/>
      <c r="J457" s="198"/>
      <c r="K457" s="198"/>
      <c r="L457" s="134"/>
      <c r="M457" s="134"/>
      <c r="N457" s="134"/>
      <c r="O457" s="343"/>
      <c r="P457" s="278">
        <f t="shared" si="25"/>
        <v>0</v>
      </c>
      <c r="Q457" s="208">
        <f t="shared" si="26"/>
        <v>0</v>
      </c>
      <c r="R457" s="1184"/>
      <c r="S457" s="1184"/>
      <c r="T457" s="137"/>
      <c r="U457" s="134"/>
      <c r="V457" s="134"/>
      <c r="W457" s="134"/>
      <c r="X457" s="343"/>
      <c r="Y457" s="278">
        <f t="shared" si="27"/>
        <v>0</v>
      </c>
      <c r="Z457" s="493">
        <f t="shared" si="24"/>
        <v>0</v>
      </c>
      <c r="AA457" s="1184"/>
      <c r="AB457" s="1184"/>
      <c r="AC457" s="1172"/>
      <c r="AD457" s="1172"/>
      <c r="AE457" s="1123"/>
      <c r="AF457" s="1175"/>
    </row>
    <row r="458" spans="1:32" x14ac:dyDescent="0.25">
      <c r="A458" s="1178"/>
      <c r="B458" s="1180"/>
      <c r="C458" s="1180"/>
      <c r="D458" s="1180"/>
      <c r="E458" s="1180"/>
      <c r="F458" s="1180"/>
      <c r="G458" s="1180"/>
      <c r="H458" s="1187"/>
      <c r="I458" s="125"/>
      <c r="J458" s="197"/>
      <c r="K458" s="197"/>
      <c r="L458" s="133"/>
      <c r="M458" s="133"/>
      <c r="N458" s="133"/>
      <c r="O458" s="133"/>
      <c r="P458" s="279">
        <f t="shared" si="25"/>
        <v>0</v>
      </c>
      <c r="Q458" s="208">
        <f t="shared" si="26"/>
        <v>0</v>
      </c>
      <c r="R458" s="1184"/>
      <c r="S458" s="1184"/>
      <c r="T458" s="136"/>
      <c r="U458" s="133"/>
      <c r="V458" s="133"/>
      <c r="W458" s="133"/>
      <c r="X458" s="133"/>
      <c r="Y458" s="279">
        <f t="shared" si="27"/>
        <v>0</v>
      </c>
      <c r="Z458" s="493">
        <f t="shared" si="24"/>
        <v>0</v>
      </c>
      <c r="AA458" s="1184"/>
      <c r="AB458" s="1184"/>
      <c r="AC458" s="1172"/>
      <c r="AD458" s="1172"/>
      <c r="AE458" s="1123"/>
      <c r="AF458" s="1175"/>
    </row>
    <row r="459" spans="1:32" ht="15.75" thickBot="1" x14ac:dyDescent="0.3">
      <c r="A459" s="1179"/>
      <c r="B459" s="1181"/>
      <c r="C459" s="1181"/>
      <c r="D459" s="1181"/>
      <c r="E459" s="1181"/>
      <c r="F459" s="1181"/>
      <c r="G459" s="1181"/>
      <c r="H459" s="1188"/>
      <c r="I459" s="129"/>
      <c r="J459" s="199"/>
      <c r="K459" s="199"/>
      <c r="L459" s="135"/>
      <c r="M459" s="135"/>
      <c r="N459" s="135"/>
      <c r="O459" s="344"/>
      <c r="P459" s="280">
        <f t="shared" si="25"/>
        <v>0</v>
      </c>
      <c r="Q459" s="208">
        <f t="shared" si="26"/>
        <v>0</v>
      </c>
      <c r="R459" s="1185"/>
      <c r="S459" s="1185"/>
      <c r="T459" s="138"/>
      <c r="U459" s="135"/>
      <c r="V459" s="135"/>
      <c r="W459" s="135"/>
      <c r="X459" s="344"/>
      <c r="Y459" s="280">
        <f t="shared" si="27"/>
        <v>0</v>
      </c>
      <c r="Z459" s="493">
        <f t="shared" si="24"/>
        <v>0</v>
      </c>
      <c r="AA459" s="1185"/>
      <c r="AB459" s="1185"/>
      <c r="AC459" s="1173"/>
      <c r="AD459" s="1173"/>
      <c r="AE459" s="1124"/>
      <c r="AF459" s="1176"/>
    </row>
    <row r="460" spans="1:32" x14ac:dyDescent="0.25">
      <c r="A460" s="1177">
        <f>'1. IDENTIFICAR-ANALIZAR'!A460:A467</f>
        <v>56</v>
      </c>
      <c r="B460" s="1180">
        <f>'1. IDENTIFICAR-ANALIZAR'!B460:B467</f>
        <v>0</v>
      </c>
      <c r="C460" s="1182">
        <f>'1. IDENTIFICAR-ANALIZAR'!D460:D467</f>
        <v>0</v>
      </c>
      <c r="D460" s="1182">
        <f>'1. IDENTIFICAR-ANALIZAR'!H460:H467</f>
        <v>0</v>
      </c>
      <c r="E460" s="1182">
        <f>'1. IDENTIFICAR-ANALIZAR'!I460</f>
        <v>0</v>
      </c>
      <c r="F460" s="1182">
        <f>'1. IDENTIFICAR-ANALIZAR'!J460:J467</f>
        <v>0</v>
      </c>
      <c r="G460" s="1182">
        <f>'1. IDENTIFICAR-ANALIZAR'!K460</f>
        <v>0</v>
      </c>
      <c r="H460" s="1186">
        <f>'1. IDENTIFICAR-ANALIZAR'!L460</f>
        <v>0</v>
      </c>
      <c r="I460" s="131"/>
      <c r="J460" s="200"/>
      <c r="K460" s="197"/>
      <c r="L460" s="133"/>
      <c r="M460" s="133"/>
      <c r="N460" s="133"/>
      <c r="O460" s="133"/>
      <c r="P460" s="279">
        <f t="shared" si="25"/>
        <v>0</v>
      </c>
      <c r="Q460" s="208">
        <f t="shared" si="26"/>
        <v>0</v>
      </c>
      <c r="R460" s="1183">
        <f>COUNTIF(Q460:Q467,"&gt;0")</f>
        <v>0</v>
      </c>
      <c r="S460" s="1183">
        <f>IFERROR(SUM(Q460:Q467)/R460,0)</f>
        <v>0</v>
      </c>
      <c r="T460" s="136"/>
      <c r="U460" s="133"/>
      <c r="V460" s="133"/>
      <c r="W460" s="133"/>
      <c r="X460" s="133"/>
      <c r="Y460" s="279">
        <f t="shared" si="27"/>
        <v>0</v>
      </c>
      <c r="Z460" s="493">
        <f t="shared" si="24"/>
        <v>0</v>
      </c>
      <c r="AA460" s="1184">
        <f>COUNTIF(Z460:Z467,"&gt;0")</f>
        <v>0</v>
      </c>
      <c r="AB460" s="1184">
        <f>IFERROR(SUM(Z460:Z467)/AA460,0)</f>
        <v>0</v>
      </c>
      <c r="AC460" s="1171">
        <f>IFERROR(ABS(IF(AND(S460&gt;=0,S460&lt;=50),E460,IF(AND(S460&gt;=51,S467&lt;=75),(E460-1),IF(AND(S460&gt;=76,S460&lt;=100),(E460-2))))),0)</f>
        <v>0</v>
      </c>
      <c r="AD460" s="1171">
        <f>IFERROR(ABS(IF(AND(AB460&gt;=0,AB460&lt;=50),G460,IF(AND(AB460&gt;=51,AB467&lt;=75),(G460-1),IF(AND(AB460&gt;=76,AB460&lt;=100),(G460-2))))),0)</f>
        <v>0</v>
      </c>
      <c r="AE460" s="1122">
        <f>AC460*AD460</f>
        <v>0</v>
      </c>
      <c r="AF460" s="1174"/>
    </row>
    <row r="461" spans="1:32" x14ac:dyDescent="0.25">
      <c r="A461" s="1178"/>
      <c r="B461" s="1180"/>
      <c r="C461" s="1180"/>
      <c r="D461" s="1180"/>
      <c r="E461" s="1180"/>
      <c r="F461" s="1180"/>
      <c r="G461" s="1180"/>
      <c r="H461" s="1187"/>
      <c r="I461" s="127"/>
      <c r="J461" s="198"/>
      <c r="K461" s="198"/>
      <c r="L461" s="134"/>
      <c r="M461" s="134"/>
      <c r="N461" s="134"/>
      <c r="O461" s="343"/>
      <c r="P461" s="278">
        <f t="shared" si="25"/>
        <v>0</v>
      </c>
      <c r="Q461" s="208">
        <f t="shared" si="26"/>
        <v>0</v>
      </c>
      <c r="R461" s="1184"/>
      <c r="S461" s="1184"/>
      <c r="T461" s="137"/>
      <c r="U461" s="134"/>
      <c r="V461" s="134"/>
      <c r="W461" s="134"/>
      <c r="X461" s="343"/>
      <c r="Y461" s="278">
        <f t="shared" si="27"/>
        <v>0</v>
      </c>
      <c r="Z461" s="493">
        <f t="shared" si="24"/>
        <v>0</v>
      </c>
      <c r="AA461" s="1184"/>
      <c r="AB461" s="1184"/>
      <c r="AC461" s="1172"/>
      <c r="AD461" s="1172"/>
      <c r="AE461" s="1123"/>
      <c r="AF461" s="1175"/>
    </row>
    <row r="462" spans="1:32" x14ac:dyDescent="0.25">
      <c r="A462" s="1178"/>
      <c r="B462" s="1180"/>
      <c r="C462" s="1180"/>
      <c r="D462" s="1180"/>
      <c r="E462" s="1180"/>
      <c r="F462" s="1180"/>
      <c r="G462" s="1180"/>
      <c r="H462" s="1187"/>
      <c r="I462" s="125"/>
      <c r="J462" s="197"/>
      <c r="K462" s="197"/>
      <c r="L462" s="133"/>
      <c r="M462" s="133"/>
      <c r="N462" s="133"/>
      <c r="O462" s="133"/>
      <c r="P462" s="279">
        <f t="shared" si="25"/>
        <v>0</v>
      </c>
      <c r="Q462" s="208">
        <f t="shared" si="26"/>
        <v>0</v>
      </c>
      <c r="R462" s="1184"/>
      <c r="S462" s="1184"/>
      <c r="T462" s="136"/>
      <c r="U462" s="133"/>
      <c r="V462" s="133"/>
      <c r="W462" s="133"/>
      <c r="X462" s="133"/>
      <c r="Y462" s="279">
        <f t="shared" si="27"/>
        <v>0</v>
      </c>
      <c r="Z462" s="493">
        <f t="shared" si="24"/>
        <v>0</v>
      </c>
      <c r="AA462" s="1184"/>
      <c r="AB462" s="1184"/>
      <c r="AC462" s="1172"/>
      <c r="AD462" s="1172"/>
      <c r="AE462" s="1123"/>
      <c r="AF462" s="1175"/>
    </row>
    <row r="463" spans="1:32" x14ac:dyDescent="0.25">
      <c r="A463" s="1178"/>
      <c r="B463" s="1180"/>
      <c r="C463" s="1180"/>
      <c r="D463" s="1180"/>
      <c r="E463" s="1180"/>
      <c r="F463" s="1180"/>
      <c r="G463" s="1180"/>
      <c r="H463" s="1187"/>
      <c r="I463" s="127"/>
      <c r="J463" s="198"/>
      <c r="K463" s="198"/>
      <c r="L463" s="134"/>
      <c r="M463" s="134"/>
      <c r="N463" s="134"/>
      <c r="O463" s="343"/>
      <c r="P463" s="278">
        <f t="shared" si="25"/>
        <v>0</v>
      </c>
      <c r="Q463" s="208">
        <f t="shared" si="26"/>
        <v>0</v>
      </c>
      <c r="R463" s="1184"/>
      <c r="S463" s="1184"/>
      <c r="T463" s="137"/>
      <c r="U463" s="134"/>
      <c r="V463" s="134"/>
      <c r="W463" s="134"/>
      <c r="X463" s="343"/>
      <c r="Y463" s="278">
        <f t="shared" si="27"/>
        <v>0</v>
      </c>
      <c r="Z463" s="493">
        <f t="shared" si="24"/>
        <v>0</v>
      </c>
      <c r="AA463" s="1184"/>
      <c r="AB463" s="1184"/>
      <c r="AC463" s="1172"/>
      <c r="AD463" s="1172"/>
      <c r="AE463" s="1123"/>
      <c r="AF463" s="1175"/>
    </row>
    <row r="464" spans="1:32" x14ac:dyDescent="0.25">
      <c r="A464" s="1178"/>
      <c r="B464" s="1180"/>
      <c r="C464" s="1180"/>
      <c r="D464" s="1180"/>
      <c r="E464" s="1180"/>
      <c r="F464" s="1180"/>
      <c r="G464" s="1180"/>
      <c r="H464" s="1187"/>
      <c r="I464" s="125"/>
      <c r="J464" s="197"/>
      <c r="K464" s="197"/>
      <c r="L464" s="133"/>
      <c r="M464" s="133"/>
      <c r="N464" s="133"/>
      <c r="O464" s="133"/>
      <c r="P464" s="279">
        <f t="shared" si="25"/>
        <v>0</v>
      </c>
      <c r="Q464" s="208">
        <f t="shared" si="26"/>
        <v>0</v>
      </c>
      <c r="R464" s="1184"/>
      <c r="S464" s="1184"/>
      <c r="T464" s="136"/>
      <c r="U464" s="133"/>
      <c r="V464" s="133"/>
      <c r="W464" s="133"/>
      <c r="X464" s="133"/>
      <c r="Y464" s="279">
        <f t="shared" si="27"/>
        <v>0</v>
      </c>
      <c r="Z464" s="493">
        <f t="shared" si="24"/>
        <v>0</v>
      </c>
      <c r="AA464" s="1184"/>
      <c r="AB464" s="1184"/>
      <c r="AC464" s="1172"/>
      <c r="AD464" s="1172"/>
      <c r="AE464" s="1123"/>
      <c r="AF464" s="1175"/>
    </row>
    <row r="465" spans="1:32" x14ac:dyDescent="0.25">
      <c r="A465" s="1178"/>
      <c r="B465" s="1180"/>
      <c r="C465" s="1180"/>
      <c r="D465" s="1180"/>
      <c r="E465" s="1180"/>
      <c r="F465" s="1180"/>
      <c r="G465" s="1180"/>
      <c r="H465" s="1187"/>
      <c r="I465" s="127"/>
      <c r="J465" s="198"/>
      <c r="K465" s="198"/>
      <c r="L465" s="134"/>
      <c r="M465" s="134"/>
      <c r="N465" s="134"/>
      <c r="O465" s="343"/>
      <c r="P465" s="278">
        <f t="shared" si="25"/>
        <v>0</v>
      </c>
      <c r="Q465" s="208">
        <f t="shared" si="26"/>
        <v>0</v>
      </c>
      <c r="R465" s="1184"/>
      <c r="S465" s="1184"/>
      <c r="T465" s="137"/>
      <c r="U465" s="134"/>
      <c r="V465" s="134"/>
      <c r="W465" s="134"/>
      <c r="X465" s="343"/>
      <c r="Y465" s="278">
        <f t="shared" si="27"/>
        <v>0</v>
      </c>
      <c r="Z465" s="493">
        <f t="shared" si="24"/>
        <v>0</v>
      </c>
      <c r="AA465" s="1184"/>
      <c r="AB465" s="1184"/>
      <c r="AC465" s="1172"/>
      <c r="AD465" s="1172"/>
      <c r="AE465" s="1123"/>
      <c r="AF465" s="1175"/>
    </row>
    <row r="466" spans="1:32" x14ac:dyDescent="0.25">
      <c r="A466" s="1178"/>
      <c r="B466" s="1180"/>
      <c r="C466" s="1180"/>
      <c r="D466" s="1180"/>
      <c r="E466" s="1180"/>
      <c r="F466" s="1180"/>
      <c r="G466" s="1180"/>
      <c r="H466" s="1187"/>
      <c r="I466" s="125"/>
      <c r="J466" s="197"/>
      <c r="K466" s="197"/>
      <c r="L466" s="133"/>
      <c r="M466" s="133"/>
      <c r="N466" s="133"/>
      <c r="O466" s="133"/>
      <c r="P466" s="279">
        <f t="shared" si="25"/>
        <v>0</v>
      </c>
      <c r="Q466" s="208">
        <f t="shared" si="26"/>
        <v>0</v>
      </c>
      <c r="R466" s="1184"/>
      <c r="S466" s="1184"/>
      <c r="T466" s="136"/>
      <c r="U466" s="133"/>
      <c r="V466" s="133"/>
      <c r="W466" s="133"/>
      <c r="X466" s="133"/>
      <c r="Y466" s="279">
        <f t="shared" si="27"/>
        <v>0</v>
      </c>
      <c r="Z466" s="493">
        <f t="shared" si="24"/>
        <v>0</v>
      </c>
      <c r="AA466" s="1184"/>
      <c r="AB466" s="1184"/>
      <c r="AC466" s="1172"/>
      <c r="AD466" s="1172"/>
      <c r="AE466" s="1123"/>
      <c r="AF466" s="1175"/>
    </row>
    <row r="467" spans="1:32" ht="15.75" thickBot="1" x14ac:dyDescent="0.3">
      <c r="A467" s="1179"/>
      <c r="B467" s="1181"/>
      <c r="C467" s="1181"/>
      <c r="D467" s="1181"/>
      <c r="E467" s="1181"/>
      <c r="F467" s="1181"/>
      <c r="G467" s="1181"/>
      <c r="H467" s="1188"/>
      <c r="I467" s="129"/>
      <c r="J467" s="199"/>
      <c r="K467" s="199"/>
      <c r="L467" s="135"/>
      <c r="M467" s="135"/>
      <c r="N467" s="135"/>
      <c r="O467" s="344"/>
      <c r="P467" s="280">
        <f t="shared" si="25"/>
        <v>0</v>
      </c>
      <c r="Q467" s="208">
        <f t="shared" si="26"/>
        <v>0</v>
      </c>
      <c r="R467" s="1185"/>
      <c r="S467" s="1185"/>
      <c r="T467" s="138"/>
      <c r="U467" s="135"/>
      <c r="V467" s="135"/>
      <c r="W467" s="135"/>
      <c r="X467" s="344"/>
      <c r="Y467" s="280">
        <f t="shared" si="27"/>
        <v>0</v>
      </c>
      <c r="Z467" s="493">
        <f t="shared" si="24"/>
        <v>0</v>
      </c>
      <c r="AA467" s="1185"/>
      <c r="AB467" s="1185"/>
      <c r="AC467" s="1173"/>
      <c r="AD467" s="1173"/>
      <c r="AE467" s="1124"/>
      <c r="AF467" s="1176"/>
    </row>
    <row r="468" spans="1:32" x14ac:dyDescent="0.25">
      <c r="A468" s="1177">
        <f>'1. IDENTIFICAR-ANALIZAR'!A468:A475</f>
        <v>57</v>
      </c>
      <c r="B468" s="1180">
        <f>'1. IDENTIFICAR-ANALIZAR'!B468:B475</f>
        <v>0</v>
      </c>
      <c r="C468" s="1182">
        <f>'1. IDENTIFICAR-ANALIZAR'!D468:D475</f>
        <v>0</v>
      </c>
      <c r="D468" s="1182">
        <f>'1. IDENTIFICAR-ANALIZAR'!H468:H475</f>
        <v>0</v>
      </c>
      <c r="E468" s="1182">
        <f>'1. IDENTIFICAR-ANALIZAR'!I468</f>
        <v>0</v>
      </c>
      <c r="F468" s="1182">
        <f>'1. IDENTIFICAR-ANALIZAR'!J468:J475</f>
        <v>0</v>
      </c>
      <c r="G468" s="1182">
        <f>'1. IDENTIFICAR-ANALIZAR'!K468</f>
        <v>0</v>
      </c>
      <c r="H468" s="1186">
        <f>'1. IDENTIFICAR-ANALIZAR'!L468</f>
        <v>0</v>
      </c>
      <c r="I468" s="131"/>
      <c r="J468" s="200"/>
      <c r="K468" s="197"/>
      <c r="L468" s="133"/>
      <c r="M468" s="133"/>
      <c r="N468" s="133"/>
      <c r="O468" s="133"/>
      <c r="P468" s="279">
        <f t="shared" si="25"/>
        <v>0</v>
      </c>
      <c r="Q468" s="208">
        <f t="shared" si="26"/>
        <v>0</v>
      </c>
      <c r="R468" s="1183">
        <f>COUNTIF(Q468:Q475,"&gt;0")</f>
        <v>0</v>
      </c>
      <c r="S468" s="1183">
        <f>IFERROR(SUM(Q468:Q475)/R468,0)</f>
        <v>0</v>
      </c>
      <c r="T468" s="136"/>
      <c r="U468" s="133"/>
      <c r="V468" s="133"/>
      <c r="W468" s="133"/>
      <c r="X468" s="133"/>
      <c r="Y468" s="279">
        <f t="shared" si="27"/>
        <v>0</v>
      </c>
      <c r="Z468" s="493">
        <f t="shared" ref="Z468:Z531" si="28">SUM(T468:X468)</f>
        <v>0</v>
      </c>
      <c r="AA468" s="1184">
        <f>COUNTIF(Z468:Z475,"&gt;0")</f>
        <v>0</v>
      </c>
      <c r="AB468" s="1184">
        <f>IFERROR(SUM(Z468:Z475)/AA468,0)</f>
        <v>0</v>
      </c>
      <c r="AC468" s="1171">
        <f>IFERROR(ABS(IF(AND(S468&gt;=0,S468&lt;=50),E468,IF(AND(S468&gt;=51,S475&lt;=75),(E468-1),IF(AND(S468&gt;=76,S468&lt;=100),(E468-2))))),0)</f>
        <v>0</v>
      </c>
      <c r="AD468" s="1171">
        <f>IFERROR(ABS(IF(AND(AB468&gt;=0,AB468&lt;=50),G468,IF(AND(AB468&gt;=51,AB475&lt;=75),(G468-1),IF(AND(AB468&gt;=76,AB468&lt;=100),(G468-2))))),0)</f>
        <v>0</v>
      </c>
      <c r="AE468" s="1122">
        <f>AC468*AD468</f>
        <v>0</v>
      </c>
      <c r="AF468" s="1174"/>
    </row>
    <row r="469" spans="1:32" x14ac:dyDescent="0.25">
      <c r="A469" s="1178"/>
      <c r="B469" s="1180"/>
      <c r="C469" s="1180"/>
      <c r="D469" s="1180"/>
      <c r="E469" s="1180"/>
      <c r="F469" s="1180"/>
      <c r="G469" s="1180"/>
      <c r="H469" s="1187"/>
      <c r="I469" s="127"/>
      <c r="J469" s="198"/>
      <c r="K469" s="198"/>
      <c r="L469" s="134"/>
      <c r="M469" s="134"/>
      <c r="N469" s="134"/>
      <c r="O469" s="343"/>
      <c r="P469" s="278">
        <f t="shared" ref="P469:P532" si="29">IF(Q469=0,0,IF(Q469&lt;60,"Leve",IF(Q469&lt;75,"Moderado","Fuerte")))</f>
        <v>0</v>
      </c>
      <c r="Q469" s="208">
        <f t="shared" ref="Q469:Q532" si="30">SUM(K469:O469)</f>
        <v>0</v>
      </c>
      <c r="R469" s="1184"/>
      <c r="S469" s="1184"/>
      <c r="T469" s="137"/>
      <c r="U469" s="134"/>
      <c r="V469" s="134"/>
      <c r="W469" s="134"/>
      <c r="X469" s="343"/>
      <c r="Y469" s="278">
        <f t="shared" ref="Y469:Y532" si="31">IF(Z469=0,0,IF(Z469&lt;60,"Leve",IF(Z469&lt;75,"Moderado","Fuerte")))</f>
        <v>0</v>
      </c>
      <c r="Z469" s="493">
        <f t="shared" si="28"/>
        <v>0</v>
      </c>
      <c r="AA469" s="1184"/>
      <c r="AB469" s="1184"/>
      <c r="AC469" s="1172"/>
      <c r="AD469" s="1172"/>
      <c r="AE469" s="1123"/>
      <c r="AF469" s="1175"/>
    </row>
    <row r="470" spans="1:32" x14ac:dyDescent="0.25">
      <c r="A470" s="1178"/>
      <c r="B470" s="1180"/>
      <c r="C470" s="1180"/>
      <c r="D470" s="1180"/>
      <c r="E470" s="1180"/>
      <c r="F470" s="1180"/>
      <c r="G470" s="1180"/>
      <c r="H470" s="1187"/>
      <c r="I470" s="125"/>
      <c r="J470" s="197"/>
      <c r="K470" s="197"/>
      <c r="L470" s="133"/>
      <c r="M470" s="133"/>
      <c r="N470" s="133"/>
      <c r="O470" s="133"/>
      <c r="P470" s="279">
        <f t="shared" si="29"/>
        <v>0</v>
      </c>
      <c r="Q470" s="208">
        <f t="shared" si="30"/>
        <v>0</v>
      </c>
      <c r="R470" s="1184"/>
      <c r="S470" s="1184"/>
      <c r="T470" s="136"/>
      <c r="U470" s="133"/>
      <c r="V470" s="133"/>
      <c r="W470" s="133"/>
      <c r="X470" s="133"/>
      <c r="Y470" s="279">
        <f t="shared" si="31"/>
        <v>0</v>
      </c>
      <c r="Z470" s="493">
        <f t="shared" si="28"/>
        <v>0</v>
      </c>
      <c r="AA470" s="1184"/>
      <c r="AB470" s="1184"/>
      <c r="AC470" s="1172"/>
      <c r="AD470" s="1172"/>
      <c r="AE470" s="1123"/>
      <c r="AF470" s="1175"/>
    </row>
    <row r="471" spans="1:32" x14ac:dyDescent="0.25">
      <c r="A471" s="1178"/>
      <c r="B471" s="1180"/>
      <c r="C471" s="1180"/>
      <c r="D471" s="1180"/>
      <c r="E471" s="1180"/>
      <c r="F471" s="1180"/>
      <c r="G471" s="1180"/>
      <c r="H471" s="1187"/>
      <c r="I471" s="127"/>
      <c r="J471" s="198"/>
      <c r="K471" s="198"/>
      <c r="L471" s="134"/>
      <c r="M471" s="134"/>
      <c r="N471" s="134"/>
      <c r="O471" s="343"/>
      <c r="P471" s="278">
        <f t="shared" si="29"/>
        <v>0</v>
      </c>
      <c r="Q471" s="208">
        <f t="shared" si="30"/>
        <v>0</v>
      </c>
      <c r="R471" s="1184"/>
      <c r="S471" s="1184"/>
      <c r="T471" s="137"/>
      <c r="U471" s="134"/>
      <c r="V471" s="134"/>
      <c r="W471" s="134"/>
      <c r="X471" s="343"/>
      <c r="Y471" s="278">
        <f t="shared" si="31"/>
        <v>0</v>
      </c>
      <c r="Z471" s="493">
        <f t="shared" si="28"/>
        <v>0</v>
      </c>
      <c r="AA471" s="1184"/>
      <c r="AB471" s="1184"/>
      <c r="AC471" s="1172"/>
      <c r="AD471" s="1172"/>
      <c r="AE471" s="1123"/>
      <c r="AF471" s="1175"/>
    </row>
    <row r="472" spans="1:32" x14ac:dyDescent="0.25">
      <c r="A472" s="1178"/>
      <c r="B472" s="1180"/>
      <c r="C472" s="1180"/>
      <c r="D472" s="1180"/>
      <c r="E472" s="1180"/>
      <c r="F472" s="1180"/>
      <c r="G472" s="1180"/>
      <c r="H472" s="1187"/>
      <c r="I472" s="125"/>
      <c r="J472" s="197"/>
      <c r="K472" s="197"/>
      <c r="L472" s="133"/>
      <c r="M472" s="133"/>
      <c r="N472" s="133"/>
      <c r="O472" s="133"/>
      <c r="P472" s="279">
        <f t="shared" si="29"/>
        <v>0</v>
      </c>
      <c r="Q472" s="208">
        <f t="shared" si="30"/>
        <v>0</v>
      </c>
      <c r="R472" s="1184"/>
      <c r="S472" s="1184"/>
      <c r="T472" s="136"/>
      <c r="U472" s="133"/>
      <c r="V472" s="133"/>
      <c r="W472" s="133"/>
      <c r="X472" s="133"/>
      <c r="Y472" s="279">
        <f t="shared" si="31"/>
        <v>0</v>
      </c>
      <c r="Z472" s="493">
        <f t="shared" si="28"/>
        <v>0</v>
      </c>
      <c r="AA472" s="1184"/>
      <c r="AB472" s="1184"/>
      <c r="AC472" s="1172"/>
      <c r="AD472" s="1172"/>
      <c r="AE472" s="1123"/>
      <c r="AF472" s="1175"/>
    </row>
    <row r="473" spans="1:32" x14ac:dyDescent="0.25">
      <c r="A473" s="1178"/>
      <c r="B473" s="1180"/>
      <c r="C473" s="1180"/>
      <c r="D473" s="1180"/>
      <c r="E473" s="1180"/>
      <c r="F473" s="1180"/>
      <c r="G473" s="1180"/>
      <c r="H473" s="1187"/>
      <c r="I473" s="127"/>
      <c r="J473" s="198"/>
      <c r="K473" s="198"/>
      <c r="L473" s="134"/>
      <c r="M473" s="134"/>
      <c r="N473" s="134"/>
      <c r="O473" s="343"/>
      <c r="P473" s="278">
        <f t="shared" si="29"/>
        <v>0</v>
      </c>
      <c r="Q473" s="208">
        <f t="shared" si="30"/>
        <v>0</v>
      </c>
      <c r="R473" s="1184"/>
      <c r="S473" s="1184"/>
      <c r="T473" s="137"/>
      <c r="U473" s="134"/>
      <c r="V473" s="134"/>
      <c r="W473" s="134"/>
      <c r="X473" s="343"/>
      <c r="Y473" s="278">
        <f t="shared" si="31"/>
        <v>0</v>
      </c>
      <c r="Z473" s="493">
        <f t="shared" si="28"/>
        <v>0</v>
      </c>
      <c r="AA473" s="1184"/>
      <c r="AB473" s="1184"/>
      <c r="AC473" s="1172"/>
      <c r="AD473" s="1172"/>
      <c r="AE473" s="1123"/>
      <c r="AF473" s="1175"/>
    </row>
    <row r="474" spans="1:32" x14ac:dyDescent="0.25">
      <c r="A474" s="1178"/>
      <c r="B474" s="1180"/>
      <c r="C474" s="1180"/>
      <c r="D474" s="1180"/>
      <c r="E474" s="1180"/>
      <c r="F474" s="1180"/>
      <c r="G474" s="1180"/>
      <c r="H474" s="1187"/>
      <c r="I474" s="125"/>
      <c r="J474" s="197"/>
      <c r="K474" s="197"/>
      <c r="L474" s="133"/>
      <c r="M474" s="133"/>
      <c r="N474" s="133"/>
      <c r="O474" s="133"/>
      <c r="P474" s="279">
        <f t="shared" si="29"/>
        <v>0</v>
      </c>
      <c r="Q474" s="208">
        <f t="shared" si="30"/>
        <v>0</v>
      </c>
      <c r="R474" s="1184"/>
      <c r="S474" s="1184"/>
      <c r="T474" s="136"/>
      <c r="U474" s="133"/>
      <c r="V474" s="133"/>
      <c r="W474" s="133"/>
      <c r="X474" s="133"/>
      <c r="Y474" s="279">
        <f t="shared" si="31"/>
        <v>0</v>
      </c>
      <c r="Z474" s="493">
        <f t="shared" si="28"/>
        <v>0</v>
      </c>
      <c r="AA474" s="1184"/>
      <c r="AB474" s="1184"/>
      <c r="AC474" s="1172"/>
      <c r="AD474" s="1172"/>
      <c r="AE474" s="1123"/>
      <c r="AF474" s="1175"/>
    </row>
    <row r="475" spans="1:32" ht="15.75" thickBot="1" x14ac:dyDescent="0.3">
      <c r="A475" s="1179"/>
      <c r="B475" s="1181"/>
      <c r="C475" s="1181"/>
      <c r="D475" s="1181"/>
      <c r="E475" s="1181"/>
      <c r="F475" s="1181"/>
      <c r="G475" s="1181"/>
      <c r="H475" s="1188"/>
      <c r="I475" s="129"/>
      <c r="J475" s="199"/>
      <c r="K475" s="199"/>
      <c r="L475" s="135"/>
      <c r="M475" s="135"/>
      <c r="N475" s="135"/>
      <c r="O475" s="344"/>
      <c r="P475" s="280">
        <f t="shared" si="29"/>
        <v>0</v>
      </c>
      <c r="Q475" s="208">
        <f t="shared" si="30"/>
        <v>0</v>
      </c>
      <c r="R475" s="1185"/>
      <c r="S475" s="1185"/>
      <c r="T475" s="138"/>
      <c r="U475" s="135"/>
      <c r="V475" s="135"/>
      <c r="W475" s="135"/>
      <c r="X475" s="344"/>
      <c r="Y475" s="280">
        <f t="shared" si="31"/>
        <v>0</v>
      </c>
      <c r="Z475" s="493">
        <f t="shared" si="28"/>
        <v>0</v>
      </c>
      <c r="AA475" s="1185"/>
      <c r="AB475" s="1185"/>
      <c r="AC475" s="1173"/>
      <c r="AD475" s="1173"/>
      <c r="AE475" s="1124"/>
      <c r="AF475" s="1176"/>
    </row>
    <row r="476" spans="1:32" x14ac:dyDescent="0.25">
      <c r="A476" s="1177">
        <f>'1. IDENTIFICAR-ANALIZAR'!A476:A483</f>
        <v>58</v>
      </c>
      <c r="B476" s="1180">
        <f>'1. IDENTIFICAR-ANALIZAR'!B476:B483</f>
        <v>0</v>
      </c>
      <c r="C476" s="1182">
        <f>'1. IDENTIFICAR-ANALIZAR'!D476:D483</f>
        <v>0</v>
      </c>
      <c r="D476" s="1182">
        <f>'1. IDENTIFICAR-ANALIZAR'!H476:H483</f>
        <v>0</v>
      </c>
      <c r="E476" s="1182">
        <f>'1. IDENTIFICAR-ANALIZAR'!I476</f>
        <v>0</v>
      </c>
      <c r="F476" s="1182">
        <f>'1. IDENTIFICAR-ANALIZAR'!J476:J483</f>
        <v>0</v>
      </c>
      <c r="G476" s="1182">
        <f>'1. IDENTIFICAR-ANALIZAR'!K476</f>
        <v>0</v>
      </c>
      <c r="H476" s="1186">
        <f>'1. IDENTIFICAR-ANALIZAR'!L476</f>
        <v>0</v>
      </c>
      <c r="I476" s="131"/>
      <c r="J476" s="200"/>
      <c r="K476" s="197"/>
      <c r="L476" s="133"/>
      <c r="M476" s="133"/>
      <c r="N476" s="133"/>
      <c r="O476" s="133"/>
      <c r="P476" s="279">
        <f t="shared" si="29"/>
        <v>0</v>
      </c>
      <c r="Q476" s="208">
        <f t="shared" si="30"/>
        <v>0</v>
      </c>
      <c r="R476" s="1183">
        <f>COUNTIF(Q476:Q483,"&gt;0")</f>
        <v>0</v>
      </c>
      <c r="S476" s="1183">
        <f>IFERROR(SUM(Q476:Q483)/R476,0)</f>
        <v>0</v>
      </c>
      <c r="T476" s="136"/>
      <c r="U476" s="133"/>
      <c r="V476" s="133"/>
      <c r="W476" s="133"/>
      <c r="X476" s="133"/>
      <c r="Y476" s="279">
        <f t="shared" si="31"/>
        <v>0</v>
      </c>
      <c r="Z476" s="493">
        <f t="shared" si="28"/>
        <v>0</v>
      </c>
      <c r="AA476" s="1184">
        <f>COUNTIF(Z476:Z483,"&gt;0")</f>
        <v>0</v>
      </c>
      <c r="AB476" s="1184">
        <f>IFERROR(SUM(Z476:Z483)/AA476,0)</f>
        <v>0</v>
      </c>
      <c r="AC476" s="1171">
        <f>IFERROR(ABS(IF(AND(S476&gt;=0,S476&lt;=50),E476,IF(AND(S476&gt;=51,S483&lt;=75),(E476-1),IF(AND(S476&gt;=76,S476&lt;=100),(E476-2))))),0)</f>
        <v>0</v>
      </c>
      <c r="AD476" s="1171">
        <f>IFERROR(ABS(IF(AND(AB476&gt;=0,AB476&lt;=50),G476,IF(AND(AB476&gt;=51,AB483&lt;=75),(G476-1),IF(AND(AB476&gt;=76,AB476&lt;=100),(G476-2))))),0)</f>
        <v>0</v>
      </c>
      <c r="AE476" s="1122">
        <f>AC476*AD476</f>
        <v>0</v>
      </c>
      <c r="AF476" s="1174"/>
    </row>
    <row r="477" spans="1:32" x14ac:dyDescent="0.25">
      <c r="A477" s="1178"/>
      <c r="B477" s="1180"/>
      <c r="C477" s="1180"/>
      <c r="D477" s="1180"/>
      <c r="E477" s="1180"/>
      <c r="F477" s="1180"/>
      <c r="G477" s="1180"/>
      <c r="H477" s="1187"/>
      <c r="I477" s="127"/>
      <c r="J477" s="198"/>
      <c r="K477" s="198"/>
      <c r="L477" s="134"/>
      <c r="M477" s="134"/>
      <c r="N477" s="134"/>
      <c r="O477" s="343"/>
      <c r="P477" s="278">
        <f t="shared" si="29"/>
        <v>0</v>
      </c>
      <c r="Q477" s="208">
        <f t="shared" si="30"/>
        <v>0</v>
      </c>
      <c r="R477" s="1184"/>
      <c r="S477" s="1184"/>
      <c r="T477" s="137"/>
      <c r="U477" s="134"/>
      <c r="V477" s="134"/>
      <c r="W477" s="134"/>
      <c r="X477" s="343"/>
      <c r="Y477" s="278">
        <f t="shared" si="31"/>
        <v>0</v>
      </c>
      <c r="Z477" s="493">
        <f t="shared" si="28"/>
        <v>0</v>
      </c>
      <c r="AA477" s="1184"/>
      <c r="AB477" s="1184"/>
      <c r="AC477" s="1172"/>
      <c r="AD477" s="1172"/>
      <c r="AE477" s="1123"/>
      <c r="AF477" s="1175"/>
    </row>
    <row r="478" spans="1:32" x14ac:dyDescent="0.25">
      <c r="A478" s="1178"/>
      <c r="B478" s="1180"/>
      <c r="C478" s="1180"/>
      <c r="D478" s="1180"/>
      <c r="E478" s="1180"/>
      <c r="F478" s="1180"/>
      <c r="G478" s="1180"/>
      <c r="H478" s="1187"/>
      <c r="I478" s="125"/>
      <c r="J478" s="197"/>
      <c r="K478" s="197"/>
      <c r="L478" s="133"/>
      <c r="M478" s="133"/>
      <c r="N478" s="133"/>
      <c r="O478" s="133"/>
      <c r="P478" s="279">
        <f t="shared" si="29"/>
        <v>0</v>
      </c>
      <c r="Q478" s="208">
        <f t="shared" si="30"/>
        <v>0</v>
      </c>
      <c r="R478" s="1184"/>
      <c r="S478" s="1184"/>
      <c r="T478" s="136"/>
      <c r="U478" s="133"/>
      <c r="V478" s="133"/>
      <c r="W478" s="133"/>
      <c r="X478" s="133"/>
      <c r="Y478" s="279">
        <f t="shared" si="31"/>
        <v>0</v>
      </c>
      <c r="Z478" s="493">
        <f t="shared" si="28"/>
        <v>0</v>
      </c>
      <c r="AA478" s="1184"/>
      <c r="AB478" s="1184"/>
      <c r="AC478" s="1172"/>
      <c r="AD478" s="1172"/>
      <c r="AE478" s="1123"/>
      <c r="AF478" s="1175"/>
    </row>
    <row r="479" spans="1:32" x14ac:dyDescent="0.25">
      <c r="A479" s="1178"/>
      <c r="B479" s="1180"/>
      <c r="C479" s="1180"/>
      <c r="D479" s="1180"/>
      <c r="E479" s="1180"/>
      <c r="F479" s="1180"/>
      <c r="G479" s="1180"/>
      <c r="H479" s="1187"/>
      <c r="I479" s="127"/>
      <c r="J479" s="198"/>
      <c r="K479" s="198"/>
      <c r="L479" s="134"/>
      <c r="M479" s="134"/>
      <c r="N479" s="134"/>
      <c r="O479" s="343"/>
      <c r="P479" s="278">
        <f t="shared" si="29"/>
        <v>0</v>
      </c>
      <c r="Q479" s="208">
        <f t="shared" si="30"/>
        <v>0</v>
      </c>
      <c r="R479" s="1184"/>
      <c r="S479" s="1184"/>
      <c r="T479" s="137"/>
      <c r="U479" s="134"/>
      <c r="V479" s="134"/>
      <c r="W479" s="134"/>
      <c r="X479" s="343"/>
      <c r="Y479" s="278">
        <f t="shared" si="31"/>
        <v>0</v>
      </c>
      <c r="Z479" s="493">
        <f t="shared" si="28"/>
        <v>0</v>
      </c>
      <c r="AA479" s="1184"/>
      <c r="AB479" s="1184"/>
      <c r="AC479" s="1172"/>
      <c r="AD479" s="1172"/>
      <c r="AE479" s="1123"/>
      <c r="AF479" s="1175"/>
    </row>
    <row r="480" spans="1:32" x14ac:dyDescent="0.25">
      <c r="A480" s="1178"/>
      <c r="B480" s="1180"/>
      <c r="C480" s="1180"/>
      <c r="D480" s="1180"/>
      <c r="E480" s="1180"/>
      <c r="F480" s="1180"/>
      <c r="G480" s="1180"/>
      <c r="H480" s="1187"/>
      <c r="I480" s="125"/>
      <c r="J480" s="197"/>
      <c r="K480" s="197"/>
      <c r="L480" s="133"/>
      <c r="M480" s="133"/>
      <c r="N480" s="133"/>
      <c r="O480" s="133"/>
      <c r="P480" s="279">
        <f t="shared" si="29"/>
        <v>0</v>
      </c>
      <c r="Q480" s="208">
        <f t="shared" si="30"/>
        <v>0</v>
      </c>
      <c r="R480" s="1184"/>
      <c r="S480" s="1184"/>
      <c r="T480" s="136"/>
      <c r="U480" s="133"/>
      <c r="V480" s="133"/>
      <c r="W480" s="133"/>
      <c r="X480" s="133"/>
      <c r="Y480" s="279">
        <f t="shared" si="31"/>
        <v>0</v>
      </c>
      <c r="Z480" s="493">
        <f t="shared" si="28"/>
        <v>0</v>
      </c>
      <c r="AA480" s="1184"/>
      <c r="AB480" s="1184"/>
      <c r="AC480" s="1172"/>
      <c r="AD480" s="1172"/>
      <c r="AE480" s="1123"/>
      <c r="AF480" s="1175"/>
    </row>
    <row r="481" spans="1:32" x14ac:dyDescent="0.25">
      <c r="A481" s="1178"/>
      <c r="B481" s="1180"/>
      <c r="C481" s="1180"/>
      <c r="D481" s="1180"/>
      <c r="E481" s="1180"/>
      <c r="F481" s="1180"/>
      <c r="G481" s="1180"/>
      <c r="H481" s="1187"/>
      <c r="I481" s="127"/>
      <c r="J481" s="198"/>
      <c r="K481" s="198"/>
      <c r="L481" s="134"/>
      <c r="M481" s="134"/>
      <c r="N481" s="134"/>
      <c r="O481" s="343"/>
      <c r="P481" s="278">
        <f t="shared" si="29"/>
        <v>0</v>
      </c>
      <c r="Q481" s="208">
        <f t="shared" si="30"/>
        <v>0</v>
      </c>
      <c r="R481" s="1184"/>
      <c r="S481" s="1184"/>
      <c r="T481" s="137"/>
      <c r="U481" s="134"/>
      <c r="V481" s="134"/>
      <c r="W481" s="134"/>
      <c r="X481" s="343"/>
      <c r="Y481" s="278">
        <f t="shared" si="31"/>
        <v>0</v>
      </c>
      <c r="Z481" s="493">
        <f t="shared" si="28"/>
        <v>0</v>
      </c>
      <c r="AA481" s="1184"/>
      <c r="AB481" s="1184"/>
      <c r="AC481" s="1172"/>
      <c r="AD481" s="1172"/>
      <c r="AE481" s="1123"/>
      <c r="AF481" s="1175"/>
    </row>
    <row r="482" spans="1:32" x14ac:dyDescent="0.25">
      <c r="A482" s="1178"/>
      <c r="B482" s="1180"/>
      <c r="C482" s="1180"/>
      <c r="D482" s="1180"/>
      <c r="E482" s="1180"/>
      <c r="F482" s="1180"/>
      <c r="G482" s="1180"/>
      <c r="H482" s="1187"/>
      <c r="I482" s="125"/>
      <c r="J482" s="197"/>
      <c r="K482" s="197"/>
      <c r="L482" s="133"/>
      <c r="M482" s="133"/>
      <c r="N482" s="133"/>
      <c r="O482" s="133"/>
      <c r="P482" s="279">
        <f t="shared" si="29"/>
        <v>0</v>
      </c>
      <c r="Q482" s="208">
        <f t="shared" si="30"/>
        <v>0</v>
      </c>
      <c r="R482" s="1184"/>
      <c r="S482" s="1184"/>
      <c r="T482" s="136"/>
      <c r="U482" s="133"/>
      <c r="V482" s="133"/>
      <c r="W482" s="133"/>
      <c r="X482" s="133"/>
      <c r="Y482" s="279">
        <f t="shared" si="31"/>
        <v>0</v>
      </c>
      <c r="Z482" s="493">
        <f t="shared" si="28"/>
        <v>0</v>
      </c>
      <c r="AA482" s="1184"/>
      <c r="AB482" s="1184"/>
      <c r="AC482" s="1172"/>
      <c r="AD482" s="1172"/>
      <c r="AE482" s="1123"/>
      <c r="AF482" s="1175"/>
    </row>
    <row r="483" spans="1:32" ht="15.75" thickBot="1" x14ac:dyDescent="0.3">
      <c r="A483" s="1179"/>
      <c r="B483" s="1181"/>
      <c r="C483" s="1181"/>
      <c r="D483" s="1181"/>
      <c r="E483" s="1181"/>
      <c r="F483" s="1181"/>
      <c r="G483" s="1181"/>
      <c r="H483" s="1188"/>
      <c r="I483" s="129"/>
      <c r="J483" s="199"/>
      <c r="K483" s="199"/>
      <c r="L483" s="135"/>
      <c r="M483" s="135"/>
      <c r="N483" s="135"/>
      <c r="O483" s="344"/>
      <c r="P483" s="280">
        <f t="shared" si="29"/>
        <v>0</v>
      </c>
      <c r="Q483" s="208">
        <f t="shared" si="30"/>
        <v>0</v>
      </c>
      <c r="R483" s="1185"/>
      <c r="S483" s="1185"/>
      <c r="T483" s="138"/>
      <c r="U483" s="135"/>
      <c r="V483" s="135"/>
      <c r="W483" s="135"/>
      <c r="X483" s="344"/>
      <c r="Y483" s="280">
        <f t="shared" si="31"/>
        <v>0</v>
      </c>
      <c r="Z483" s="493">
        <f t="shared" si="28"/>
        <v>0</v>
      </c>
      <c r="AA483" s="1185"/>
      <c r="AB483" s="1185"/>
      <c r="AC483" s="1173"/>
      <c r="AD483" s="1173"/>
      <c r="AE483" s="1124"/>
      <c r="AF483" s="1176"/>
    </row>
    <row r="484" spans="1:32" x14ac:dyDescent="0.25">
      <c r="A484" s="1177">
        <f>'1. IDENTIFICAR-ANALIZAR'!A484:A491</f>
        <v>59</v>
      </c>
      <c r="B484" s="1180">
        <f>'1. IDENTIFICAR-ANALIZAR'!B484:B491</f>
        <v>0</v>
      </c>
      <c r="C484" s="1182">
        <f>'1. IDENTIFICAR-ANALIZAR'!D484:D491</f>
        <v>0</v>
      </c>
      <c r="D484" s="1182">
        <f>'1. IDENTIFICAR-ANALIZAR'!H484:H491</f>
        <v>0</v>
      </c>
      <c r="E484" s="1182">
        <f>'1. IDENTIFICAR-ANALIZAR'!I484</f>
        <v>0</v>
      </c>
      <c r="F484" s="1182">
        <f>'1. IDENTIFICAR-ANALIZAR'!J484:J491</f>
        <v>0</v>
      </c>
      <c r="G484" s="1182">
        <f>'1. IDENTIFICAR-ANALIZAR'!K484</f>
        <v>0</v>
      </c>
      <c r="H484" s="1186">
        <f>'1. IDENTIFICAR-ANALIZAR'!L484</f>
        <v>0</v>
      </c>
      <c r="I484" s="131"/>
      <c r="J484" s="200"/>
      <c r="K484" s="197"/>
      <c r="L484" s="133"/>
      <c r="M484" s="133"/>
      <c r="N484" s="133"/>
      <c r="O484" s="133"/>
      <c r="P484" s="279">
        <f t="shared" si="29"/>
        <v>0</v>
      </c>
      <c r="Q484" s="208">
        <f t="shared" si="30"/>
        <v>0</v>
      </c>
      <c r="R484" s="1183">
        <f>COUNTIF(Q484:Q491,"&gt;0")</f>
        <v>0</v>
      </c>
      <c r="S484" s="1183">
        <f>IFERROR(SUM(Q484:Q491)/R484,0)</f>
        <v>0</v>
      </c>
      <c r="T484" s="136"/>
      <c r="U484" s="133"/>
      <c r="V484" s="133"/>
      <c r="W484" s="133"/>
      <c r="X484" s="133"/>
      <c r="Y484" s="279">
        <f t="shared" si="31"/>
        <v>0</v>
      </c>
      <c r="Z484" s="493">
        <f t="shared" si="28"/>
        <v>0</v>
      </c>
      <c r="AA484" s="1184">
        <f>COUNTIF(Z484:Z491,"&gt;0")</f>
        <v>0</v>
      </c>
      <c r="AB484" s="1184">
        <f>IFERROR(SUM(Z484:Z491)/AA484,0)</f>
        <v>0</v>
      </c>
      <c r="AC484" s="1171">
        <f>IFERROR(ABS(IF(AND(S484&gt;=0,S484&lt;=50),E484,IF(AND(S484&gt;=51,S491&lt;=75),(E484-1),IF(AND(S484&gt;=76,S484&lt;=100),(E484-2))))),0)</f>
        <v>0</v>
      </c>
      <c r="AD484" s="1171">
        <f>IFERROR(ABS(IF(AND(AB484&gt;=0,AB484&lt;=50),G484,IF(AND(AB484&gt;=51,AB491&lt;=75),(G484-1),IF(AND(AB484&gt;=76,AB484&lt;=100),(G484-2))))),0)</f>
        <v>0</v>
      </c>
      <c r="AE484" s="1122">
        <f>AC484*AD484</f>
        <v>0</v>
      </c>
      <c r="AF484" s="1174"/>
    </row>
    <row r="485" spans="1:32" x14ac:dyDescent="0.25">
      <c r="A485" s="1178"/>
      <c r="B485" s="1180"/>
      <c r="C485" s="1180"/>
      <c r="D485" s="1180"/>
      <c r="E485" s="1180"/>
      <c r="F485" s="1180"/>
      <c r="G485" s="1180"/>
      <c r="H485" s="1187"/>
      <c r="I485" s="127"/>
      <c r="J485" s="198"/>
      <c r="K485" s="198"/>
      <c r="L485" s="134"/>
      <c r="M485" s="134"/>
      <c r="N485" s="134"/>
      <c r="O485" s="343"/>
      <c r="P485" s="278">
        <f t="shared" si="29"/>
        <v>0</v>
      </c>
      <c r="Q485" s="208">
        <f t="shared" si="30"/>
        <v>0</v>
      </c>
      <c r="R485" s="1184"/>
      <c r="S485" s="1184"/>
      <c r="T485" s="137"/>
      <c r="U485" s="134"/>
      <c r="V485" s="134"/>
      <c r="W485" s="134"/>
      <c r="X485" s="343"/>
      <c r="Y485" s="278">
        <f t="shared" si="31"/>
        <v>0</v>
      </c>
      <c r="Z485" s="493">
        <f t="shared" si="28"/>
        <v>0</v>
      </c>
      <c r="AA485" s="1184"/>
      <c r="AB485" s="1184"/>
      <c r="AC485" s="1172"/>
      <c r="AD485" s="1172"/>
      <c r="AE485" s="1123"/>
      <c r="AF485" s="1175"/>
    </row>
    <row r="486" spans="1:32" x14ac:dyDescent="0.25">
      <c r="A486" s="1178"/>
      <c r="B486" s="1180"/>
      <c r="C486" s="1180"/>
      <c r="D486" s="1180"/>
      <c r="E486" s="1180"/>
      <c r="F486" s="1180"/>
      <c r="G486" s="1180"/>
      <c r="H486" s="1187"/>
      <c r="I486" s="125"/>
      <c r="J486" s="197"/>
      <c r="K486" s="197"/>
      <c r="L486" s="133"/>
      <c r="M486" s="133"/>
      <c r="N486" s="133"/>
      <c r="O486" s="133"/>
      <c r="P486" s="279">
        <f t="shared" si="29"/>
        <v>0</v>
      </c>
      <c r="Q486" s="208">
        <f t="shared" si="30"/>
        <v>0</v>
      </c>
      <c r="R486" s="1184"/>
      <c r="S486" s="1184"/>
      <c r="T486" s="136"/>
      <c r="U486" s="133"/>
      <c r="V486" s="133"/>
      <c r="W486" s="133"/>
      <c r="X486" s="133"/>
      <c r="Y486" s="279">
        <f t="shared" si="31"/>
        <v>0</v>
      </c>
      <c r="Z486" s="493">
        <f t="shared" si="28"/>
        <v>0</v>
      </c>
      <c r="AA486" s="1184"/>
      <c r="AB486" s="1184"/>
      <c r="AC486" s="1172"/>
      <c r="AD486" s="1172"/>
      <c r="AE486" s="1123"/>
      <c r="AF486" s="1175"/>
    </row>
    <row r="487" spans="1:32" x14ac:dyDescent="0.25">
      <c r="A487" s="1178"/>
      <c r="B487" s="1180"/>
      <c r="C487" s="1180"/>
      <c r="D487" s="1180"/>
      <c r="E487" s="1180"/>
      <c r="F487" s="1180"/>
      <c r="G487" s="1180"/>
      <c r="H487" s="1187"/>
      <c r="I487" s="127"/>
      <c r="J487" s="198"/>
      <c r="K487" s="198"/>
      <c r="L487" s="134"/>
      <c r="M487" s="134"/>
      <c r="N487" s="134"/>
      <c r="O487" s="343"/>
      <c r="P487" s="278">
        <f t="shared" si="29"/>
        <v>0</v>
      </c>
      <c r="Q487" s="208">
        <f t="shared" si="30"/>
        <v>0</v>
      </c>
      <c r="R487" s="1184"/>
      <c r="S487" s="1184"/>
      <c r="T487" s="137"/>
      <c r="U487" s="134"/>
      <c r="V487" s="134"/>
      <c r="W487" s="134"/>
      <c r="X487" s="343"/>
      <c r="Y487" s="278">
        <f t="shared" si="31"/>
        <v>0</v>
      </c>
      <c r="Z487" s="493">
        <f t="shared" si="28"/>
        <v>0</v>
      </c>
      <c r="AA487" s="1184"/>
      <c r="AB487" s="1184"/>
      <c r="AC487" s="1172"/>
      <c r="AD487" s="1172"/>
      <c r="AE487" s="1123"/>
      <c r="AF487" s="1175"/>
    </row>
    <row r="488" spans="1:32" x14ac:dyDescent="0.25">
      <c r="A488" s="1178"/>
      <c r="B488" s="1180"/>
      <c r="C488" s="1180"/>
      <c r="D488" s="1180"/>
      <c r="E488" s="1180"/>
      <c r="F488" s="1180"/>
      <c r="G488" s="1180"/>
      <c r="H488" s="1187"/>
      <c r="I488" s="125"/>
      <c r="J488" s="197"/>
      <c r="K488" s="197"/>
      <c r="L488" s="133"/>
      <c r="M488" s="133"/>
      <c r="N488" s="133"/>
      <c r="O488" s="133"/>
      <c r="P488" s="279">
        <f t="shared" si="29"/>
        <v>0</v>
      </c>
      <c r="Q488" s="208">
        <f t="shared" si="30"/>
        <v>0</v>
      </c>
      <c r="R488" s="1184"/>
      <c r="S488" s="1184"/>
      <c r="T488" s="136"/>
      <c r="U488" s="133"/>
      <c r="V488" s="133"/>
      <c r="W488" s="133"/>
      <c r="X488" s="133"/>
      <c r="Y488" s="279">
        <f t="shared" si="31"/>
        <v>0</v>
      </c>
      <c r="Z488" s="493">
        <f t="shared" si="28"/>
        <v>0</v>
      </c>
      <c r="AA488" s="1184"/>
      <c r="AB488" s="1184"/>
      <c r="AC488" s="1172"/>
      <c r="AD488" s="1172"/>
      <c r="AE488" s="1123"/>
      <c r="AF488" s="1175"/>
    </row>
    <row r="489" spans="1:32" x14ac:dyDescent="0.25">
      <c r="A489" s="1178"/>
      <c r="B489" s="1180"/>
      <c r="C489" s="1180"/>
      <c r="D489" s="1180"/>
      <c r="E489" s="1180"/>
      <c r="F489" s="1180"/>
      <c r="G489" s="1180"/>
      <c r="H489" s="1187"/>
      <c r="I489" s="127"/>
      <c r="J489" s="198"/>
      <c r="K489" s="198"/>
      <c r="L489" s="134"/>
      <c r="M489" s="134"/>
      <c r="N489" s="134"/>
      <c r="O489" s="343"/>
      <c r="P489" s="278">
        <f t="shared" si="29"/>
        <v>0</v>
      </c>
      <c r="Q489" s="208">
        <f t="shared" si="30"/>
        <v>0</v>
      </c>
      <c r="R489" s="1184"/>
      <c r="S489" s="1184"/>
      <c r="T489" s="137"/>
      <c r="U489" s="134"/>
      <c r="V489" s="134"/>
      <c r="W489" s="134"/>
      <c r="X489" s="343"/>
      <c r="Y489" s="278">
        <f t="shared" si="31"/>
        <v>0</v>
      </c>
      <c r="Z489" s="493">
        <f t="shared" si="28"/>
        <v>0</v>
      </c>
      <c r="AA489" s="1184"/>
      <c r="AB489" s="1184"/>
      <c r="AC489" s="1172"/>
      <c r="AD489" s="1172"/>
      <c r="AE489" s="1123"/>
      <c r="AF489" s="1175"/>
    </row>
    <row r="490" spans="1:32" x14ac:dyDescent="0.25">
      <c r="A490" s="1178"/>
      <c r="B490" s="1180"/>
      <c r="C490" s="1180"/>
      <c r="D490" s="1180"/>
      <c r="E490" s="1180"/>
      <c r="F490" s="1180"/>
      <c r="G490" s="1180"/>
      <c r="H490" s="1187"/>
      <c r="I490" s="125"/>
      <c r="J490" s="197"/>
      <c r="K490" s="197"/>
      <c r="L490" s="133"/>
      <c r="M490" s="133"/>
      <c r="N490" s="133"/>
      <c r="O490" s="133"/>
      <c r="P490" s="279">
        <f t="shared" si="29"/>
        <v>0</v>
      </c>
      <c r="Q490" s="208">
        <f t="shared" si="30"/>
        <v>0</v>
      </c>
      <c r="R490" s="1184"/>
      <c r="S490" s="1184"/>
      <c r="T490" s="136"/>
      <c r="U490" s="133"/>
      <c r="V490" s="133"/>
      <c r="W490" s="133"/>
      <c r="X490" s="133"/>
      <c r="Y490" s="279">
        <f t="shared" si="31"/>
        <v>0</v>
      </c>
      <c r="Z490" s="493">
        <f t="shared" si="28"/>
        <v>0</v>
      </c>
      <c r="AA490" s="1184"/>
      <c r="AB490" s="1184"/>
      <c r="AC490" s="1172"/>
      <c r="AD490" s="1172"/>
      <c r="AE490" s="1123"/>
      <c r="AF490" s="1175"/>
    </row>
    <row r="491" spans="1:32" ht="15.75" thickBot="1" x14ac:dyDescent="0.3">
      <c r="A491" s="1179"/>
      <c r="B491" s="1181"/>
      <c r="C491" s="1181"/>
      <c r="D491" s="1181"/>
      <c r="E491" s="1181"/>
      <c r="F491" s="1181"/>
      <c r="G491" s="1181"/>
      <c r="H491" s="1188"/>
      <c r="I491" s="129"/>
      <c r="J491" s="199"/>
      <c r="K491" s="199"/>
      <c r="L491" s="135"/>
      <c r="M491" s="135"/>
      <c r="N491" s="135"/>
      <c r="O491" s="344"/>
      <c r="P491" s="280">
        <f t="shared" si="29"/>
        <v>0</v>
      </c>
      <c r="Q491" s="208">
        <f t="shared" si="30"/>
        <v>0</v>
      </c>
      <c r="R491" s="1185"/>
      <c r="S491" s="1185"/>
      <c r="T491" s="138"/>
      <c r="U491" s="135"/>
      <c r="V491" s="135"/>
      <c r="W491" s="135"/>
      <c r="X491" s="344"/>
      <c r="Y491" s="280">
        <f t="shared" si="31"/>
        <v>0</v>
      </c>
      <c r="Z491" s="493">
        <f t="shared" si="28"/>
        <v>0</v>
      </c>
      <c r="AA491" s="1185"/>
      <c r="AB491" s="1185"/>
      <c r="AC491" s="1173"/>
      <c r="AD491" s="1173"/>
      <c r="AE491" s="1124"/>
      <c r="AF491" s="1176"/>
    </row>
    <row r="492" spans="1:32" x14ac:dyDescent="0.25">
      <c r="A492" s="1177">
        <f>'1. IDENTIFICAR-ANALIZAR'!A492:A499</f>
        <v>60</v>
      </c>
      <c r="B492" s="1180">
        <f>'1. IDENTIFICAR-ANALIZAR'!B492:B499</f>
        <v>0</v>
      </c>
      <c r="C492" s="1182">
        <f>'1. IDENTIFICAR-ANALIZAR'!D492:D499</f>
        <v>0</v>
      </c>
      <c r="D492" s="1182">
        <f>'1. IDENTIFICAR-ANALIZAR'!H492:H499</f>
        <v>0</v>
      </c>
      <c r="E492" s="1182">
        <f>'1. IDENTIFICAR-ANALIZAR'!I492</f>
        <v>0</v>
      </c>
      <c r="F492" s="1182">
        <f>'1. IDENTIFICAR-ANALIZAR'!J492:J499</f>
        <v>0</v>
      </c>
      <c r="G492" s="1182">
        <f>'1. IDENTIFICAR-ANALIZAR'!K492</f>
        <v>0</v>
      </c>
      <c r="H492" s="1186">
        <f>'1. IDENTIFICAR-ANALIZAR'!L492</f>
        <v>0</v>
      </c>
      <c r="I492" s="131"/>
      <c r="J492" s="200"/>
      <c r="K492" s="197"/>
      <c r="L492" s="133"/>
      <c r="M492" s="133"/>
      <c r="N492" s="133"/>
      <c r="O492" s="133"/>
      <c r="P492" s="279">
        <f t="shared" si="29"/>
        <v>0</v>
      </c>
      <c r="Q492" s="208">
        <f t="shared" si="30"/>
        <v>0</v>
      </c>
      <c r="R492" s="1183">
        <f>COUNTIF(Q492:Q499,"&gt;0")</f>
        <v>0</v>
      </c>
      <c r="S492" s="1183">
        <f>IFERROR(SUM(Q492:Q499)/R492,0)</f>
        <v>0</v>
      </c>
      <c r="T492" s="136"/>
      <c r="U492" s="133"/>
      <c r="V492" s="133"/>
      <c r="W492" s="133"/>
      <c r="X492" s="133"/>
      <c r="Y492" s="279">
        <f t="shared" si="31"/>
        <v>0</v>
      </c>
      <c r="Z492" s="493">
        <f t="shared" si="28"/>
        <v>0</v>
      </c>
      <c r="AA492" s="1184">
        <f>COUNTIF(Z492:Z499,"&gt;0")</f>
        <v>0</v>
      </c>
      <c r="AB492" s="1184">
        <f>IFERROR(SUM(Z492:Z499)/AA492,0)</f>
        <v>0</v>
      </c>
      <c r="AC492" s="1171">
        <f>IFERROR(ABS(IF(AND(S492&gt;=0,S492&lt;=50),E492,IF(AND(S492&gt;=51,S499&lt;=75),(E492-1),IF(AND(S492&gt;=76,S492&lt;=100),(E492-2))))),0)</f>
        <v>0</v>
      </c>
      <c r="AD492" s="1171">
        <f>IFERROR(ABS(IF(AND(AB492&gt;=0,AB492&lt;=50),G492,IF(AND(AB492&gt;=51,AB499&lt;=75),(G492-1),IF(AND(AB492&gt;=76,AB492&lt;=100),(G492-2))))),0)</f>
        <v>0</v>
      </c>
      <c r="AE492" s="1122">
        <f>AC492*AD492</f>
        <v>0</v>
      </c>
      <c r="AF492" s="1174"/>
    </row>
    <row r="493" spans="1:32" x14ac:dyDescent="0.25">
      <c r="A493" s="1178"/>
      <c r="B493" s="1180"/>
      <c r="C493" s="1180"/>
      <c r="D493" s="1180"/>
      <c r="E493" s="1180"/>
      <c r="F493" s="1180"/>
      <c r="G493" s="1180"/>
      <c r="H493" s="1187"/>
      <c r="I493" s="127"/>
      <c r="J493" s="198"/>
      <c r="K493" s="198"/>
      <c r="L493" s="134"/>
      <c r="M493" s="134"/>
      <c r="N493" s="134"/>
      <c r="O493" s="343"/>
      <c r="P493" s="278">
        <f t="shared" si="29"/>
        <v>0</v>
      </c>
      <c r="Q493" s="208">
        <f t="shared" si="30"/>
        <v>0</v>
      </c>
      <c r="R493" s="1184"/>
      <c r="S493" s="1184"/>
      <c r="T493" s="137"/>
      <c r="U493" s="134"/>
      <c r="V493" s="134"/>
      <c r="W493" s="134"/>
      <c r="X493" s="343"/>
      <c r="Y493" s="278">
        <f t="shared" si="31"/>
        <v>0</v>
      </c>
      <c r="Z493" s="493">
        <f t="shared" si="28"/>
        <v>0</v>
      </c>
      <c r="AA493" s="1184"/>
      <c r="AB493" s="1184"/>
      <c r="AC493" s="1172"/>
      <c r="AD493" s="1172"/>
      <c r="AE493" s="1123"/>
      <c r="AF493" s="1175"/>
    </row>
    <row r="494" spans="1:32" x14ac:dyDescent="0.25">
      <c r="A494" s="1178"/>
      <c r="B494" s="1180"/>
      <c r="C494" s="1180"/>
      <c r="D494" s="1180"/>
      <c r="E494" s="1180"/>
      <c r="F494" s="1180"/>
      <c r="G494" s="1180"/>
      <c r="H494" s="1187"/>
      <c r="I494" s="125"/>
      <c r="J494" s="197"/>
      <c r="K494" s="197"/>
      <c r="L494" s="133"/>
      <c r="M494" s="133"/>
      <c r="N494" s="133"/>
      <c r="O494" s="133"/>
      <c r="P494" s="279">
        <f t="shared" si="29"/>
        <v>0</v>
      </c>
      <c r="Q494" s="208">
        <f t="shared" si="30"/>
        <v>0</v>
      </c>
      <c r="R494" s="1184"/>
      <c r="S494" s="1184"/>
      <c r="T494" s="136"/>
      <c r="U494" s="133"/>
      <c r="V494" s="133"/>
      <c r="W494" s="133"/>
      <c r="X494" s="133"/>
      <c r="Y494" s="279">
        <f t="shared" si="31"/>
        <v>0</v>
      </c>
      <c r="Z494" s="493">
        <f t="shared" si="28"/>
        <v>0</v>
      </c>
      <c r="AA494" s="1184"/>
      <c r="AB494" s="1184"/>
      <c r="AC494" s="1172"/>
      <c r="AD494" s="1172"/>
      <c r="AE494" s="1123"/>
      <c r="AF494" s="1175"/>
    </row>
    <row r="495" spans="1:32" x14ac:dyDescent="0.25">
      <c r="A495" s="1178"/>
      <c r="B495" s="1180"/>
      <c r="C495" s="1180"/>
      <c r="D495" s="1180"/>
      <c r="E495" s="1180"/>
      <c r="F495" s="1180"/>
      <c r="G495" s="1180"/>
      <c r="H495" s="1187"/>
      <c r="I495" s="127"/>
      <c r="J495" s="198"/>
      <c r="K495" s="198"/>
      <c r="L495" s="134"/>
      <c r="M495" s="134"/>
      <c r="N495" s="134"/>
      <c r="O495" s="343"/>
      <c r="P495" s="278">
        <f t="shared" si="29"/>
        <v>0</v>
      </c>
      <c r="Q495" s="208">
        <f t="shared" si="30"/>
        <v>0</v>
      </c>
      <c r="R495" s="1184"/>
      <c r="S495" s="1184"/>
      <c r="T495" s="137"/>
      <c r="U495" s="134"/>
      <c r="V495" s="134"/>
      <c r="W495" s="134"/>
      <c r="X495" s="343"/>
      <c r="Y495" s="278">
        <f t="shared" si="31"/>
        <v>0</v>
      </c>
      <c r="Z495" s="493">
        <f t="shared" si="28"/>
        <v>0</v>
      </c>
      <c r="AA495" s="1184"/>
      <c r="AB495" s="1184"/>
      <c r="AC495" s="1172"/>
      <c r="AD495" s="1172"/>
      <c r="AE495" s="1123"/>
      <c r="AF495" s="1175"/>
    </row>
    <row r="496" spans="1:32" x14ac:dyDescent="0.25">
      <c r="A496" s="1178"/>
      <c r="B496" s="1180"/>
      <c r="C496" s="1180"/>
      <c r="D496" s="1180"/>
      <c r="E496" s="1180"/>
      <c r="F496" s="1180"/>
      <c r="G496" s="1180"/>
      <c r="H496" s="1187"/>
      <c r="I496" s="125"/>
      <c r="J496" s="197"/>
      <c r="K496" s="197"/>
      <c r="L496" s="133"/>
      <c r="M496" s="133"/>
      <c r="N496" s="133"/>
      <c r="O496" s="133"/>
      <c r="P496" s="279">
        <f t="shared" si="29"/>
        <v>0</v>
      </c>
      <c r="Q496" s="208">
        <f t="shared" si="30"/>
        <v>0</v>
      </c>
      <c r="R496" s="1184"/>
      <c r="S496" s="1184"/>
      <c r="T496" s="136"/>
      <c r="U496" s="133"/>
      <c r="V496" s="133"/>
      <c r="W496" s="133"/>
      <c r="X496" s="133"/>
      <c r="Y496" s="279">
        <f t="shared" si="31"/>
        <v>0</v>
      </c>
      <c r="Z496" s="493">
        <f t="shared" si="28"/>
        <v>0</v>
      </c>
      <c r="AA496" s="1184"/>
      <c r="AB496" s="1184"/>
      <c r="AC496" s="1172"/>
      <c r="AD496" s="1172"/>
      <c r="AE496" s="1123"/>
      <c r="AF496" s="1175"/>
    </row>
    <row r="497" spans="1:32" x14ac:dyDescent="0.25">
      <c r="A497" s="1178"/>
      <c r="B497" s="1180"/>
      <c r="C497" s="1180"/>
      <c r="D497" s="1180"/>
      <c r="E497" s="1180"/>
      <c r="F497" s="1180"/>
      <c r="G497" s="1180"/>
      <c r="H497" s="1187"/>
      <c r="I497" s="127"/>
      <c r="J497" s="198"/>
      <c r="K497" s="198"/>
      <c r="L497" s="134"/>
      <c r="M497" s="134"/>
      <c r="N497" s="134"/>
      <c r="O497" s="343"/>
      <c r="P497" s="278">
        <f t="shared" si="29"/>
        <v>0</v>
      </c>
      <c r="Q497" s="208">
        <f t="shared" si="30"/>
        <v>0</v>
      </c>
      <c r="R497" s="1184"/>
      <c r="S497" s="1184"/>
      <c r="T497" s="137"/>
      <c r="U497" s="134"/>
      <c r="V497" s="134"/>
      <c r="W497" s="134"/>
      <c r="X497" s="343"/>
      <c r="Y497" s="278">
        <f t="shared" si="31"/>
        <v>0</v>
      </c>
      <c r="Z497" s="493">
        <f t="shared" si="28"/>
        <v>0</v>
      </c>
      <c r="AA497" s="1184"/>
      <c r="AB497" s="1184"/>
      <c r="AC497" s="1172"/>
      <c r="AD497" s="1172"/>
      <c r="AE497" s="1123"/>
      <c r="AF497" s="1175"/>
    </row>
    <row r="498" spans="1:32" x14ac:dyDescent="0.25">
      <c r="A498" s="1178"/>
      <c r="B498" s="1180"/>
      <c r="C498" s="1180"/>
      <c r="D498" s="1180"/>
      <c r="E498" s="1180"/>
      <c r="F498" s="1180"/>
      <c r="G498" s="1180"/>
      <c r="H498" s="1187"/>
      <c r="I498" s="125"/>
      <c r="J498" s="197"/>
      <c r="K498" s="197"/>
      <c r="L498" s="133"/>
      <c r="M498" s="133"/>
      <c r="N498" s="133"/>
      <c r="O498" s="133"/>
      <c r="P498" s="279">
        <f t="shared" si="29"/>
        <v>0</v>
      </c>
      <c r="Q498" s="208">
        <f t="shared" si="30"/>
        <v>0</v>
      </c>
      <c r="R498" s="1184"/>
      <c r="S498" s="1184"/>
      <c r="T498" s="136"/>
      <c r="U498" s="133"/>
      <c r="V498" s="133"/>
      <c r="W498" s="133"/>
      <c r="X498" s="133"/>
      <c r="Y498" s="279">
        <f t="shared" si="31"/>
        <v>0</v>
      </c>
      <c r="Z498" s="493">
        <f t="shared" si="28"/>
        <v>0</v>
      </c>
      <c r="AA498" s="1184"/>
      <c r="AB498" s="1184"/>
      <c r="AC498" s="1172"/>
      <c r="AD498" s="1172"/>
      <c r="AE498" s="1123"/>
      <c r="AF498" s="1175"/>
    </row>
    <row r="499" spans="1:32" ht="15.75" thickBot="1" x14ac:dyDescent="0.3">
      <c r="A499" s="1179"/>
      <c r="B499" s="1181"/>
      <c r="C499" s="1181"/>
      <c r="D499" s="1181"/>
      <c r="E499" s="1181"/>
      <c r="F499" s="1181"/>
      <c r="G499" s="1181"/>
      <c r="H499" s="1188"/>
      <c r="I499" s="129"/>
      <c r="J499" s="199"/>
      <c r="K499" s="199"/>
      <c r="L499" s="135"/>
      <c r="M499" s="135"/>
      <c r="N499" s="135"/>
      <c r="O499" s="344"/>
      <c r="P499" s="280">
        <f t="shared" si="29"/>
        <v>0</v>
      </c>
      <c r="Q499" s="208">
        <f t="shared" si="30"/>
        <v>0</v>
      </c>
      <c r="R499" s="1185"/>
      <c r="S499" s="1185"/>
      <c r="T499" s="138"/>
      <c r="U499" s="135"/>
      <c r="V499" s="135"/>
      <c r="W499" s="135"/>
      <c r="X499" s="344"/>
      <c r="Y499" s="280">
        <f t="shared" si="31"/>
        <v>0</v>
      </c>
      <c r="Z499" s="493">
        <f t="shared" si="28"/>
        <v>0</v>
      </c>
      <c r="AA499" s="1185"/>
      <c r="AB499" s="1185"/>
      <c r="AC499" s="1173"/>
      <c r="AD499" s="1173"/>
      <c r="AE499" s="1124"/>
      <c r="AF499" s="1176"/>
    </row>
    <row r="500" spans="1:32" x14ac:dyDescent="0.25">
      <c r="A500" s="1177">
        <f>'1. IDENTIFICAR-ANALIZAR'!A500:A507</f>
        <v>61</v>
      </c>
      <c r="B500" s="1180">
        <f>'1. IDENTIFICAR-ANALIZAR'!B500:B507</f>
        <v>0</v>
      </c>
      <c r="C500" s="1182">
        <f>'1. IDENTIFICAR-ANALIZAR'!D500:D507</f>
        <v>0</v>
      </c>
      <c r="D500" s="1182">
        <f>'1. IDENTIFICAR-ANALIZAR'!H500:H507</f>
        <v>0</v>
      </c>
      <c r="E500" s="1182">
        <f>'1. IDENTIFICAR-ANALIZAR'!I500</f>
        <v>0</v>
      </c>
      <c r="F500" s="1182">
        <f>'1. IDENTIFICAR-ANALIZAR'!J500:J507</f>
        <v>0</v>
      </c>
      <c r="G500" s="1182">
        <f>'1. IDENTIFICAR-ANALIZAR'!K500</f>
        <v>0</v>
      </c>
      <c r="H500" s="1186">
        <f>'1. IDENTIFICAR-ANALIZAR'!L500</f>
        <v>0</v>
      </c>
      <c r="I500" s="131"/>
      <c r="J500" s="200"/>
      <c r="K500" s="197"/>
      <c r="L500" s="133"/>
      <c r="M500" s="133"/>
      <c r="N500" s="133"/>
      <c r="O500" s="133"/>
      <c r="P500" s="279">
        <f t="shared" si="29"/>
        <v>0</v>
      </c>
      <c r="Q500" s="208">
        <f t="shared" si="30"/>
        <v>0</v>
      </c>
      <c r="R500" s="1183">
        <f>COUNTIF(Q500:Q507,"&gt;0")</f>
        <v>0</v>
      </c>
      <c r="S500" s="1183">
        <f>IFERROR(SUM(Q500:Q507)/R500,0)</f>
        <v>0</v>
      </c>
      <c r="T500" s="136"/>
      <c r="U500" s="133"/>
      <c r="V500" s="133"/>
      <c r="W500" s="133"/>
      <c r="X500" s="133"/>
      <c r="Y500" s="279">
        <f t="shared" si="31"/>
        <v>0</v>
      </c>
      <c r="Z500" s="493">
        <f t="shared" si="28"/>
        <v>0</v>
      </c>
      <c r="AA500" s="1184">
        <f>COUNTIF(Z500:Z507,"&gt;0")</f>
        <v>0</v>
      </c>
      <c r="AB500" s="1184">
        <f>IFERROR(SUM(Z500:Z507)/AA500,0)</f>
        <v>0</v>
      </c>
      <c r="AC500" s="1171">
        <f>IFERROR(ABS(IF(AND(S500&gt;=0,S500&lt;=50),E500,IF(AND(S500&gt;=51,S507&lt;=75),(E500-1),IF(AND(S500&gt;=76,S500&lt;=100),(E500-2))))),0)</f>
        <v>0</v>
      </c>
      <c r="AD500" s="1171">
        <f>IFERROR(ABS(IF(AND(AB500&gt;=0,AB500&lt;=50),G500,IF(AND(AB500&gt;=51,AB507&lt;=75),(G500-1),IF(AND(AB500&gt;=76,AB500&lt;=100),(G500-2))))),0)</f>
        <v>0</v>
      </c>
      <c r="AE500" s="1122">
        <f>AC500*AD500</f>
        <v>0</v>
      </c>
      <c r="AF500" s="1174"/>
    </row>
    <row r="501" spans="1:32" x14ac:dyDescent="0.25">
      <c r="A501" s="1178"/>
      <c r="B501" s="1180"/>
      <c r="C501" s="1180"/>
      <c r="D501" s="1180"/>
      <c r="E501" s="1180"/>
      <c r="F501" s="1180"/>
      <c r="G501" s="1180"/>
      <c r="H501" s="1187"/>
      <c r="I501" s="127"/>
      <c r="J501" s="198"/>
      <c r="K501" s="198"/>
      <c r="L501" s="134"/>
      <c r="M501" s="134"/>
      <c r="N501" s="134"/>
      <c r="O501" s="343"/>
      <c r="P501" s="278">
        <f t="shared" si="29"/>
        <v>0</v>
      </c>
      <c r="Q501" s="208">
        <f t="shared" si="30"/>
        <v>0</v>
      </c>
      <c r="R501" s="1184"/>
      <c r="S501" s="1184"/>
      <c r="T501" s="137"/>
      <c r="U501" s="134"/>
      <c r="V501" s="134"/>
      <c r="W501" s="134"/>
      <c r="X501" s="343"/>
      <c r="Y501" s="278">
        <f t="shared" si="31"/>
        <v>0</v>
      </c>
      <c r="Z501" s="493">
        <f t="shared" si="28"/>
        <v>0</v>
      </c>
      <c r="AA501" s="1184"/>
      <c r="AB501" s="1184"/>
      <c r="AC501" s="1172"/>
      <c r="AD501" s="1172"/>
      <c r="AE501" s="1123"/>
      <c r="AF501" s="1175"/>
    </row>
    <row r="502" spans="1:32" x14ac:dyDescent="0.25">
      <c r="A502" s="1178"/>
      <c r="B502" s="1180"/>
      <c r="C502" s="1180"/>
      <c r="D502" s="1180"/>
      <c r="E502" s="1180"/>
      <c r="F502" s="1180"/>
      <c r="G502" s="1180"/>
      <c r="H502" s="1187"/>
      <c r="I502" s="125"/>
      <c r="J502" s="197"/>
      <c r="K502" s="197"/>
      <c r="L502" s="133"/>
      <c r="M502" s="133"/>
      <c r="N502" s="133"/>
      <c r="O502" s="133"/>
      <c r="P502" s="279">
        <f t="shared" si="29"/>
        <v>0</v>
      </c>
      <c r="Q502" s="208">
        <f t="shared" si="30"/>
        <v>0</v>
      </c>
      <c r="R502" s="1184"/>
      <c r="S502" s="1184"/>
      <c r="T502" s="136"/>
      <c r="U502" s="133"/>
      <c r="V502" s="133"/>
      <c r="W502" s="133"/>
      <c r="X502" s="133"/>
      <c r="Y502" s="279">
        <f t="shared" si="31"/>
        <v>0</v>
      </c>
      <c r="Z502" s="493">
        <f t="shared" si="28"/>
        <v>0</v>
      </c>
      <c r="AA502" s="1184"/>
      <c r="AB502" s="1184"/>
      <c r="AC502" s="1172"/>
      <c r="AD502" s="1172"/>
      <c r="AE502" s="1123"/>
      <c r="AF502" s="1175"/>
    </row>
    <row r="503" spans="1:32" x14ac:dyDescent="0.25">
      <c r="A503" s="1178"/>
      <c r="B503" s="1180"/>
      <c r="C503" s="1180"/>
      <c r="D503" s="1180"/>
      <c r="E503" s="1180"/>
      <c r="F503" s="1180"/>
      <c r="G503" s="1180"/>
      <c r="H503" s="1187"/>
      <c r="I503" s="127"/>
      <c r="J503" s="198"/>
      <c r="K503" s="198"/>
      <c r="L503" s="134"/>
      <c r="M503" s="134"/>
      <c r="N503" s="134"/>
      <c r="O503" s="343"/>
      <c r="P503" s="278">
        <f t="shared" si="29"/>
        <v>0</v>
      </c>
      <c r="Q503" s="208">
        <f t="shared" si="30"/>
        <v>0</v>
      </c>
      <c r="R503" s="1184"/>
      <c r="S503" s="1184"/>
      <c r="T503" s="137"/>
      <c r="U503" s="134"/>
      <c r="V503" s="134"/>
      <c r="W503" s="134"/>
      <c r="X503" s="343"/>
      <c r="Y503" s="278">
        <f t="shared" si="31"/>
        <v>0</v>
      </c>
      <c r="Z503" s="493">
        <f t="shared" si="28"/>
        <v>0</v>
      </c>
      <c r="AA503" s="1184"/>
      <c r="AB503" s="1184"/>
      <c r="AC503" s="1172"/>
      <c r="AD503" s="1172"/>
      <c r="AE503" s="1123"/>
      <c r="AF503" s="1175"/>
    </row>
    <row r="504" spans="1:32" x14ac:dyDescent="0.25">
      <c r="A504" s="1178"/>
      <c r="B504" s="1180"/>
      <c r="C504" s="1180"/>
      <c r="D504" s="1180"/>
      <c r="E504" s="1180"/>
      <c r="F504" s="1180"/>
      <c r="G504" s="1180"/>
      <c r="H504" s="1187"/>
      <c r="I504" s="125"/>
      <c r="J504" s="197"/>
      <c r="K504" s="197"/>
      <c r="L504" s="133"/>
      <c r="M504" s="133"/>
      <c r="N504" s="133"/>
      <c r="O504" s="133"/>
      <c r="P504" s="279">
        <f t="shared" si="29"/>
        <v>0</v>
      </c>
      <c r="Q504" s="208">
        <f t="shared" si="30"/>
        <v>0</v>
      </c>
      <c r="R504" s="1184"/>
      <c r="S504" s="1184"/>
      <c r="T504" s="136"/>
      <c r="U504" s="133"/>
      <c r="V504" s="133"/>
      <c r="W504" s="133"/>
      <c r="X504" s="133"/>
      <c r="Y504" s="279">
        <f t="shared" si="31"/>
        <v>0</v>
      </c>
      <c r="Z504" s="493">
        <f t="shared" si="28"/>
        <v>0</v>
      </c>
      <c r="AA504" s="1184"/>
      <c r="AB504" s="1184"/>
      <c r="AC504" s="1172"/>
      <c r="AD504" s="1172"/>
      <c r="AE504" s="1123"/>
      <c r="AF504" s="1175"/>
    </row>
    <row r="505" spans="1:32" x14ac:dyDescent="0.25">
      <c r="A505" s="1178"/>
      <c r="B505" s="1180"/>
      <c r="C505" s="1180"/>
      <c r="D505" s="1180"/>
      <c r="E505" s="1180"/>
      <c r="F505" s="1180"/>
      <c r="G505" s="1180"/>
      <c r="H505" s="1187"/>
      <c r="I505" s="127"/>
      <c r="J505" s="198"/>
      <c r="K505" s="198"/>
      <c r="L505" s="134"/>
      <c r="M505" s="134"/>
      <c r="N505" s="134"/>
      <c r="O505" s="343"/>
      <c r="P505" s="278">
        <f t="shared" si="29"/>
        <v>0</v>
      </c>
      <c r="Q505" s="208">
        <f t="shared" si="30"/>
        <v>0</v>
      </c>
      <c r="R505" s="1184"/>
      <c r="S505" s="1184"/>
      <c r="T505" s="137"/>
      <c r="U505" s="134"/>
      <c r="V505" s="134"/>
      <c r="W505" s="134"/>
      <c r="X505" s="343"/>
      <c r="Y505" s="278">
        <f t="shared" si="31"/>
        <v>0</v>
      </c>
      <c r="Z505" s="493">
        <f t="shared" si="28"/>
        <v>0</v>
      </c>
      <c r="AA505" s="1184"/>
      <c r="AB505" s="1184"/>
      <c r="AC505" s="1172"/>
      <c r="AD505" s="1172"/>
      <c r="AE505" s="1123"/>
      <c r="AF505" s="1175"/>
    </row>
    <row r="506" spans="1:32" x14ac:dyDescent="0.25">
      <c r="A506" s="1178"/>
      <c r="B506" s="1180"/>
      <c r="C506" s="1180"/>
      <c r="D506" s="1180"/>
      <c r="E506" s="1180"/>
      <c r="F506" s="1180"/>
      <c r="G506" s="1180"/>
      <c r="H506" s="1187"/>
      <c r="I506" s="125"/>
      <c r="J506" s="197"/>
      <c r="K506" s="197"/>
      <c r="L506" s="133"/>
      <c r="M506" s="133"/>
      <c r="N506" s="133"/>
      <c r="O506" s="133"/>
      <c r="P506" s="279">
        <f t="shared" si="29"/>
        <v>0</v>
      </c>
      <c r="Q506" s="208">
        <f t="shared" si="30"/>
        <v>0</v>
      </c>
      <c r="R506" s="1184"/>
      <c r="S506" s="1184"/>
      <c r="T506" s="136"/>
      <c r="U506" s="133"/>
      <c r="V506" s="133"/>
      <c r="W506" s="133"/>
      <c r="X506" s="133"/>
      <c r="Y506" s="279">
        <f t="shared" si="31"/>
        <v>0</v>
      </c>
      <c r="Z506" s="493">
        <f t="shared" si="28"/>
        <v>0</v>
      </c>
      <c r="AA506" s="1184"/>
      <c r="AB506" s="1184"/>
      <c r="AC506" s="1172"/>
      <c r="AD506" s="1172"/>
      <c r="AE506" s="1123"/>
      <c r="AF506" s="1175"/>
    </row>
    <row r="507" spans="1:32" ht="15.75" thickBot="1" x14ac:dyDescent="0.3">
      <c r="A507" s="1179"/>
      <c r="B507" s="1181"/>
      <c r="C507" s="1181"/>
      <c r="D507" s="1181"/>
      <c r="E507" s="1181"/>
      <c r="F507" s="1181"/>
      <c r="G507" s="1181"/>
      <c r="H507" s="1188"/>
      <c r="I507" s="129"/>
      <c r="J507" s="199"/>
      <c r="K507" s="199"/>
      <c r="L507" s="135"/>
      <c r="M507" s="135"/>
      <c r="N507" s="135"/>
      <c r="O507" s="344"/>
      <c r="P507" s="280">
        <f t="shared" si="29"/>
        <v>0</v>
      </c>
      <c r="Q507" s="208">
        <f t="shared" si="30"/>
        <v>0</v>
      </c>
      <c r="R507" s="1185"/>
      <c r="S507" s="1185"/>
      <c r="T507" s="138"/>
      <c r="U507" s="135"/>
      <c r="V507" s="135"/>
      <c r="W507" s="135"/>
      <c r="X507" s="344"/>
      <c r="Y507" s="280">
        <f t="shared" si="31"/>
        <v>0</v>
      </c>
      <c r="Z507" s="493">
        <f t="shared" si="28"/>
        <v>0</v>
      </c>
      <c r="AA507" s="1185"/>
      <c r="AB507" s="1185"/>
      <c r="AC507" s="1173"/>
      <c r="AD507" s="1173"/>
      <c r="AE507" s="1124"/>
      <c r="AF507" s="1176"/>
    </row>
    <row r="508" spans="1:32" x14ac:dyDescent="0.25">
      <c r="A508" s="1177">
        <f>'1. IDENTIFICAR-ANALIZAR'!A508:A515</f>
        <v>62</v>
      </c>
      <c r="B508" s="1180">
        <f>'1. IDENTIFICAR-ANALIZAR'!B508:B515</f>
        <v>0</v>
      </c>
      <c r="C508" s="1182">
        <f>'1. IDENTIFICAR-ANALIZAR'!D508:D515</f>
        <v>0</v>
      </c>
      <c r="D508" s="1182">
        <f>'1. IDENTIFICAR-ANALIZAR'!H508:H515</f>
        <v>0</v>
      </c>
      <c r="E508" s="1182">
        <f>'1. IDENTIFICAR-ANALIZAR'!I508</f>
        <v>0</v>
      </c>
      <c r="F508" s="1182">
        <f>'1. IDENTIFICAR-ANALIZAR'!J508:J515</f>
        <v>0</v>
      </c>
      <c r="G508" s="1182">
        <f>'1. IDENTIFICAR-ANALIZAR'!K508</f>
        <v>0</v>
      </c>
      <c r="H508" s="1186">
        <f>'1. IDENTIFICAR-ANALIZAR'!L508</f>
        <v>0</v>
      </c>
      <c r="I508" s="131"/>
      <c r="J508" s="200"/>
      <c r="K508" s="197"/>
      <c r="L508" s="133"/>
      <c r="M508" s="133"/>
      <c r="N508" s="133"/>
      <c r="O508" s="133"/>
      <c r="P508" s="279">
        <f t="shared" si="29"/>
        <v>0</v>
      </c>
      <c r="Q508" s="208">
        <f t="shared" si="30"/>
        <v>0</v>
      </c>
      <c r="R508" s="1183">
        <f>COUNTIF(Q508:Q515,"&gt;0")</f>
        <v>0</v>
      </c>
      <c r="S508" s="1183">
        <f>IFERROR(SUM(Q508:Q515)/R508,0)</f>
        <v>0</v>
      </c>
      <c r="T508" s="136"/>
      <c r="U508" s="133"/>
      <c r="V508" s="133"/>
      <c r="W508" s="133"/>
      <c r="X508" s="133"/>
      <c r="Y508" s="279">
        <f t="shared" si="31"/>
        <v>0</v>
      </c>
      <c r="Z508" s="493">
        <f t="shared" si="28"/>
        <v>0</v>
      </c>
      <c r="AA508" s="1184">
        <f>COUNTIF(Z508:Z515,"&gt;0")</f>
        <v>0</v>
      </c>
      <c r="AB508" s="1184">
        <f>IFERROR(SUM(Z508:Z515)/AA508,0)</f>
        <v>0</v>
      </c>
      <c r="AC508" s="1171">
        <f>IFERROR(ABS(IF(AND(S508&gt;=0,S508&lt;=50),E508,IF(AND(S508&gt;=51,S515&lt;=75),(E508-1),IF(AND(S508&gt;=76,S508&lt;=100),(E508-2))))),0)</f>
        <v>0</v>
      </c>
      <c r="AD508" s="1171">
        <f>IFERROR(ABS(IF(AND(AB508&gt;=0,AB508&lt;=50),G508,IF(AND(AB508&gt;=51,AB515&lt;=75),(G508-1),IF(AND(AB508&gt;=76,AB508&lt;=100),(G508-2))))),0)</f>
        <v>0</v>
      </c>
      <c r="AE508" s="1122">
        <f>AC508*AD508</f>
        <v>0</v>
      </c>
      <c r="AF508" s="1174"/>
    </row>
    <row r="509" spans="1:32" x14ac:dyDescent="0.25">
      <c r="A509" s="1178"/>
      <c r="B509" s="1180"/>
      <c r="C509" s="1180"/>
      <c r="D509" s="1180"/>
      <c r="E509" s="1180"/>
      <c r="F509" s="1180"/>
      <c r="G509" s="1180"/>
      <c r="H509" s="1187"/>
      <c r="I509" s="127"/>
      <c r="J509" s="198"/>
      <c r="K509" s="198"/>
      <c r="L509" s="134"/>
      <c r="M509" s="134"/>
      <c r="N509" s="134"/>
      <c r="O509" s="343"/>
      <c r="P509" s="278">
        <f t="shared" si="29"/>
        <v>0</v>
      </c>
      <c r="Q509" s="208">
        <f t="shared" si="30"/>
        <v>0</v>
      </c>
      <c r="R509" s="1184"/>
      <c r="S509" s="1184"/>
      <c r="T509" s="137"/>
      <c r="U509" s="134"/>
      <c r="V509" s="134"/>
      <c r="W509" s="134"/>
      <c r="X509" s="343"/>
      <c r="Y509" s="278">
        <f t="shared" si="31"/>
        <v>0</v>
      </c>
      <c r="Z509" s="493">
        <f t="shared" si="28"/>
        <v>0</v>
      </c>
      <c r="AA509" s="1184"/>
      <c r="AB509" s="1184"/>
      <c r="AC509" s="1172"/>
      <c r="AD509" s="1172"/>
      <c r="AE509" s="1123"/>
      <c r="AF509" s="1175"/>
    </row>
    <row r="510" spans="1:32" x14ac:dyDescent="0.25">
      <c r="A510" s="1178"/>
      <c r="B510" s="1180"/>
      <c r="C510" s="1180"/>
      <c r="D510" s="1180"/>
      <c r="E510" s="1180"/>
      <c r="F510" s="1180"/>
      <c r="G510" s="1180"/>
      <c r="H510" s="1187"/>
      <c r="I510" s="125"/>
      <c r="J510" s="197"/>
      <c r="K510" s="197"/>
      <c r="L510" s="133"/>
      <c r="M510" s="133"/>
      <c r="N510" s="133"/>
      <c r="O510" s="133"/>
      <c r="P510" s="279">
        <f t="shared" si="29"/>
        <v>0</v>
      </c>
      <c r="Q510" s="208">
        <f t="shared" si="30"/>
        <v>0</v>
      </c>
      <c r="R510" s="1184"/>
      <c r="S510" s="1184"/>
      <c r="T510" s="136"/>
      <c r="U510" s="133"/>
      <c r="V510" s="133"/>
      <c r="W510" s="133"/>
      <c r="X510" s="133"/>
      <c r="Y510" s="279">
        <f t="shared" si="31"/>
        <v>0</v>
      </c>
      <c r="Z510" s="493">
        <f t="shared" si="28"/>
        <v>0</v>
      </c>
      <c r="AA510" s="1184"/>
      <c r="AB510" s="1184"/>
      <c r="AC510" s="1172"/>
      <c r="AD510" s="1172"/>
      <c r="AE510" s="1123"/>
      <c r="AF510" s="1175"/>
    </row>
    <row r="511" spans="1:32" x14ac:dyDescent="0.25">
      <c r="A511" s="1178"/>
      <c r="B511" s="1180"/>
      <c r="C511" s="1180"/>
      <c r="D511" s="1180"/>
      <c r="E511" s="1180"/>
      <c r="F511" s="1180"/>
      <c r="G511" s="1180"/>
      <c r="H511" s="1187"/>
      <c r="I511" s="127"/>
      <c r="J511" s="198"/>
      <c r="K511" s="198"/>
      <c r="L511" s="134"/>
      <c r="M511" s="134"/>
      <c r="N511" s="134"/>
      <c r="O511" s="343"/>
      <c r="P511" s="278">
        <f t="shared" si="29"/>
        <v>0</v>
      </c>
      <c r="Q511" s="208">
        <f t="shared" si="30"/>
        <v>0</v>
      </c>
      <c r="R511" s="1184"/>
      <c r="S511" s="1184"/>
      <c r="T511" s="137"/>
      <c r="U511" s="134"/>
      <c r="V511" s="134"/>
      <c r="W511" s="134"/>
      <c r="X511" s="343"/>
      <c r="Y511" s="278">
        <f t="shared" si="31"/>
        <v>0</v>
      </c>
      <c r="Z511" s="493">
        <f t="shared" si="28"/>
        <v>0</v>
      </c>
      <c r="AA511" s="1184"/>
      <c r="AB511" s="1184"/>
      <c r="AC511" s="1172"/>
      <c r="AD511" s="1172"/>
      <c r="AE511" s="1123"/>
      <c r="AF511" s="1175"/>
    </row>
    <row r="512" spans="1:32" x14ac:dyDescent="0.25">
      <c r="A512" s="1178"/>
      <c r="B512" s="1180"/>
      <c r="C512" s="1180"/>
      <c r="D512" s="1180"/>
      <c r="E512" s="1180"/>
      <c r="F512" s="1180"/>
      <c r="G512" s="1180"/>
      <c r="H512" s="1187"/>
      <c r="I512" s="125"/>
      <c r="J512" s="197"/>
      <c r="K512" s="197"/>
      <c r="L512" s="133"/>
      <c r="M512" s="133"/>
      <c r="N512" s="133"/>
      <c r="O512" s="133"/>
      <c r="P512" s="279">
        <f t="shared" si="29"/>
        <v>0</v>
      </c>
      <c r="Q512" s="208">
        <f t="shared" si="30"/>
        <v>0</v>
      </c>
      <c r="R512" s="1184"/>
      <c r="S512" s="1184"/>
      <c r="T512" s="136"/>
      <c r="U512" s="133"/>
      <c r="V512" s="133"/>
      <c r="W512" s="133"/>
      <c r="X512" s="133"/>
      <c r="Y512" s="279">
        <f t="shared" si="31"/>
        <v>0</v>
      </c>
      <c r="Z512" s="493">
        <f t="shared" si="28"/>
        <v>0</v>
      </c>
      <c r="AA512" s="1184"/>
      <c r="AB512" s="1184"/>
      <c r="AC512" s="1172"/>
      <c r="AD512" s="1172"/>
      <c r="AE512" s="1123"/>
      <c r="AF512" s="1175"/>
    </row>
    <row r="513" spans="1:32" x14ac:dyDescent="0.25">
      <c r="A513" s="1178"/>
      <c r="B513" s="1180"/>
      <c r="C513" s="1180"/>
      <c r="D513" s="1180"/>
      <c r="E513" s="1180"/>
      <c r="F513" s="1180"/>
      <c r="G513" s="1180"/>
      <c r="H513" s="1187"/>
      <c r="I513" s="127"/>
      <c r="J513" s="198"/>
      <c r="K513" s="198"/>
      <c r="L513" s="134"/>
      <c r="M513" s="134"/>
      <c r="N513" s="134"/>
      <c r="O513" s="343"/>
      <c r="P513" s="278">
        <f t="shared" si="29"/>
        <v>0</v>
      </c>
      <c r="Q513" s="208">
        <f t="shared" si="30"/>
        <v>0</v>
      </c>
      <c r="R513" s="1184"/>
      <c r="S513" s="1184"/>
      <c r="T513" s="137"/>
      <c r="U513" s="134"/>
      <c r="V513" s="134"/>
      <c r="W513" s="134"/>
      <c r="X513" s="343"/>
      <c r="Y513" s="278">
        <f t="shared" si="31"/>
        <v>0</v>
      </c>
      <c r="Z513" s="493">
        <f t="shared" si="28"/>
        <v>0</v>
      </c>
      <c r="AA513" s="1184"/>
      <c r="AB513" s="1184"/>
      <c r="AC513" s="1172"/>
      <c r="AD513" s="1172"/>
      <c r="AE513" s="1123"/>
      <c r="AF513" s="1175"/>
    </row>
    <row r="514" spans="1:32" x14ac:dyDescent="0.25">
      <c r="A514" s="1178"/>
      <c r="B514" s="1180"/>
      <c r="C514" s="1180"/>
      <c r="D514" s="1180"/>
      <c r="E514" s="1180"/>
      <c r="F514" s="1180"/>
      <c r="G514" s="1180"/>
      <c r="H514" s="1187"/>
      <c r="I514" s="125"/>
      <c r="J514" s="197"/>
      <c r="K514" s="197"/>
      <c r="L514" s="133"/>
      <c r="M514" s="133"/>
      <c r="N514" s="133"/>
      <c r="O514" s="133"/>
      <c r="P514" s="279">
        <f t="shared" si="29"/>
        <v>0</v>
      </c>
      <c r="Q514" s="208">
        <f t="shared" si="30"/>
        <v>0</v>
      </c>
      <c r="R514" s="1184"/>
      <c r="S514" s="1184"/>
      <c r="T514" s="136"/>
      <c r="U514" s="133"/>
      <c r="V514" s="133"/>
      <c r="W514" s="133"/>
      <c r="X514" s="133"/>
      <c r="Y514" s="279">
        <f t="shared" si="31"/>
        <v>0</v>
      </c>
      <c r="Z514" s="493">
        <f t="shared" si="28"/>
        <v>0</v>
      </c>
      <c r="AA514" s="1184"/>
      <c r="AB514" s="1184"/>
      <c r="AC514" s="1172"/>
      <c r="AD514" s="1172"/>
      <c r="AE514" s="1123"/>
      <c r="AF514" s="1175"/>
    </row>
    <row r="515" spans="1:32" ht="15.75" thickBot="1" x14ac:dyDescent="0.3">
      <c r="A515" s="1179"/>
      <c r="B515" s="1181"/>
      <c r="C515" s="1181"/>
      <c r="D515" s="1181"/>
      <c r="E515" s="1181"/>
      <c r="F515" s="1181"/>
      <c r="G515" s="1181"/>
      <c r="H515" s="1188"/>
      <c r="I515" s="129"/>
      <c r="J515" s="199"/>
      <c r="K515" s="199"/>
      <c r="L515" s="135"/>
      <c r="M515" s="135"/>
      <c r="N515" s="135"/>
      <c r="O515" s="344"/>
      <c r="P515" s="280">
        <f t="shared" si="29"/>
        <v>0</v>
      </c>
      <c r="Q515" s="208">
        <f t="shared" si="30"/>
        <v>0</v>
      </c>
      <c r="R515" s="1185"/>
      <c r="S515" s="1185"/>
      <c r="T515" s="138"/>
      <c r="U515" s="135"/>
      <c r="V515" s="135"/>
      <c r="W515" s="135"/>
      <c r="X515" s="344"/>
      <c r="Y515" s="280">
        <f t="shared" si="31"/>
        <v>0</v>
      </c>
      <c r="Z515" s="493">
        <f t="shared" si="28"/>
        <v>0</v>
      </c>
      <c r="AA515" s="1185"/>
      <c r="AB515" s="1185"/>
      <c r="AC515" s="1173"/>
      <c r="AD515" s="1173"/>
      <c r="AE515" s="1124"/>
      <c r="AF515" s="1176"/>
    </row>
    <row r="516" spans="1:32" x14ac:dyDescent="0.25">
      <c r="A516" s="1177">
        <f>'1. IDENTIFICAR-ANALIZAR'!A516:A523</f>
        <v>63</v>
      </c>
      <c r="B516" s="1180">
        <f>'1. IDENTIFICAR-ANALIZAR'!B516:B523</f>
        <v>0</v>
      </c>
      <c r="C516" s="1182">
        <f>'1. IDENTIFICAR-ANALIZAR'!D516:D523</f>
        <v>0</v>
      </c>
      <c r="D516" s="1182">
        <f>'1. IDENTIFICAR-ANALIZAR'!H516:H523</f>
        <v>0</v>
      </c>
      <c r="E516" s="1182">
        <f>'1. IDENTIFICAR-ANALIZAR'!I516</f>
        <v>0</v>
      </c>
      <c r="F516" s="1182">
        <f>'1. IDENTIFICAR-ANALIZAR'!J516:J523</f>
        <v>0</v>
      </c>
      <c r="G516" s="1182">
        <f>'1. IDENTIFICAR-ANALIZAR'!K516</f>
        <v>0</v>
      </c>
      <c r="H516" s="1186">
        <f>'1. IDENTIFICAR-ANALIZAR'!L516</f>
        <v>0</v>
      </c>
      <c r="I516" s="131"/>
      <c r="J516" s="200"/>
      <c r="K516" s="197"/>
      <c r="L516" s="133"/>
      <c r="M516" s="133"/>
      <c r="N516" s="133"/>
      <c r="O516" s="133"/>
      <c r="P516" s="279">
        <f t="shared" si="29"/>
        <v>0</v>
      </c>
      <c r="Q516" s="208">
        <f t="shared" si="30"/>
        <v>0</v>
      </c>
      <c r="R516" s="1183">
        <f>COUNTIF(Q516:Q523,"&gt;0")</f>
        <v>0</v>
      </c>
      <c r="S516" s="1183">
        <f>IFERROR(SUM(Q516:Q523)/R516,0)</f>
        <v>0</v>
      </c>
      <c r="T516" s="136"/>
      <c r="U516" s="133"/>
      <c r="V516" s="133"/>
      <c r="W516" s="133"/>
      <c r="X516" s="133"/>
      <c r="Y516" s="279">
        <f t="shared" si="31"/>
        <v>0</v>
      </c>
      <c r="Z516" s="493">
        <f t="shared" si="28"/>
        <v>0</v>
      </c>
      <c r="AA516" s="1184">
        <f>COUNTIF(Z516:Z523,"&gt;0")</f>
        <v>0</v>
      </c>
      <c r="AB516" s="1184">
        <f>IFERROR(SUM(Z516:Z523)/AA516,0)</f>
        <v>0</v>
      </c>
      <c r="AC516" s="1171">
        <f>IFERROR(ABS(IF(AND(S516&gt;=0,S516&lt;=50),E516,IF(AND(S516&gt;=51,S523&lt;=75),(E516-1),IF(AND(S516&gt;=76,S516&lt;=100),(E516-2))))),0)</f>
        <v>0</v>
      </c>
      <c r="AD516" s="1171">
        <f>IFERROR(ABS(IF(AND(AB516&gt;=0,AB516&lt;=50),G516,IF(AND(AB516&gt;=51,AB523&lt;=75),(G516-1),IF(AND(AB516&gt;=76,AB516&lt;=100),(G516-2))))),0)</f>
        <v>0</v>
      </c>
      <c r="AE516" s="1122">
        <f>AC516*AD516</f>
        <v>0</v>
      </c>
      <c r="AF516" s="1174"/>
    </row>
    <row r="517" spans="1:32" x14ac:dyDescent="0.25">
      <c r="A517" s="1178"/>
      <c r="B517" s="1180"/>
      <c r="C517" s="1180"/>
      <c r="D517" s="1180"/>
      <c r="E517" s="1180"/>
      <c r="F517" s="1180"/>
      <c r="G517" s="1180"/>
      <c r="H517" s="1187"/>
      <c r="I517" s="127"/>
      <c r="J517" s="198"/>
      <c r="K517" s="198"/>
      <c r="L517" s="134"/>
      <c r="M517" s="134"/>
      <c r="N517" s="134"/>
      <c r="O517" s="343"/>
      <c r="P517" s="278">
        <f t="shared" si="29"/>
        <v>0</v>
      </c>
      <c r="Q517" s="208">
        <f t="shared" si="30"/>
        <v>0</v>
      </c>
      <c r="R517" s="1184"/>
      <c r="S517" s="1184"/>
      <c r="T517" s="137"/>
      <c r="U517" s="134"/>
      <c r="V517" s="134"/>
      <c r="W517" s="134"/>
      <c r="X517" s="343"/>
      <c r="Y517" s="278">
        <f t="shared" si="31"/>
        <v>0</v>
      </c>
      <c r="Z517" s="493">
        <f t="shared" si="28"/>
        <v>0</v>
      </c>
      <c r="AA517" s="1184"/>
      <c r="AB517" s="1184"/>
      <c r="AC517" s="1172"/>
      <c r="AD517" s="1172"/>
      <c r="AE517" s="1123"/>
      <c r="AF517" s="1175"/>
    </row>
    <row r="518" spans="1:32" x14ac:dyDescent="0.25">
      <c r="A518" s="1178"/>
      <c r="B518" s="1180"/>
      <c r="C518" s="1180"/>
      <c r="D518" s="1180"/>
      <c r="E518" s="1180"/>
      <c r="F518" s="1180"/>
      <c r="G518" s="1180"/>
      <c r="H518" s="1187"/>
      <c r="I518" s="125"/>
      <c r="J518" s="197"/>
      <c r="K518" s="197"/>
      <c r="L518" s="133"/>
      <c r="M518" s="133"/>
      <c r="N518" s="133"/>
      <c r="O518" s="133"/>
      <c r="P518" s="279">
        <f t="shared" si="29"/>
        <v>0</v>
      </c>
      <c r="Q518" s="208">
        <f t="shared" si="30"/>
        <v>0</v>
      </c>
      <c r="R518" s="1184"/>
      <c r="S518" s="1184"/>
      <c r="T518" s="136"/>
      <c r="U518" s="133"/>
      <c r="V518" s="133"/>
      <c r="W518" s="133"/>
      <c r="X518" s="133"/>
      <c r="Y518" s="279">
        <f t="shared" si="31"/>
        <v>0</v>
      </c>
      <c r="Z518" s="493">
        <f t="shared" si="28"/>
        <v>0</v>
      </c>
      <c r="AA518" s="1184"/>
      <c r="AB518" s="1184"/>
      <c r="AC518" s="1172"/>
      <c r="AD518" s="1172"/>
      <c r="AE518" s="1123"/>
      <c r="AF518" s="1175"/>
    </row>
    <row r="519" spans="1:32" x14ac:dyDescent="0.25">
      <c r="A519" s="1178"/>
      <c r="B519" s="1180"/>
      <c r="C519" s="1180"/>
      <c r="D519" s="1180"/>
      <c r="E519" s="1180"/>
      <c r="F519" s="1180"/>
      <c r="G519" s="1180"/>
      <c r="H519" s="1187"/>
      <c r="I519" s="127"/>
      <c r="J519" s="198"/>
      <c r="K519" s="198"/>
      <c r="L519" s="134"/>
      <c r="M519" s="134"/>
      <c r="N519" s="134"/>
      <c r="O519" s="343"/>
      <c r="P519" s="278">
        <f t="shared" si="29"/>
        <v>0</v>
      </c>
      <c r="Q519" s="208">
        <f t="shared" si="30"/>
        <v>0</v>
      </c>
      <c r="R519" s="1184"/>
      <c r="S519" s="1184"/>
      <c r="T519" s="137"/>
      <c r="U519" s="134"/>
      <c r="V519" s="134"/>
      <c r="W519" s="134"/>
      <c r="X519" s="343"/>
      <c r="Y519" s="278">
        <f t="shared" si="31"/>
        <v>0</v>
      </c>
      <c r="Z519" s="493">
        <f t="shared" si="28"/>
        <v>0</v>
      </c>
      <c r="AA519" s="1184"/>
      <c r="AB519" s="1184"/>
      <c r="AC519" s="1172"/>
      <c r="AD519" s="1172"/>
      <c r="AE519" s="1123"/>
      <c r="AF519" s="1175"/>
    </row>
    <row r="520" spans="1:32" x14ac:dyDescent="0.25">
      <c r="A520" s="1178"/>
      <c r="B520" s="1180"/>
      <c r="C520" s="1180"/>
      <c r="D520" s="1180"/>
      <c r="E520" s="1180"/>
      <c r="F520" s="1180"/>
      <c r="G520" s="1180"/>
      <c r="H520" s="1187"/>
      <c r="I520" s="125"/>
      <c r="J520" s="197"/>
      <c r="K520" s="197"/>
      <c r="L520" s="133"/>
      <c r="M520" s="133"/>
      <c r="N520" s="133"/>
      <c r="O520" s="133"/>
      <c r="P520" s="279">
        <f t="shared" si="29"/>
        <v>0</v>
      </c>
      <c r="Q520" s="208">
        <f t="shared" si="30"/>
        <v>0</v>
      </c>
      <c r="R520" s="1184"/>
      <c r="S520" s="1184"/>
      <c r="T520" s="136"/>
      <c r="U520" s="133"/>
      <c r="V520" s="133"/>
      <c r="W520" s="133"/>
      <c r="X520" s="133"/>
      <c r="Y520" s="279">
        <f t="shared" si="31"/>
        <v>0</v>
      </c>
      <c r="Z520" s="493">
        <f t="shared" si="28"/>
        <v>0</v>
      </c>
      <c r="AA520" s="1184"/>
      <c r="AB520" s="1184"/>
      <c r="AC520" s="1172"/>
      <c r="AD520" s="1172"/>
      <c r="AE520" s="1123"/>
      <c r="AF520" s="1175"/>
    </row>
    <row r="521" spans="1:32" x14ac:dyDescent="0.25">
      <c r="A521" s="1178"/>
      <c r="B521" s="1180"/>
      <c r="C521" s="1180"/>
      <c r="D521" s="1180"/>
      <c r="E521" s="1180"/>
      <c r="F521" s="1180"/>
      <c r="G521" s="1180"/>
      <c r="H521" s="1187"/>
      <c r="I521" s="127"/>
      <c r="J521" s="198"/>
      <c r="K521" s="198"/>
      <c r="L521" s="134"/>
      <c r="M521" s="134"/>
      <c r="N521" s="134"/>
      <c r="O521" s="343"/>
      <c r="P521" s="278">
        <f t="shared" si="29"/>
        <v>0</v>
      </c>
      <c r="Q521" s="208">
        <f t="shared" si="30"/>
        <v>0</v>
      </c>
      <c r="R521" s="1184"/>
      <c r="S521" s="1184"/>
      <c r="T521" s="137"/>
      <c r="U521" s="134"/>
      <c r="V521" s="134"/>
      <c r="W521" s="134"/>
      <c r="X521" s="343"/>
      <c r="Y521" s="278">
        <f t="shared" si="31"/>
        <v>0</v>
      </c>
      <c r="Z521" s="493">
        <f t="shared" si="28"/>
        <v>0</v>
      </c>
      <c r="AA521" s="1184"/>
      <c r="AB521" s="1184"/>
      <c r="AC521" s="1172"/>
      <c r="AD521" s="1172"/>
      <c r="AE521" s="1123"/>
      <c r="AF521" s="1175"/>
    </row>
    <row r="522" spans="1:32" x14ac:dyDescent="0.25">
      <c r="A522" s="1178"/>
      <c r="B522" s="1180"/>
      <c r="C522" s="1180"/>
      <c r="D522" s="1180"/>
      <c r="E522" s="1180"/>
      <c r="F522" s="1180"/>
      <c r="G522" s="1180"/>
      <c r="H522" s="1187"/>
      <c r="I522" s="125"/>
      <c r="J522" s="197"/>
      <c r="K522" s="197"/>
      <c r="L522" s="133"/>
      <c r="M522" s="133"/>
      <c r="N522" s="133"/>
      <c r="O522" s="133"/>
      <c r="P522" s="279">
        <f t="shared" si="29"/>
        <v>0</v>
      </c>
      <c r="Q522" s="208">
        <f t="shared" si="30"/>
        <v>0</v>
      </c>
      <c r="R522" s="1184"/>
      <c r="S522" s="1184"/>
      <c r="T522" s="136"/>
      <c r="U522" s="133"/>
      <c r="V522" s="133"/>
      <c r="W522" s="133"/>
      <c r="X522" s="133"/>
      <c r="Y522" s="279">
        <f t="shared" si="31"/>
        <v>0</v>
      </c>
      <c r="Z522" s="493">
        <f t="shared" si="28"/>
        <v>0</v>
      </c>
      <c r="AA522" s="1184"/>
      <c r="AB522" s="1184"/>
      <c r="AC522" s="1172"/>
      <c r="AD522" s="1172"/>
      <c r="AE522" s="1123"/>
      <c r="AF522" s="1175"/>
    </row>
    <row r="523" spans="1:32" ht="15.75" thickBot="1" x14ac:dyDescent="0.3">
      <c r="A523" s="1179"/>
      <c r="B523" s="1181"/>
      <c r="C523" s="1181"/>
      <c r="D523" s="1181"/>
      <c r="E523" s="1181"/>
      <c r="F523" s="1181"/>
      <c r="G523" s="1181"/>
      <c r="H523" s="1188"/>
      <c r="I523" s="129"/>
      <c r="J523" s="199"/>
      <c r="K523" s="199"/>
      <c r="L523" s="135"/>
      <c r="M523" s="135"/>
      <c r="N523" s="135"/>
      <c r="O523" s="344"/>
      <c r="P523" s="280">
        <f t="shared" si="29"/>
        <v>0</v>
      </c>
      <c r="Q523" s="208">
        <f t="shared" si="30"/>
        <v>0</v>
      </c>
      <c r="R523" s="1185"/>
      <c r="S523" s="1185"/>
      <c r="T523" s="138"/>
      <c r="U523" s="135"/>
      <c r="V523" s="135"/>
      <c r="W523" s="135"/>
      <c r="X523" s="344"/>
      <c r="Y523" s="280">
        <f t="shared" si="31"/>
        <v>0</v>
      </c>
      <c r="Z523" s="493">
        <f t="shared" si="28"/>
        <v>0</v>
      </c>
      <c r="AA523" s="1185"/>
      <c r="AB523" s="1185"/>
      <c r="AC523" s="1173"/>
      <c r="AD523" s="1173"/>
      <c r="AE523" s="1124"/>
      <c r="AF523" s="1176"/>
    </row>
    <row r="524" spans="1:32" x14ac:dyDescent="0.25">
      <c r="A524" s="1177">
        <f>'1. IDENTIFICAR-ANALIZAR'!A524:A531</f>
        <v>64</v>
      </c>
      <c r="B524" s="1180">
        <f>'1. IDENTIFICAR-ANALIZAR'!B524:B531</f>
        <v>0</v>
      </c>
      <c r="C524" s="1182">
        <f>'1. IDENTIFICAR-ANALIZAR'!D524:D531</f>
        <v>0</v>
      </c>
      <c r="D524" s="1182">
        <f>'1. IDENTIFICAR-ANALIZAR'!H524:H531</f>
        <v>0</v>
      </c>
      <c r="E524" s="1182">
        <f>'1. IDENTIFICAR-ANALIZAR'!I524</f>
        <v>0</v>
      </c>
      <c r="F524" s="1182">
        <f>'1. IDENTIFICAR-ANALIZAR'!J524:J531</f>
        <v>0</v>
      </c>
      <c r="G524" s="1182">
        <f>'1. IDENTIFICAR-ANALIZAR'!K524</f>
        <v>0</v>
      </c>
      <c r="H524" s="1186">
        <f>'1. IDENTIFICAR-ANALIZAR'!L524</f>
        <v>0</v>
      </c>
      <c r="I524" s="131"/>
      <c r="J524" s="200"/>
      <c r="K524" s="197"/>
      <c r="L524" s="133"/>
      <c r="M524" s="133"/>
      <c r="N524" s="133"/>
      <c r="O524" s="133"/>
      <c r="P524" s="279">
        <f t="shared" si="29"/>
        <v>0</v>
      </c>
      <c r="Q524" s="208">
        <f t="shared" si="30"/>
        <v>0</v>
      </c>
      <c r="R524" s="1183">
        <f>COUNTIF(Q524:Q531,"&gt;0")</f>
        <v>0</v>
      </c>
      <c r="S524" s="1183">
        <f>IFERROR(SUM(Q524:Q531)/R524,0)</f>
        <v>0</v>
      </c>
      <c r="T524" s="136"/>
      <c r="U524" s="133"/>
      <c r="V524" s="133"/>
      <c r="W524" s="133"/>
      <c r="X524" s="133"/>
      <c r="Y524" s="279">
        <f t="shared" si="31"/>
        <v>0</v>
      </c>
      <c r="Z524" s="493">
        <f t="shared" si="28"/>
        <v>0</v>
      </c>
      <c r="AA524" s="1184">
        <f>COUNTIF(Z524:Z531,"&gt;0")</f>
        <v>0</v>
      </c>
      <c r="AB524" s="1184">
        <f>IFERROR(SUM(Z524:Z531)/AA524,0)</f>
        <v>0</v>
      </c>
      <c r="AC524" s="1171">
        <f>IFERROR(ABS(IF(AND(S524&gt;=0,S524&lt;=50),E524,IF(AND(S524&gt;=51,S531&lt;=75),(E524-1),IF(AND(S524&gt;=76,S524&lt;=100),(E524-2))))),0)</f>
        <v>0</v>
      </c>
      <c r="AD524" s="1171">
        <f>IFERROR(ABS(IF(AND(AB524&gt;=0,AB524&lt;=50),G524,IF(AND(AB524&gt;=51,AB531&lt;=75),(G524-1),IF(AND(AB524&gt;=76,AB524&lt;=100),(G524-2))))),0)</f>
        <v>0</v>
      </c>
      <c r="AE524" s="1122">
        <f>AC524*AD524</f>
        <v>0</v>
      </c>
      <c r="AF524" s="1174"/>
    </row>
    <row r="525" spans="1:32" x14ac:dyDescent="0.25">
      <c r="A525" s="1178"/>
      <c r="B525" s="1180"/>
      <c r="C525" s="1180"/>
      <c r="D525" s="1180"/>
      <c r="E525" s="1180"/>
      <c r="F525" s="1180"/>
      <c r="G525" s="1180"/>
      <c r="H525" s="1187"/>
      <c r="I525" s="127"/>
      <c r="J525" s="198"/>
      <c r="K525" s="198"/>
      <c r="L525" s="134"/>
      <c r="M525" s="134"/>
      <c r="N525" s="134"/>
      <c r="O525" s="343"/>
      <c r="P525" s="278">
        <f t="shared" si="29"/>
        <v>0</v>
      </c>
      <c r="Q525" s="208">
        <f t="shared" si="30"/>
        <v>0</v>
      </c>
      <c r="R525" s="1184"/>
      <c r="S525" s="1184"/>
      <c r="T525" s="137"/>
      <c r="U525" s="134"/>
      <c r="V525" s="134"/>
      <c r="W525" s="134"/>
      <c r="X525" s="343"/>
      <c r="Y525" s="278">
        <f t="shared" si="31"/>
        <v>0</v>
      </c>
      <c r="Z525" s="493">
        <f t="shared" si="28"/>
        <v>0</v>
      </c>
      <c r="AA525" s="1184"/>
      <c r="AB525" s="1184"/>
      <c r="AC525" s="1172"/>
      <c r="AD525" s="1172"/>
      <c r="AE525" s="1123"/>
      <c r="AF525" s="1175"/>
    </row>
    <row r="526" spans="1:32" x14ac:dyDescent="0.25">
      <c r="A526" s="1178"/>
      <c r="B526" s="1180"/>
      <c r="C526" s="1180"/>
      <c r="D526" s="1180"/>
      <c r="E526" s="1180"/>
      <c r="F526" s="1180"/>
      <c r="G526" s="1180"/>
      <c r="H526" s="1187"/>
      <c r="I526" s="125"/>
      <c r="J526" s="197"/>
      <c r="K526" s="197"/>
      <c r="L526" s="133"/>
      <c r="M526" s="133"/>
      <c r="N526" s="133"/>
      <c r="O526" s="133"/>
      <c r="P526" s="279">
        <f t="shared" si="29"/>
        <v>0</v>
      </c>
      <c r="Q526" s="208">
        <f t="shared" si="30"/>
        <v>0</v>
      </c>
      <c r="R526" s="1184"/>
      <c r="S526" s="1184"/>
      <c r="T526" s="136"/>
      <c r="U526" s="133"/>
      <c r="V526" s="133"/>
      <c r="W526" s="133"/>
      <c r="X526" s="133"/>
      <c r="Y526" s="279">
        <f t="shared" si="31"/>
        <v>0</v>
      </c>
      <c r="Z526" s="493">
        <f t="shared" si="28"/>
        <v>0</v>
      </c>
      <c r="AA526" s="1184"/>
      <c r="AB526" s="1184"/>
      <c r="AC526" s="1172"/>
      <c r="AD526" s="1172"/>
      <c r="AE526" s="1123"/>
      <c r="AF526" s="1175"/>
    </row>
    <row r="527" spans="1:32" x14ac:dyDescent="0.25">
      <c r="A527" s="1178"/>
      <c r="B527" s="1180"/>
      <c r="C527" s="1180"/>
      <c r="D527" s="1180"/>
      <c r="E527" s="1180"/>
      <c r="F527" s="1180"/>
      <c r="G527" s="1180"/>
      <c r="H527" s="1187"/>
      <c r="I527" s="127"/>
      <c r="J527" s="198"/>
      <c r="K527" s="198"/>
      <c r="L527" s="134"/>
      <c r="M527" s="134"/>
      <c r="N527" s="134"/>
      <c r="O527" s="343"/>
      <c r="P527" s="278">
        <f t="shared" si="29"/>
        <v>0</v>
      </c>
      <c r="Q527" s="208">
        <f t="shared" si="30"/>
        <v>0</v>
      </c>
      <c r="R527" s="1184"/>
      <c r="S527" s="1184"/>
      <c r="T527" s="137"/>
      <c r="U527" s="134"/>
      <c r="V527" s="134"/>
      <c r="W527" s="134"/>
      <c r="X527" s="343"/>
      <c r="Y527" s="278">
        <f t="shared" si="31"/>
        <v>0</v>
      </c>
      <c r="Z527" s="493">
        <f t="shared" si="28"/>
        <v>0</v>
      </c>
      <c r="AA527" s="1184"/>
      <c r="AB527" s="1184"/>
      <c r="AC527" s="1172"/>
      <c r="AD527" s="1172"/>
      <c r="AE527" s="1123"/>
      <c r="AF527" s="1175"/>
    </row>
    <row r="528" spans="1:32" x14ac:dyDescent="0.25">
      <c r="A528" s="1178"/>
      <c r="B528" s="1180"/>
      <c r="C528" s="1180"/>
      <c r="D528" s="1180"/>
      <c r="E528" s="1180"/>
      <c r="F528" s="1180"/>
      <c r="G528" s="1180"/>
      <c r="H528" s="1187"/>
      <c r="I528" s="125"/>
      <c r="J528" s="197"/>
      <c r="K528" s="197"/>
      <c r="L528" s="133"/>
      <c r="M528" s="133"/>
      <c r="N528" s="133"/>
      <c r="O528" s="133"/>
      <c r="P528" s="279">
        <f t="shared" si="29"/>
        <v>0</v>
      </c>
      <c r="Q528" s="208">
        <f t="shared" si="30"/>
        <v>0</v>
      </c>
      <c r="R528" s="1184"/>
      <c r="S528" s="1184"/>
      <c r="T528" s="136"/>
      <c r="U528" s="133"/>
      <c r="V528" s="133"/>
      <c r="W528" s="133"/>
      <c r="X528" s="133"/>
      <c r="Y528" s="279">
        <f t="shared" si="31"/>
        <v>0</v>
      </c>
      <c r="Z528" s="493">
        <f t="shared" si="28"/>
        <v>0</v>
      </c>
      <c r="AA528" s="1184"/>
      <c r="AB528" s="1184"/>
      <c r="AC528" s="1172"/>
      <c r="AD528" s="1172"/>
      <c r="AE528" s="1123"/>
      <c r="AF528" s="1175"/>
    </row>
    <row r="529" spans="1:32" x14ac:dyDescent="0.25">
      <c r="A529" s="1178"/>
      <c r="B529" s="1180"/>
      <c r="C529" s="1180"/>
      <c r="D529" s="1180"/>
      <c r="E529" s="1180"/>
      <c r="F529" s="1180"/>
      <c r="G529" s="1180"/>
      <c r="H529" s="1187"/>
      <c r="I529" s="127"/>
      <c r="J529" s="198"/>
      <c r="K529" s="198"/>
      <c r="L529" s="134"/>
      <c r="M529" s="134"/>
      <c r="N529" s="134"/>
      <c r="O529" s="343"/>
      <c r="P529" s="278">
        <f t="shared" si="29"/>
        <v>0</v>
      </c>
      <c r="Q529" s="208">
        <f t="shared" si="30"/>
        <v>0</v>
      </c>
      <c r="R529" s="1184"/>
      <c r="S529" s="1184"/>
      <c r="T529" s="137"/>
      <c r="U529" s="134"/>
      <c r="V529" s="134"/>
      <c r="W529" s="134"/>
      <c r="X529" s="343"/>
      <c r="Y529" s="278">
        <f t="shared" si="31"/>
        <v>0</v>
      </c>
      <c r="Z529" s="493">
        <f t="shared" si="28"/>
        <v>0</v>
      </c>
      <c r="AA529" s="1184"/>
      <c r="AB529" s="1184"/>
      <c r="AC529" s="1172"/>
      <c r="AD529" s="1172"/>
      <c r="AE529" s="1123"/>
      <c r="AF529" s="1175"/>
    </row>
    <row r="530" spans="1:32" x14ac:dyDescent="0.25">
      <c r="A530" s="1178"/>
      <c r="B530" s="1180"/>
      <c r="C530" s="1180"/>
      <c r="D530" s="1180"/>
      <c r="E530" s="1180"/>
      <c r="F530" s="1180"/>
      <c r="G530" s="1180"/>
      <c r="H530" s="1187"/>
      <c r="I530" s="125"/>
      <c r="J530" s="197"/>
      <c r="K530" s="197"/>
      <c r="L530" s="133"/>
      <c r="M530" s="133"/>
      <c r="N530" s="133"/>
      <c r="O530" s="133"/>
      <c r="P530" s="279">
        <f t="shared" si="29"/>
        <v>0</v>
      </c>
      <c r="Q530" s="208">
        <f t="shared" si="30"/>
        <v>0</v>
      </c>
      <c r="R530" s="1184"/>
      <c r="S530" s="1184"/>
      <c r="T530" s="136"/>
      <c r="U530" s="133"/>
      <c r="V530" s="133"/>
      <c r="W530" s="133"/>
      <c r="X530" s="133"/>
      <c r="Y530" s="279">
        <f t="shared" si="31"/>
        <v>0</v>
      </c>
      <c r="Z530" s="493">
        <f t="shared" si="28"/>
        <v>0</v>
      </c>
      <c r="AA530" s="1184"/>
      <c r="AB530" s="1184"/>
      <c r="AC530" s="1172"/>
      <c r="AD530" s="1172"/>
      <c r="AE530" s="1123"/>
      <c r="AF530" s="1175"/>
    </row>
    <row r="531" spans="1:32" ht="15.75" thickBot="1" x14ac:dyDescent="0.3">
      <c r="A531" s="1179"/>
      <c r="B531" s="1181"/>
      <c r="C531" s="1181"/>
      <c r="D531" s="1181"/>
      <c r="E531" s="1181"/>
      <c r="F531" s="1181"/>
      <c r="G531" s="1181"/>
      <c r="H531" s="1188"/>
      <c r="I531" s="129"/>
      <c r="J531" s="199"/>
      <c r="K531" s="199"/>
      <c r="L531" s="135"/>
      <c r="M531" s="135"/>
      <c r="N531" s="135"/>
      <c r="O531" s="344"/>
      <c r="P531" s="280">
        <f t="shared" si="29"/>
        <v>0</v>
      </c>
      <c r="Q531" s="208">
        <f t="shared" si="30"/>
        <v>0</v>
      </c>
      <c r="R531" s="1185"/>
      <c r="S531" s="1185"/>
      <c r="T531" s="138"/>
      <c r="U531" s="135"/>
      <c r="V531" s="135"/>
      <c r="W531" s="135"/>
      <c r="X531" s="344"/>
      <c r="Y531" s="280">
        <f t="shared" si="31"/>
        <v>0</v>
      </c>
      <c r="Z531" s="493">
        <f t="shared" si="28"/>
        <v>0</v>
      </c>
      <c r="AA531" s="1185"/>
      <c r="AB531" s="1185"/>
      <c r="AC531" s="1173"/>
      <c r="AD531" s="1173"/>
      <c r="AE531" s="1124"/>
      <c r="AF531" s="1176"/>
    </row>
    <row r="532" spans="1:32" x14ac:dyDescent="0.25">
      <c r="A532" s="1177">
        <f>'1. IDENTIFICAR-ANALIZAR'!A532:A539</f>
        <v>65</v>
      </c>
      <c r="B532" s="1180">
        <f>'1. IDENTIFICAR-ANALIZAR'!B532:B539</f>
        <v>0</v>
      </c>
      <c r="C532" s="1182">
        <f>'1. IDENTIFICAR-ANALIZAR'!D532:D539</f>
        <v>0</v>
      </c>
      <c r="D532" s="1182">
        <f>'1. IDENTIFICAR-ANALIZAR'!H532:H539</f>
        <v>0</v>
      </c>
      <c r="E532" s="1182">
        <f>'1. IDENTIFICAR-ANALIZAR'!I532</f>
        <v>0</v>
      </c>
      <c r="F532" s="1182">
        <f>'1. IDENTIFICAR-ANALIZAR'!J532:J539</f>
        <v>0</v>
      </c>
      <c r="G532" s="1182">
        <f>'1. IDENTIFICAR-ANALIZAR'!K532</f>
        <v>0</v>
      </c>
      <c r="H532" s="1186">
        <f>'1. IDENTIFICAR-ANALIZAR'!L532</f>
        <v>0</v>
      </c>
      <c r="I532" s="131"/>
      <c r="J532" s="200"/>
      <c r="K532" s="197"/>
      <c r="L532" s="133"/>
      <c r="M532" s="133"/>
      <c r="N532" s="133"/>
      <c r="O532" s="133"/>
      <c r="P532" s="279">
        <f t="shared" si="29"/>
        <v>0</v>
      </c>
      <c r="Q532" s="208">
        <f t="shared" si="30"/>
        <v>0</v>
      </c>
      <c r="R532" s="1183">
        <f>COUNTIF(Q532:Q539,"&gt;0")</f>
        <v>0</v>
      </c>
      <c r="S532" s="1183">
        <f>IFERROR(SUM(Q532:Q539)/R532,0)</f>
        <v>0</v>
      </c>
      <c r="T532" s="136"/>
      <c r="U532" s="133"/>
      <c r="V532" s="133"/>
      <c r="W532" s="133"/>
      <c r="X532" s="133"/>
      <c r="Y532" s="279">
        <f t="shared" si="31"/>
        <v>0</v>
      </c>
      <c r="Z532" s="493">
        <f t="shared" ref="Z532:Z595" si="32">SUM(T532:X532)</f>
        <v>0</v>
      </c>
      <c r="AA532" s="1184">
        <f>COUNTIF(Z532:Z539,"&gt;0")</f>
        <v>0</v>
      </c>
      <c r="AB532" s="1184">
        <f>IFERROR(SUM(Z532:Z539)/AA532,0)</f>
        <v>0</v>
      </c>
      <c r="AC532" s="1171">
        <f>IFERROR(ABS(IF(AND(S532&gt;=0,S532&lt;=50),E532,IF(AND(S532&gt;=51,S539&lt;=75),(E532-1),IF(AND(S532&gt;=76,S532&lt;=100),(E532-2))))),0)</f>
        <v>0</v>
      </c>
      <c r="AD532" s="1171">
        <f>IFERROR(ABS(IF(AND(AB532&gt;=0,AB532&lt;=50),G532,IF(AND(AB532&gt;=51,AB539&lt;=75),(G532-1),IF(AND(AB532&gt;=76,AB532&lt;=100),(G532-2))))),0)</f>
        <v>0</v>
      </c>
      <c r="AE532" s="1122">
        <f>AC532*AD532</f>
        <v>0</v>
      </c>
      <c r="AF532" s="1174"/>
    </row>
    <row r="533" spans="1:32" x14ac:dyDescent="0.25">
      <c r="A533" s="1178"/>
      <c r="B533" s="1180"/>
      <c r="C533" s="1180"/>
      <c r="D533" s="1180"/>
      <c r="E533" s="1180"/>
      <c r="F533" s="1180"/>
      <c r="G533" s="1180"/>
      <c r="H533" s="1187"/>
      <c r="I533" s="127"/>
      <c r="J533" s="198"/>
      <c r="K533" s="198"/>
      <c r="L533" s="134"/>
      <c r="M533" s="134"/>
      <c r="N533" s="134"/>
      <c r="O533" s="343"/>
      <c r="P533" s="278">
        <f t="shared" ref="P533:P596" si="33">IF(Q533=0,0,IF(Q533&lt;60,"Leve",IF(Q533&lt;75,"Moderado","Fuerte")))</f>
        <v>0</v>
      </c>
      <c r="Q533" s="208">
        <f t="shared" ref="Q533:Q596" si="34">SUM(K533:O533)</f>
        <v>0</v>
      </c>
      <c r="R533" s="1184"/>
      <c r="S533" s="1184"/>
      <c r="T533" s="137"/>
      <c r="U533" s="134"/>
      <c r="V533" s="134"/>
      <c r="W533" s="134"/>
      <c r="X533" s="343"/>
      <c r="Y533" s="278">
        <f t="shared" ref="Y533:Y596" si="35">IF(Z533=0,0,IF(Z533&lt;60,"Leve",IF(Z533&lt;75,"Moderado","Fuerte")))</f>
        <v>0</v>
      </c>
      <c r="Z533" s="493">
        <f t="shared" si="32"/>
        <v>0</v>
      </c>
      <c r="AA533" s="1184"/>
      <c r="AB533" s="1184"/>
      <c r="AC533" s="1172"/>
      <c r="AD533" s="1172"/>
      <c r="AE533" s="1123"/>
      <c r="AF533" s="1175"/>
    </row>
    <row r="534" spans="1:32" x14ac:dyDescent="0.25">
      <c r="A534" s="1178"/>
      <c r="B534" s="1180"/>
      <c r="C534" s="1180"/>
      <c r="D534" s="1180"/>
      <c r="E534" s="1180"/>
      <c r="F534" s="1180"/>
      <c r="G534" s="1180"/>
      <c r="H534" s="1187"/>
      <c r="I534" s="125"/>
      <c r="J534" s="197"/>
      <c r="K534" s="197"/>
      <c r="L534" s="133"/>
      <c r="M534" s="133"/>
      <c r="N534" s="133"/>
      <c r="O534" s="133"/>
      <c r="P534" s="279">
        <f t="shared" si="33"/>
        <v>0</v>
      </c>
      <c r="Q534" s="208">
        <f t="shared" si="34"/>
        <v>0</v>
      </c>
      <c r="R534" s="1184"/>
      <c r="S534" s="1184"/>
      <c r="T534" s="136"/>
      <c r="U534" s="133"/>
      <c r="V534" s="133"/>
      <c r="W534" s="133"/>
      <c r="X534" s="133"/>
      <c r="Y534" s="279">
        <f t="shared" si="35"/>
        <v>0</v>
      </c>
      <c r="Z534" s="493">
        <f t="shared" si="32"/>
        <v>0</v>
      </c>
      <c r="AA534" s="1184"/>
      <c r="AB534" s="1184"/>
      <c r="AC534" s="1172"/>
      <c r="AD534" s="1172"/>
      <c r="AE534" s="1123"/>
      <c r="AF534" s="1175"/>
    </row>
    <row r="535" spans="1:32" x14ac:dyDescent="0.25">
      <c r="A535" s="1178"/>
      <c r="B535" s="1180"/>
      <c r="C535" s="1180"/>
      <c r="D535" s="1180"/>
      <c r="E535" s="1180"/>
      <c r="F535" s="1180"/>
      <c r="G535" s="1180"/>
      <c r="H535" s="1187"/>
      <c r="I535" s="127"/>
      <c r="J535" s="198"/>
      <c r="K535" s="198"/>
      <c r="L535" s="134"/>
      <c r="M535" s="134"/>
      <c r="N535" s="134"/>
      <c r="O535" s="343"/>
      <c r="P535" s="278">
        <f t="shared" si="33"/>
        <v>0</v>
      </c>
      <c r="Q535" s="208">
        <f t="shared" si="34"/>
        <v>0</v>
      </c>
      <c r="R535" s="1184"/>
      <c r="S535" s="1184"/>
      <c r="T535" s="137"/>
      <c r="U535" s="134"/>
      <c r="V535" s="134"/>
      <c r="W535" s="134"/>
      <c r="X535" s="343"/>
      <c r="Y535" s="278">
        <f t="shared" si="35"/>
        <v>0</v>
      </c>
      <c r="Z535" s="493">
        <f t="shared" si="32"/>
        <v>0</v>
      </c>
      <c r="AA535" s="1184"/>
      <c r="AB535" s="1184"/>
      <c r="AC535" s="1172"/>
      <c r="AD535" s="1172"/>
      <c r="AE535" s="1123"/>
      <c r="AF535" s="1175"/>
    </row>
    <row r="536" spans="1:32" x14ac:dyDescent="0.25">
      <c r="A536" s="1178"/>
      <c r="B536" s="1180"/>
      <c r="C536" s="1180"/>
      <c r="D536" s="1180"/>
      <c r="E536" s="1180"/>
      <c r="F536" s="1180"/>
      <c r="G536" s="1180"/>
      <c r="H536" s="1187"/>
      <c r="I536" s="125"/>
      <c r="J536" s="197"/>
      <c r="K536" s="197"/>
      <c r="L536" s="133"/>
      <c r="M536" s="133"/>
      <c r="N536" s="133"/>
      <c r="O536" s="133"/>
      <c r="P536" s="279">
        <f t="shared" si="33"/>
        <v>0</v>
      </c>
      <c r="Q536" s="208">
        <f t="shared" si="34"/>
        <v>0</v>
      </c>
      <c r="R536" s="1184"/>
      <c r="S536" s="1184"/>
      <c r="T536" s="136"/>
      <c r="U536" s="133"/>
      <c r="V536" s="133"/>
      <c r="W536" s="133"/>
      <c r="X536" s="133"/>
      <c r="Y536" s="279">
        <f t="shared" si="35"/>
        <v>0</v>
      </c>
      <c r="Z536" s="493">
        <f t="shared" si="32"/>
        <v>0</v>
      </c>
      <c r="AA536" s="1184"/>
      <c r="AB536" s="1184"/>
      <c r="AC536" s="1172"/>
      <c r="AD536" s="1172"/>
      <c r="AE536" s="1123"/>
      <c r="AF536" s="1175"/>
    </row>
    <row r="537" spans="1:32" x14ac:dyDescent="0.25">
      <c r="A537" s="1178"/>
      <c r="B537" s="1180"/>
      <c r="C537" s="1180"/>
      <c r="D537" s="1180"/>
      <c r="E537" s="1180"/>
      <c r="F537" s="1180"/>
      <c r="G537" s="1180"/>
      <c r="H537" s="1187"/>
      <c r="I537" s="127"/>
      <c r="J537" s="198"/>
      <c r="K537" s="198"/>
      <c r="L537" s="134"/>
      <c r="M537" s="134"/>
      <c r="N537" s="134"/>
      <c r="O537" s="343"/>
      <c r="P537" s="278">
        <f t="shared" si="33"/>
        <v>0</v>
      </c>
      <c r="Q537" s="208">
        <f t="shared" si="34"/>
        <v>0</v>
      </c>
      <c r="R537" s="1184"/>
      <c r="S537" s="1184"/>
      <c r="T537" s="137"/>
      <c r="U537" s="134"/>
      <c r="V537" s="134"/>
      <c r="W537" s="134"/>
      <c r="X537" s="343"/>
      <c r="Y537" s="278">
        <f t="shared" si="35"/>
        <v>0</v>
      </c>
      <c r="Z537" s="493">
        <f t="shared" si="32"/>
        <v>0</v>
      </c>
      <c r="AA537" s="1184"/>
      <c r="AB537" s="1184"/>
      <c r="AC537" s="1172"/>
      <c r="AD537" s="1172"/>
      <c r="AE537" s="1123"/>
      <c r="AF537" s="1175"/>
    </row>
    <row r="538" spans="1:32" x14ac:dyDescent="0.25">
      <c r="A538" s="1178"/>
      <c r="B538" s="1180"/>
      <c r="C538" s="1180"/>
      <c r="D538" s="1180"/>
      <c r="E538" s="1180"/>
      <c r="F538" s="1180"/>
      <c r="G538" s="1180"/>
      <c r="H538" s="1187"/>
      <c r="I538" s="125"/>
      <c r="J538" s="197"/>
      <c r="K538" s="197"/>
      <c r="L538" s="133"/>
      <c r="M538" s="133"/>
      <c r="N538" s="133"/>
      <c r="O538" s="133"/>
      <c r="P538" s="279">
        <f t="shared" si="33"/>
        <v>0</v>
      </c>
      <c r="Q538" s="208">
        <f t="shared" si="34"/>
        <v>0</v>
      </c>
      <c r="R538" s="1184"/>
      <c r="S538" s="1184"/>
      <c r="T538" s="136"/>
      <c r="U538" s="133"/>
      <c r="V538" s="133"/>
      <c r="W538" s="133"/>
      <c r="X538" s="133"/>
      <c r="Y538" s="279">
        <f t="shared" si="35"/>
        <v>0</v>
      </c>
      <c r="Z538" s="493">
        <f t="shared" si="32"/>
        <v>0</v>
      </c>
      <c r="AA538" s="1184"/>
      <c r="AB538" s="1184"/>
      <c r="AC538" s="1172"/>
      <c r="AD538" s="1172"/>
      <c r="AE538" s="1123"/>
      <c r="AF538" s="1175"/>
    </row>
    <row r="539" spans="1:32" ht="15.75" thickBot="1" x14ac:dyDescent="0.3">
      <c r="A539" s="1179"/>
      <c r="B539" s="1181"/>
      <c r="C539" s="1181"/>
      <c r="D539" s="1181"/>
      <c r="E539" s="1181"/>
      <c r="F539" s="1181"/>
      <c r="G539" s="1181"/>
      <c r="H539" s="1188"/>
      <c r="I539" s="129"/>
      <c r="J539" s="199"/>
      <c r="K539" s="199"/>
      <c r="L539" s="135"/>
      <c r="M539" s="135"/>
      <c r="N539" s="135"/>
      <c r="O539" s="344"/>
      <c r="P539" s="280">
        <f t="shared" si="33"/>
        <v>0</v>
      </c>
      <c r="Q539" s="208">
        <f t="shared" si="34"/>
        <v>0</v>
      </c>
      <c r="R539" s="1185"/>
      <c r="S539" s="1185"/>
      <c r="T539" s="138"/>
      <c r="U539" s="135"/>
      <c r="V539" s="135"/>
      <c r="W539" s="135"/>
      <c r="X539" s="344"/>
      <c r="Y539" s="280">
        <f t="shared" si="35"/>
        <v>0</v>
      </c>
      <c r="Z539" s="493">
        <f t="shared" si="32"/>
        <v>0</v>
      </c>
      <c r="AA539" s="1185"/>
      <c r="AB539" s="1185"/>
      <c r="AC539" s="1173"/>
      <c r="AD539" s="1173"/>
      <c r="AE539" s="1124"/>
      <c r="AF539" s="1176"/>
    </row>
    <row r="540" spans="1:32" x14ac:dyDescent="0.25">
      <c r="A540" s="1177">
        <f>'1. IDENTIFICAR-ANALIZAR'!A540:A547</f>
        <v>66</v>
      </c>
      <c r="B540" s="1180">
        <f>'1. IDENTIFICAR-ANALIZAR'!B540:B547</f>
        <v>0</v>
      </c>
      <c r="C540" s="1182">
        <f>'1. IDENTIFICAR-ANALIZAR'!D540:D547</f>
        <v>0</v>
      </c>
      <c r="D540" s="1182">
        <f>'1. IDENTIFICAR-ANALIZAR'!H540:H547</f>
        <v>0</v>
      </c>
      <c r="E540" s="1182">
        <f>'1. IDENTIFICAR-ANALIZAR'!I540</f>
        <v>0</v>
      </c>
      <c r="F540" s="1182">
        <f>'1. IDENTIFICAR-ANALIZAR'!J540:J547</f>
        <v>0</v>
      </c>
      <c r="G540" s="1182">
        <f>'1. IDENTIFICAR-ANALIZAR'!K540</f>
        <v>0</v>
      </c>
      <c r="H540" s="1186">
        <f>'1. IDENTIFICAR-ANALIZAR'!L540</f>
        <v>0</v>
      </c>
      <c r="I540" s="131"/>
      <c r="J540" s="200"/>
      <c r="K540" s="197"/>
      <c r="L540" s="133"/>
      <c r="M540" s="133"/>
      <c r="N540" s="133"/>
      <c r="O540" s="133"/>
      <c r="P540" s="279">
        <f t="shared" si="33"/>
        <v>0</v>
      </c>
      <c r="Q540" s="208">
        <f t="shared" si="34"/>
        <v>0</v>
      </c>
      <c r="R540" s="1183">
        <f>COUNTIF(Q540:Q547,"&gt;0")</f>
        <v>0</v>
      </c>
      <c r="S540" s="1183">
        <f>IFERROR(SUM(Q540:Q547)/R540,0)</f>
        <v>0</v>
      </c>
      <c r="T540" s="136"/>
      <c r="U540" s="133"/>
      <c r="V540" s="133"/>
      <c r="W540" s="133"/>
      <c r="X540" s="133"/>
      <c r="Y540" s="279">
        <f t="shared" si="35"/>
        <v>0</v>
      </c>
      <c r="Z540" s="493">
        <f t="shared" si="32"/>
        <v>0</v>
      </c>
      <c r="AA540" s="1184">
        <f>COUNTIF(Z540:Z547,"&gt;0")</f>
        <v>0</v>
      </c>
      <c r="AB540" s="1184">
        <f>IFERROR(SUM(Z540:Z547)/AA540,0)</f>
        <v>0</v>
      </c>
      <c r="AC540" s="1171">
        <f>IFERROR(ABS(IF(AND(S540&gt;=0,S540&lt;=50),E540,IF(AND(S540&gt;=51,S547&lt;=75),(E540-1),IF(AND(S540&gt;=76,S540&lt;=100),(E540-2))))),0)</f>
        <v>0</v>
      </c>
      <c r="AD540" s="1171">
        <f>IFERROR(ABS(IF(AND(AB540&gt;=0,AB540&lt;=50),G540,IF(AND(AB540&gt;=51,AB547&lt;=75),(G540-1),IF(AND(AB540&gt;=76,AB540&lt;=100),(G540-2))))),0)</f>
        <v>0</v>
      </c>
      <c r="AE540" s="1122">
        <f>AC540*AD540</f>
        <v>0</v>
      </c>
      <c r="AF540" s="1174"/>
    </row>
    <row r="541" spans="1:32" x14ac:dyDescent="0.25">
      <c r="A541" s="1178"/>
      <c r="B541" s="1180"/>
      <c r="C541" s="1180"/>
      <c r="D541" s="1180"/>
      <c r="E541" s="1180"/>
      <c r="F541" s="1180"/>
      <c r="G541" s="1180"/>
      <c r="H541" s="1187"/>
      <c r="I541" s="127"/>
      <c r="J541" s="198"/>
      <c r="K541" s="198"/>
      <c r="L541" s="134"/>
      <c r="M541" s="134"/>
      <c r="N541" s="134"/>
      <c r="O541" s="343"/>
      <c r="P541" s="278">
        <f t="shared" si="33"/>
        <v>0</v>
      </c>
      <c r="Q541" s="208">
        <f t="shared" si="34"/>
        <v>0</v>
      </c>
      <c r="R541" s="1184"/>
      <c r="S541" s="1184"/>
      <c r="T541" s="137"/>
      <c r="U541" s="134"/>
      <c r="V541" s="134"/>
      <c r="W541" s="134"/>
      <c r="X541" s="343"/>
      <c r="Y541" s="278">
        <f t="shared" si="35"/>
        <v>0</v>
      </c>
      <c r="Z541" s="493">
        <f t="shared" si="32"/>
        <v>0</v>
      </c>
      <c r="AA541" s="1184"/>
      <c r="AB541" s="1184"/>
      <c r="AC541" s="1172"/>
      <c r="AD541" s="1172"/>
      <c r="AE541" s="1123"/>
      <c r="AF541" s="1175"/>
    </row>
    <row r="542" spans="1:32" x14ac:dyDescent="0.25">
      <c r="A542" s="1178"/>
      <c r="B542" s="1180"/>
      <c r="C542" s="1180"/>
      <c r="D542" s="1180"/>
      <c r="E542" s="1180"/>
      <c r="F542" s="1180"/>
      <c r="G542" s="1180"/>
      <c r="H542" s="1187"/>
      <c r="I542" s="125"/>
      <c r="J542" s="197"/>
      <c r="K542" s="197"/>
      <c r="L542" s="133"/>
      <c r="M542" s="133"/>
      <c r="N542" s="133"/>
      <c r="O542" s="133"/>
      <c r="P542" s="279">
        <f t="shared" si="33"/>
        <v>0</v>
      </c>
      <c r="Q542" s="208">
        <f t="shared" si="34"/>
        <v>0</v>
      </c>
      <c r="R542" s="1184"/>
      <c r="S542" s="1184"/>
      <c r="T542" s="136"/>
      <c r="U542" s="133"/>
      <c r="V542" s="133"/>
      <c r="W542" s="133"/>
      <c r="X542" s="133"/>
      <c r="Y542" s="279">
        <f t="shared" si="35"/>
        <v>0</v>
      </c>
      <c r="Z542" s="493">
        <f t="shared" si="32"/>
        <v>0</v>
      </c>
      <c r="AA542" s="1184"/>
      <c r="AB542" s="1184"/>
      <c r="AC542" s="1172"/>
      <c r="AD542" s="1172"/>
      <c r="AE542" s="1123"/>
      <c r="AF542" s="1175"/>
    </row>
    <row r="543" spans="1:32" x14ac:dyDescent="0.25">
      <c r="A543" s="1178"/>
      <c r="B543" s="1180"/>
      <c r="C543" s="1180"/>
      <c r="D543" s="1180"/>
      <c r="E543" s="1180"/>
      <c r="F543" s="1180"/>
      <c r="G543" s="1180"/>
      <c r="H543" s="1187"/>
      <c r="I543" s="127"/>
      <c r="J543" s="198"/>
      <c r="K543" s="198"/>
      <c r="L543" s="134"/>
      <c r="M543" s="134"/>
      <c r="N543" s="134"/>
      <c r="O543" s="343"/>
      <c r="P543" s="278">
        <f t="shared" si="33"/>
        <v>0</v>
      </c>
      <c r="Q543" s="208">
        <f t="shared" si="34"/>
        <v>0</v>
      </c>
      <c r="R543" s="1184"/>
      <c r="S543" s="1184"/>
      <c r="T543" s="137"/>
      <c r="U543" s="134"/>
      <c r="V543" s="134"/>
      <c r="W543" s="134"/>
      <c r="X543" s="343"/>
      <c r="Y543" s="278">
        <f t="shared" si="35"/>
        <v>0</v>
      </c>
      <c r="Z543" s="493">
        <f t="shared" si="32"/>
        <v>0</v>
      </c>
      <c r="AA543" s="1184"/>
      <c r="AB543" s="1184"/>
      <c r="AC543" s="1172"/>
      <c r="AD543" s="1172"/>
      <c r="AE543" s="1123"/>
      <c r="AF543" s="1175"/>
    </row>
    <row r="544" spans="1:32" x14ac:dyDescent="0.25">
      <c r="A544" s="1178"/>
      <c r="B544" s="1180"/>
      <c r="C544" s="1180"/>
      <c r="D544" s="1180"/>
      <c r="E544" s="1180"/>
      <c r="F544" s="1180"/>
      <c r="G544" s="1180"/>
      <c r="H544" s="1187"/>
      <c r="I544" s="125"/>
      <c r="J544" s="197"/>
      <c r="K544" s="197"/>
      <c r="L544" s="133"/>
      <c r="M544" s="133"/>
      <c r="N544" s="133"/>
      <c r="O544" s="133"/>
      <c r="P544" s="279">
        <f t="shared" si="33"/>
        <v>0</v>
      </c>
      <c r="Q544" s="208">
        <f t="shared" si="34"/>
        <v>0</v>
      </c>
      <c r="R544" s="1184"/>
      <c r="S544" s="1184"/>
      <c r="T544" s="136"/>
      <c r="U544" s="133"/>
      <c r="V544" s="133"/>
      <c r="W544" s="133"/>
      <c r="X544" s="133"/>
      <c r="Y544" s="279">
        <f t="shared" si="35"/>
        <v>0</v>
      </c>
      <c r="Z544" s="493">
        <f t="shared" si="32"/>
        <v>0</v>
      </c>
      <c r="AA544" s="1184"/>
      <c r="AB544" s="1184"/>
      <c r="AC544" s="1172"/>
      <c r="AD544" s="1172"/>
      <c r="AE544" s="1123"/>
      <c r="AF544" s="1175"/>
    </row>
    <row r="545" spans="1:32" x14ac:dyDescent="0.25">
      <c r="A545" s="1178"/>
      <c r="B545" s="1180"/>
      <c r="C545" s="1180"/>
      <c r="D545" s="1180"/>
      <c r="E545" s="1180"/>
      <c r="F545" s="1180"/>
      <c r="G545" s="1180"/>
      <c r="H545" s="1187"/>
      <c r="I545" s="127"/>
      <c r="J545" s="198"/>
      <c r="K545" s="198"/>
      <c r="L545" s="134"/>
      <c r="M545" s="134"/>
      <c r="N545" s="134"/>
      <c r="O545" s="343"/>
      <c r="P545" s="278">
        <f t="shared" si="33"/>
        <v>0</v>
      </c>
      <c r="Q545" s="208">
        <f t="shared" si="34"/>
        <v>0</v>
      </c>
      <c r="R545" s="1184"/>
      <c r="S545" s="1184"/>
      <c r="T545" s="137"/>
      <c r="U545" s="134"/>
      <c r="V545" s="134"/>
      <c r="W545" s="134"/>
      <c r="X545" s="343"/>
      <c r="Y545" s="278">
        <f t="shared" si="35"/>
        <v>0</v>
      </c>
      <c r="Z545" s="493">
        <f t="shared" si="32"/>
        <v>0</v>
      </c>
      <c r="AA545" s="1184"/>
      <c r="AB545" s="1184"/>
      <c r="AC545" s="1172"/>
      <c r="AD545" s="1172"/>
      <c r="AE545" s="1123"/>
      <c r="AF545" s="1175"/>
    </row>
    <row r="546" spans="1:32" x14ac:dyDescent="0.25">
      <c r="A546" s="1178"/>
      <c r="B546" s="1180"/>
      <c r="C546" s="1180"/>
      <c r="D546" s="1180"/>
      <c r="E546" s="1180"/>
      <c r="F546" s="1180"/>
      <c r="G546" s="1180"/>
      <c r="H546" s="1187"/>
      <c r="I546" s="125"/>
      <c r="J546" s="197"/>
      <c r="K546" s="197"/>
      <c r="L546" s="133"/>
      <c r="M546" s="133"/>
      <c r="N546" s="133"/>
      <c r="O546" s="133"/>
      <c r="P546" s="279">
        <f t="shared" si="33"/>
        <v>0</v>
      </c>
      <c r="Q546" s="208">
        <f t="shared" si="34"/>
        <v>0</v>
      </c>
      <c r="R546" s="1184"/>
      <c r="S546" s="1184"/>
      <c r="T546" s="136"/>
      <c r="U546" s="133"/>
      <c r="V546" s="133"/>
      <c r="W546" s="133"/>
      <c r="X546" s="133"/>
      <c r="Y546" s="279">
        <f t="shared" si="35"/>
        <v>0</v>
      </c>
      <c r="Z546" s="493">
        <f t="shared" si="32"/>
        <v>0</v>
      </c>
      <c r="AA546" s="1184"/>
      <c r="AB546" s="1184"/>
      <c r="AC546" s="1172"/>
      <c r="AD546" s="1172"/>
      <c r="AE546" s="1123"/>
      <c r="AF546" s="1175"/>
    </row>
    <row r="547" spans="1:32" ht="15.75" thickBot="1" x14ac:dyDescent="0.3">
      <c r="A547" s="1179"/>
      <c r="B547" s="1181"/>
      <c r="C547" s="1181"/>
      <c r="D547" s="1181"/>
      <c r="E547" s="1181"/>
      <c r="F547" s="1181"/>
      <c r="G547" s="1181"/>
      <c r="H547" s="1188"/>
      <c r="I547" s="129"/>
      <c r="J547" s="199"/>
      <c r="K547" s="199"/>
      <c r="L547" s="135"/>
      <c r="M547" s="135"/>
      <c r="N547" s="135"/>
      <c r="O547" s="344"/>
      <c r="P547" s="280">
        <f t="shared" si="33"/>
        <v>0</v>
      </c>
      <c r="Q547" s="208">
        <f t="shared" si="34"/>
        <v>0</v>
      </c>
      <c r="R547" s="1185"/>
      <c r="S547" s="1185"/>
      <c r="T547" s="138"/>
      <c r="U547" s="135"/>
      <c r="V547" s="135"/>
      <c r="W547" s="135"/>
      <c r="X547" s="344"/>
      <c r="Y547" s="280">
        <f t="shared" si="35"/>
        <v>0</v>
      </c>
      <c r="Z547" s="493">
        <f t="shared" si="32"/>
        <v>0</v>
      </c>
      <c r="AA547" s="1185"/>
      <c r="AB547" s="1185"/>
      <c r="AC547" s="1173"/>
      <c r="AD547" s="1173"/>
      <c r="AE547" s="1124"/>
      <c r="AF547" s="1176"/>
    </row>
    <row r="548" spans="1:32" x14ac:dyDescent="0.25">
      <c r="A548" s="1177">
        <f>'1. IDENTIFICAR-ANALIZAR'!A548:A555</f>
        <v>67</v>
      </c>
      <c r="B548" s="1180">
        <f>'1. IDENTIFICAR-ANALIZAR'!B548:B555</f>
        <v>0</v>
      </c>
      <c r="C548" s="1182">
        <f>'1. IDENTIFICAR-ANALIZAR'!D548:D555</f>
        <v>0</v>
      </c>
      <c r="D548" s="1182">
        <f>'1. IDENTIFICAR-ANALIZAR'!H548:H555</f>
        <v>0</v>
      </c>
      <c r="E548" s="1182">
        <f>'1. IDENTIFICAR-ANALIZAR'!I548</f>
        <v>0</v>
      </c>
      <c r="F548" s="1182">
        <f>'1. IDENTIFICAR-ANALIZAR'!J548:J555</f>
        <v>0</v>
      </c>
      <c r="G548" s="1182">
        <f>'1. IDENTIFICAR-ANALIZAR'!K548</f>
        <v>0</v>
      </c>
      <c r="H548" s="1186">
        <f>'1. IDENTIFICAR-ANALIZAR'!L548</f>
        <v>0</v>
      </c>
      <c r="I548" s="131"/>
      <c r="J548" s="200"/>
      <c r="K548" s="197"/>
      <c r="L548" s="133"/>
      <c r="M548" s="133"/>
      <c r="N548" s="133"/>
      <c r="O548" s="133"/>
      <c r="P548" s="279">
        <f t="shared" si="33"/>
        <v>0</v>
      </c>
      <c r="Q548" s="208">
        <f t="shared" si="34"/>
        <v>0</v>
      </c>
      <c r="R548" s="1183">
        <f>COUNTIF(Q548:Q555,"&gt;0")</f>
        <v>0</v>
      </c>
      <c r="S548" s="1183">
        <f>IFERROR(SUM(Q548:Q555)/R548,0)</f>
        <v>0</v>
      </c>
      <c r="T548" s="136"/>
      <c r="U548" s="133"/>
      <c r="V548" s="133"/>
      <c r="W548" s="133"/>
      <c r="X548" s="133"/>
      <c r="Y548" s="279">
        <f t="shared" si="35"/>
        <v>0</v>
      </c>
      <c r="Z548" s="493">
        <f t="shared" si="32"/>
        <v>0</v>
      </c>
      <c r="AA548" s="1184">
        <f>COUNTIF(Z548:Z555,"&gt;0")</f>
        <v>0</v>
      </c>
      <c r="AB548" s="1184">
        <f>IFERROR(SUM(Z548:Z555)/AA548,0)</f>
        <v>0</v>
      </c>
      <c r="AC548" s="1171">
        <f>IFERROR(ABS(IF(AND(S548&gt;=0,S548&lt;=50),E548,IF(AND(S548&gt;=51,S555&lt;=75),(E548-1),IF(AND(S548&gt;=76,S548&lt;=100),(E548-2))))),0)</f>
        <v>0</v>
      </c>
      <c r="AD548" s="1171">
        <f>IFERROR(ABS(IF(AND(AB548&gt;=0,AB548&lt;=50),G548,IF(AND(AB548&gt;=51,AB555&lt;=75),(G548-1),IF(AND(AB548&gt;=76,AB548&lt;=100),(G548-2))))),0)</f>
        <v>0</v>
      </c>
      <c r="AE548" s="1122">
        <f>AC548*AD548</f>
        <v>0</v>
      </c>
      <c r="AF548" s="1174"/>
    </row>
    <row r="549" spans="1:32" x14ac:dyDescent="0.25">
      <c r="A549" s="1178"/>
      <c r="B549" s="1180"/>
      <c r="C549" s="1180"/>
      <c r="D549" s="1180"/>
      <c r="E549" s="1180"/>
      <c r="F549" s="1180"/>
      <c r="G549" s="1180"/>
      <c r="H549" s="1187"/>
      <c r="I549" s="127"/>
      <c r="J549" s="198"/>
      <c r="K549" s="198"/>
      <c r="L549" s="134"/>
      <c r="M549" s="134"/>
      <c r="N549" s="134"/>
      <c r="O549" s="343"/>
      <c r="P549" s="278">
        <f t="shared" si="33"/>
        <v>0</v>
      </c>
      <c r="Q549" s="208">
        <f t="shared" si="34"/>
        <v>0</v>
      </c>
      <c r="R549" s="1184"/>
      <c r="S549" s="1184"/>
      <c r="T549" s="137"/>
      <c r="U549" s="134"/>
      <c r="V549" s="134"/>
      <c r="W549" s="134"/>
      <c r="X549" s="343"/>
      <c r="Y549" s="278">
        <f t="shared" si="35"/>
        <v>0</v>
      </c>
      <c r="Z549" s="493">
        <f t="shared" si="32"/>
        <v>0</v>
      </c>
      <c r="AA549" s="1184"/>
      <c r="AB549" s="1184"/>
      <c r="AC549" s="1172"/>
      <c r="AD549" s="1172"/>
      <c r="AE549" s="1123"/>
      <c r="AF549" s="1175"/>
    </row>
    <row r="550" spans="1:32" x14ac:dyDescent="0.25">
      <c r="A550" s="1178"/>
      <c r="B550" s="1180"/>
      <c r="C550" s="1180"/>
      <c r="D550" s="1180"/>
      <c r="E550" s="1180"/>
      <c r="F550" s="1180"/>
      <c r="G550" s="1180"/>
      <c r="H550" s="1187"/>
      <c r="I550" s="125"/>
      <c r="J550" s="197"/>
      <c r="K550" s="197"/>
      <c r="L550" s="133"/>
      <c r="M550" s="133"/>
      <c r="N550" s="133"/>
      <c r="O550" s="133"/>
      <c r="P550" s="279">
        <f t="shared" si="33"/>
        <v>0</v>
      </c>
      <c r="Q550" s="208">
        <f t="shared" si="34"/>
        <v>0</v>
      </c>
      <c r="R550" s="1184"/>
      <c r="S550" s="1184"/>
      <c r="T550" s="136"/>
      <c r="U550" s="133"/>
      <c r="V550" s="133"/>
      <c r="W550" s="133"/>
      <c r="X550" s="133"/>
      <c r="Y550" s="279">
        <f t="shared" si="35"/>
        <v>0</v>
      </c>
      <c r="Z550" s="493">
        <f t="shared" si="32"/>
        <v>0</v>
      </c>
      <c r="AA550" s="1184"/>
      <c r="AB550" s="1184"/>
      <c r="AC550" s="1172"/>
      <c r="AD550" s="1172"/>
      <c r="AE550" s="1123"/>
      <c r="AF550" s="1175"/>
    </row>
    <row r="551" spans="1:32" x14ac:dyDescent="0.25">
      <c r="A551" s="1178"/>
      <c r="B551" s="1180"/>
      <c r="C551" s="1180"/>
      <c r="D551" s="1180"/>
      <c r="E551" s="1180"/>
      <c r="F551" s="1180"/>
      <c r="G551" s="1180"/>
      <c r="H551" s="1187"/>
      <c r="I551" s="127"/>
      <c r="J551" s="198"/>
      <c r="K551" s="198"/>
      <c r="L551" s="134"/>
      <c r="M551" s="134"/>
      <c r="N551" s="134"/>
      <c r="O551" s="343"/>
      <c r="P551" s="278">
        <f t="shared" si="33"/>
        <v>0</v>
      </c>
      <c r="Q551" s="208">
        <f t="shared" si="34"/>
        <v>0</v>
      </c>
      <c r="R551" s="1184"/>
      <c r="S551" s="1184"/>
      <c r="T551" s="137"/>
      <c r="U551" s="134"/>
      <c r="V551" s="134"/>
      <c r="W551" s="134"/>
      <c r="X551" s="343"/>
      <c r="Y551" s="278">
        <f t="shared" si="35"/>
        <v>0</v>
      </c>
      <c r="Z551" s="493">
        <f t="shared" si="32"/>
        <v>0</v>
      </c>
      <c r="AA551" s="1184"/>
      <c r="AB551" s="1184"/>
      <c r="AC551" s="1172"/>
      <c r="AD551" s="1172"/>
      <c r="AE551" s="1123"/>
      <c r="AF551" s="1175"/>
    </row>
    <row r="552" spans="1:32" x14ac:dyDescent="0.25">
      <c r="A552" s="1178"/>
      <c r="B552" s="1180"/>
      <c r="C552" s="1180"/>
      <c r="D552" s="1180"/>
      <c r="E552" s="1180"/>
      <c r="F552" s="1180"/>
      <c r="G552" s="1180"/>
      <c r="H552" s="1187"/>
      <c r="I552" s="125"/>
      <c r="J552" s="197"/>
      <c r="K552" s="197"/>
      <c r="L552" s="133"/>
      <c r="M552" s="133"/>
      <c r="N552" s="133"/>
      <c r="O552" s="133"/>
      <c r="P552" s="279">
        <f t="shared" si="33"/>
        <v>0</v>
      </c>
      <c r="Q552" s="208">
        <f t="shared" si="34"/>
        <v>0</v>
      </c>
      <c r="R552" s="1184"/>
      <c r="S552" s="1184"/>
      <c r="T552" s="136"/>
      <c r="U552" s="133"/>
      <c r="V552" s="133"/>
      <c r="W552" s="133"/>
      <c r="X552" s="133"/>
      <c r="Y552" s="279">
        <f t="shared" si="35"/>
        <v>0</v>
      </c>
      <c r="Z552" s="493">
        <f t="shared" si="32"/>
        <v>0</v>
      </c>
      <c r="AA552" s="1184"/>
      <c r="AB552" s="1184"/>
      <c r="AC552" s="1172"/>
      <c r="AD552" s="1172"/>
      <c r="AE552" s="1123"/>
      <c r="AF552" s="1175"/>
    </row>
    <row r="553" spans="1:32" x14ac:dyDescent="0.25">
      <c r="A553" s="1178"/>
      <c r="B553" s="1180"/>
      <c r="C553" s="1180"/>
      <c r="D553" s="1180"/>
      <c r="E553" s="1180"/>
      <c r="F553" s="1180"/>
      <c r="G553" s="1180"/>
      <c r="H553" s="1187"/>
      <c r="I553" s="127"/>
      <c r="J553" s="198"/>
      <c r="K553" s="198"/>
      <c r="L553" s="134"/>
      <c r="M553" s="134"/>
      <c r="N553" s="134"/>
      <c r="O553" s="343"/>
      <c r="P553" s="278">
        <f t="shared" si="33"/>
        <v>0</v>
      </c>
      <c r="Q553" s="208">
        <f t="shared" si="34"/>
        <v>0</v>
      </c>
      <c r="R553" s="1184"/>
      <c r="S553" s="1184"/>
      <c r="T553" s="137"/>
      <c r="U553" s="134"/>
      <c r="V553" s="134"/>
      <c r="W553" s="134"/>
      <c r="X553" s="343"/>
      <c r="Y553" s="278">
        <f t="shared" si="35"/>
        <v>0</v>
      </c>
      <c r="Z553" s="493">
        <f t="shared" si="32"/>
        <v>0</v>
      </c>
      <c r="AA553" s="1184"/>
      <c r="AB553" s="1184"/>
      <c r="AC553" s="1172"/>
      <c r="AD553" s="1172"/>
      <c r="AE553" s="1123"/>
      <c r="AF553" s="1175"/>
    </row>
    <row r="554" spans="1:32" x14ac:dyDescent="0.25">
      <c r="A554" s="1178"/>
      <c r="B554" s="1180"/>
      <c r="C554" s="1180"/>
      <c r="D554" s="1180"/>
      <c r="E554" s="1180"/>
      <c r="F554" s="1180"/>
      <c r="G554" s="1180"/>
      <c r="H554" s="1187"/>
      <c r="I554" s="125"/>
      <c r="J554" s="197"/>
      <c r="K554" s="197"/>
      <c r="L554" s="133"/>
      <c r="M554" s="133"/>
      <c r="N554" s="133"/>
      <c r="O554" s="133"/>
      <c r="P554" s="279">
        <f t="shared" si="33"/>
        <v>0</v>
      </c>
      <c r="Q554" s="208">
        <f t="shared" si="34"/>
        <v>0</v>
      </c>
      <c r="R554" s="1184"/>
      <c r="S554" s="1184"/>
      <c r="T554" s="136"/>
      <c r="U554" s="133"/>
      <c r="V554" s="133"/>
      <c r="W554" s="133"/>
      <c r="X554" s="133"/>
      <c r="Y554" s="279">
        <f t="shared" si="35"/>
        <v>0</v>
      </c>
      <c r="Z554" s="493">
        <f t="shared" si="32"/>
        <v>0</v>
      </c>
      <c r="AA554" s="1184"/>
      <c r="AB554" s="1184"/>
      <c r="AC554" s="1172"/>
      <c r="AD554" s="1172"/>
      <c r="AE554" s="1123"/>
      <c r="AF554" s="1175"/>
    </row>
    <row r="555" spans="1:32" ht="15.75" thickBot="1" x14ac:dyDescent="0.3">
      <c r="A555" s="1179"/>
      <c r="B555" s="1181"/>
      <c r="C555" s="1181"/>
      <c r="D555" s="1181"/>
      <c r="E555" s="1181"/>
      <c r="F555" s="1181"/>
      <c r="G555" s="1181"/>
      <c r="H555" s="1188"/>
      <c r="I555" s="129"/>
      <c r="J555" s="199"/>
      <c r="K555" s="199"/>
      <c r="L555" s="135"/>
      <c r="M555" s="135"/>
      <c r="N555" s="135"/>
      <c r="O555" s="344"/>
      <c r="P555" s="280">
        <f t="shared" si="33"/>
        <v>0</v>
      </c>
      <c r="Q555" s="208">
        <f t="shared" si="34"/>
        <v>0</v>
      </c>
      <c r="R555" s="1185"/>
      <c r="S555" s="1185"/>
      <c r="T555" s="138"/>
      <c r="U555" s="135"/>
      <c r="V555" s="135"/>
      <c r="W555" s="135"/>
      <c r="X555" s="344"/>
      <c r="Y555" s="280">
        <f t="shared" si="35"/>
        <v>0</v>
      </c>
      <c r="Z555" s="493">
        <f t="shared" si="32"/>
        <v>0</v>
      </c>
      <c r="AA555" s="1185"/>
      <c r="AB555" s="1185"/>
      <c r="AC555" s="1173"/>
      <c r="AD555" s="1173"/>
      <c r="AE555" s="1124"/>
      <c r="AF555" s="1176"/>
    </row>
    <row r="556" spans="1:32" x14ac:dyDescent="0.25">
      <c r="A556" s="1177">
        <f>'1. IDENTIFICAR-ANALIZAR'!A556:A563</f>
        <v>68</v>
      </c>
      <c r="B556" s="1180">
        <f>'1. IDENTIFICAR-ANALIZAR'!B556:B563</f>
        <v>0</v>
      </c>
      <c r="C556" s="1182">
        <f>'1. IDENTIFICAR-ANALIZAR'!D556:D563</f>
        <v>0</v>
      </c>
      <c r="D556" s="1182">
        <f>'1. IDENTIFICAR-ANALIZAR'!H556:H563</f>
        <v>0</v>
      </c>
      <c r="E556" s="1182">
        <f>'1. IDENTIFICAR-ANALIZAR'!I556</f>
        <v>0</v>
      </c>
      <c r="F556" s="1182">
        <f>'1. IDENTIFICAR-ANALIZAR'!J556:J563</f>
        <v>0</v>
      </c>
      <c r="G556" s="1182">
        <f>'1. IDENTIFICAR-ANALIZAR'!K556</f>
        <v>0</v>
      </c>
      <c r="H556" s="1186">
        <f>'1. IDENTIFICAR-ANALIZAR'!L556</f>
        <v>0</v>
      </c>
      <c r="I556" s="131"/>
      <c r="J556" s="200"/>
      <c r="K556" s="197"/>
      <c r="L556" s="133"/>
      <c r="M556" s="133"/>
      <c r="N556" s="133"/>
      <c r="O556" s="133"/>
      <c r="P556" s="279">
        <f t="shared" si="33"/>
        <v>0</v>
      </c>
      <c r="Q556" s="208">
        <f t="shared" si="34"/>
        <v>0</v>
      </c>
      <c r="R556" s="1183">
        <f>COUNTIF(Q556:Q563,"&gt;0")</f>
        <v>0</v>
      </c>
      <c r="S556" s="1183">
        <f>IFERROR(SUM(Q556:Q563)/R556,0)</f>
        <v>0</v>
      </c>
      <c r="T556" s="136"/>
      <c r="U556" s="133"/>
      <c r="V556" s="133"/>
      <c r="W556" s="133"/>
      <c r="X556" s="133"/>
      <c r="Y556" s="279">
        <f t="shared" si="35"/>
        <v>0</v>
      </c>
      <c r="Z556" s="493">
        <f t="shared" si="32"/>
        <v>0</v>
      </c>
      <c r="AA556" s="1184">
        <f>COUNTIF(Z556:Z563,"&gt;0")</f>
        <v>0</v>
      </c>
      <c r="AB556" s="1184">
        <f>IFERROR(SUM(Z556:Z563)/AA556,0)</f>
        <v>0</v>
      </c>
      <c r="AC556" s="1171">
        <f>IFERROR(ABS(IF(AND(S556&gt;=0,S556&lt;=50),E556,IF(AND(S556&gt;=51,S563&lt;=75),(E556-1),IF(AND(S556&gt;=76,S556&lt;=100),(E556-2))))),0)</f>
        <v>0</v>
      </c>
      <c r="AD556" s="1171">
        <f>IFERROR(ABS(IF(AND(AB556&gt;=0,AB556&lt;=50),G556,IF(AND(AB556&gt;=51,AB563&lt;=75),(G556-1),IF(AND(AB556&gt;=76,AB556&lt;=100),(G556-2))))),0)</f>
        <v>0</v>
      </c>
      <c r="AE556" s="1122">
        <f>AC556*AD556</f>
        <v>0</v>
      </c>
      <c r="AF556" s="1174"/>
    </row>
    <row r="557" spans="1:32" x14ac:dyDescent="0.25">
      <c r="A557" s="1178"/>
      <c r="B557" s="1180"/>
      <c r="C557" s="1180"/>
      <c r="D557" s="1180"/>
      <c r="E557" s="1180"/>
      <c r="F557" s="1180"/>
      <c r="G557" s="1180"/>
      <c r="H557" s="1187"/>
      <c r="I557" s="127"/>
      <c r="J557" s="198"/>
      <c r="K557" s="198"/>
      <c r="L557" s="134"/>
      <c r="M557" s="134"/>
      <c r="N557" s="134"/>
      <c r="O557" s="343"/>
      <c r="P557" s="278">
        <f t="shared" si="33"/>
        <v>0</v>
      </c>
      <c r="Q557" s="208">
        <f t="shared" si="34"/>
        <v>0</v>
      </c>
      <c r="R557" s="1184"/>
      <c r="S557" s="1184"/>
      <c r="T557" s="137"/>
      <c r="U557" s="134"/>
      <c r="V557" s="134"/>
      <c r="W557" s="134"/>
      <c r="X557" s="343"/>
      <c r="Y557" s="278">
        <f t="shared" si="35"/>
        <v>0</v>
      </c>
      <c r="Z557" s="493">
        <f t="shared" si="32"/>
        <v>0</v>
      </c>
      <c r="AA557" s="1184"/>
      <c r="AB557" s="1184"/>
      <c r="AC557" s="1172"/>
      <c r="AD557" s="1172"/>
      <c r="AE557" s="1123"/>
      <c r="AF557" s="1175"/>
    </row>
    <row r="558" spans="1:32" x14ac:dyDescent="0.25">
      <c r="A558" s="1178"/>
      <c r="B558" s="1180"/>
      <c r="C558" s="1180"/>
      <c r="D558" s="1180"/>
      <c r="E558" s="1180"/>
      <c r="F558" s="1180"/>
      <c r="G558" s="1180"/>
      <c r="H558" s="1187"/>
      <c r="I558" s="125"/>
      <c r="J558" s="197"/>
      <c r="K558" s="197"/>
      <c r="L558" s="133"/>
      <c r="M558" s="133"/>
      <c r="N558" s="133"/>
      <c r="O558" s="133"/>
      <c r="P558" s="279">
        <f t="shared" si="33"/>
        <v>0</v>
      </c>
      <c r="Q558" s="208">
        <f t="shared" si="34"/>
        <v>0</v>
      </c>
      <c r="R558" s="1184"/>
      <c r="S558" s="1184"/>
      <c r="T558" s="136"/>
      <c r="U558" s="133"/>
      <c r="V558" s="133"/>
      <c r="W558" s="133"/>
      <c r="X558" s="133"/>
      <c r="Y558" s="279">
        <f t="shared" si="35"/>
        <v>0</v>
      </c>
      <c r="Z558" s="493">
        <f t="shared" si="32"/>
        <v>0</v>
      </c>
      <c r="AA558" s="1184"/>
      <c r="AB558" s="1184"/>
      <c r="AC558" s="1172"/>
      <c r="AD558" s="1172"/>
      <c r="AE558" s="1123"/>
      <c r="AF558" s="1175"/>
    </row>
    <row r="559" spans="1:32" x14ac:dyDescent="0.25">
      <c r="A559" s="1178"/>
      <c r="B559" s="1180"/>
      <c r="C559" s="1180"/>
      <c r="D559" s="1180"/>
      <c r="E559" s="1180"/>
      <c r="F559" s="1180"/>
      <c r="G559" s="1180"/>
      <c r="H559" s="1187"/>
      <c r="I559" s="127"/>
      <c r="J559" s="198"/>
      <c r="K559" s="198"/>
      <c r="L559" s="134"/>
      <c r="M559" s="134"/>
      <c r="N559" s="134"/>
      <c r="O559" s="343"/>
      <c r="P559" s="278">
        <f t="shared" si="33"/>
        <v>0</v>
      </c>
      <c r="Q559" s="208">
        <f t="shared" si="34"/>
        <v>0</v>
      </c>
      <c r="R559" s="1184"/>
      <c r="S559" s="1184"/>
      <c r="T559" s="137"/>
      <c r="U559" s="134"/>
      <c r="V559" s="134"/>
      <c r="W559" s="134"/>
      <c r="X559" s="343"/>
      <c r="Y559" s="278">
        <f t="shared" si="35"/>
        <v>0</v>
      </c>
      <c r="Z559" s="493">
        <f t="shared" si="32"/>
        <v>0</v>
      </c>
      <c r="AA559" s="1184"/>
      <c r="AB559" s="1184"/>
      <c r="AC559" s="1172"/>
      <c r="AD559" s="1172"/>
      <c r="AE559" s="1123"/>
      <c r="AF559" s="1175"/>
    </row>
    <row r="560" spans="1:32" x14ac:dyDescent="0.25">
      <c r="A560" s="1178"/>
      <c r="B560" s="1180"/>
      <c r="C560" s="1180"/>
      <c r="D560" s="1180"/>
      <c r="E560" s="1180"/>
      <c r="F560" s="1180"/>
      <c r="G560" s="1180"/>
      <c r="H560" s="1187"/>
      <c r="I560" s="125"/>
      <c r="J560" s="197"/>
      <c r="K560" s="197"/>
      <c r="L560" s="133"/>
      <c r="M560" s="133"/>
      <c r="N560" s="133"/>
      <c r="O560" s="133"/>
      <c r="P560" s="279">
        <f t="shared" si="33"/>
        <v>0</v>
      </c>
      <c r="Q560" s="208">
        <f t="shared" si="34"/>
        <v>0</v>
      </c>
      <c r="R560" s="1184"/>
      <c r="S560" s="1184"/>
      <c r="T560" s="136"/>
      <c r="U560" s="133"/>
      <c r="V560" s="133"/>
      <c r="W560" s="133"/>
      <c r="X560" s="133"/>
      <c r="Y560" s="279">
        <f t="shared" si="35"/>
        <v>0</v>
      </c>
      <c r="Z560" s="493">
        <f t="shared" si="32"/>
        <v>0</v>
      </c>
      <c r="AA560" s="1184"/>
      <c r="AB560" s="1184"/>
      <c r="AC560" s="1172"/>
      <c r="AD560" s="1172"/>
      <c r="AE560" s="1123"/>
      <c r="AF560" s="1175"/>
    </row>
    <row r="561" spans="1:32" x14ac:dyDescent="0.25">
      <c r="A561" s="1178"/>
      <c r="B561" s="1180"/>
      <c r="C561" s="1180"/>
      <c r="D561" s="1180"/>
      <c r="E561" s="1180"/>
      <c r="F561" s="1180"/>
      <c r="G561" s="1180"/>
      <c r="H561" s="1187"/>
      <c r="I561" s="127"/>
      <c r="J561" s="198"/>
      <c r="K561" s="198"/>
      <c r="L561" s="134"/>
      <c r="M561" s="134"/>
      <c r="N561" s="134"/>
      <c r="O561" s="343"/>
      <c r="P561" s="278">
        <f t="shared" si="33"/>
        <v>0</v>
      </c>
      <c r="Q561" s="208">
        <f t="shared" si="34"/>
        <v>0</v>
      </c>
      <c r="R561" s="1184"/>
      <c r="S561" s="1184"/>
      <c r="T561" s="137"/>
      <c r="U561" s="134"/>
      <c r="V561" s="134"/>
      <c r="W561" s="134"/>
      <c r="X561" s="343"/>
      <c r="Y561" s="278">
        <f t="shared" si="35"/>
        <v>0</v>
      </c>
      <c r="Z561" s="493">
        <f t="shared" si="32"/>
        <v>0</v>
      </c>
      <c r="AA561" s="1184"/>
      <c r="AB561" s="1184"/>
      <c r="AC561" s="1172"/>
      <c r="AD561" s="1172"/>
      <c r="AE561" s="1123"/>
      <c r="AF561" s="1175"/>
    </row>
    <row r="562" spans="1:32" x14ac:dyDescent="0.25">
      <c r="A562" s="1178"/>
      <c r="B562" s="1180"/>
      <c r="C562" s="1180"/>
      <c r="D562" s="1180"/>
      <c r="E562" s="1180"/>
      <c r="F562" s="1180"/>
      <c r="G562" s="1180"/>
      <c r="H562" s="1187"/>
      <c r="I562" s="125"/>
      <c r="J562" s="197"/>
      <c r="K562" s="197"/>
      <c r="L562" s="133"/>
      <c r="M562" s="133"/>
      <c r="N562" s="133"/>
      <c r="O562" s="133"/>
      <c r="P562" s="279">
        <f t="shared" si="33"/>
        <v>0</v>
      </c>
      <c r="Q562" s="208">
        <f t="shared" si="34"/>
        <v>0</v>
      </c>
      <c r="R562" s="1184"/>
      <c r="S562" s="1184"/>
      <c r="T562" s="136"/>
      <c r="U562" s="133"/>
      <c r="V562" s="133"/>
      <c r="W562" s="133"/>
      <c r="X562" s="133"/>
      <c r="Y562" s="279">
        <f t="shared" si="35"/>
        <v>0</v>
      </c>
      <c r="Z562" s="493">
        <f t="shared" si="32"/>
        <v>0</v>
      </c>
      <c r="AA562" s="1184"/>
      <c r="AB562" s="1184"/>
      <c r="AC562" s="1172"/>
      <c r="AD562" s="1172"/>
      <c r="AE562" s="1123"/>
      <c r="AF562" s="1175"/>
    </row>
    <row r="563" spans="1:32" ht="15.75" thickBot="1" x14ac:dyDescent="0.3">
      <c r="A563" s="1179"/>
      <c r="B563" s="1181"/>
      <c r="C563" s="1181"/>
      <c r="D563" s="1181"/>
      <c r="E563" s="1181"/>
      <c r="F563" s="1181"/>
      <c r="G563" s="1181"/>
      <c r="H563" s="1188"/>
      <c r="I563" s="129"/>
      <c r="J563" s="199"/>
      <c r="K563" s="199"/>
      <c r="L563" s="135"/>
      <c r="M563" s="135"/>
      <c r="N563" s="135"/>
      <c r="O563" s="344"/>
      <c r="P563" s="280">
        <f t="shared" si="33"/>
        <v>0</v>
      </c>
      <c r="Q563" s="208">
        <f t="shared" si="34"/>
        <v>0</v>
      </c>
      <c r="R563" s="1185"/>
      <c r="S563" s="1185"/>
      <c r="T563" s="138"/>
      <c r="U563" s="135"/>
      <c r="V563" s="135"/>
      <c r="W563" s="135"/>
      <c r="X563" s="344"/>
      <c r="Y563" s="280">
        <f t="shared" si="35"/>
        <v>0</v>
      </c>
      <c r="Z563" s="493">
        <f t="shared" si="32"/>
        <v>0</v>
      </c>
      <c r="AA563" s="1185"/>
      <c r="AB563" s="1185"/>
      <c r="AC563" s="1173"/>
      <c r="AD563" s="1173"/>
      <c r="AE563" s="1124"/>
      <c r="AF563" s="1176"/>
    </row>
    <row r="564" spans="1:32" x14ac:dyDescent="0.25">
      <c r="A564" s="1177">
        <f>'1. IDENTIFICAR-ANALIZAR'!A564:A571</f>
        <v>69</v>
      </c>
      <c r="B564" s="1180">
        <f>'1. IDENTIFICAR-ANALIZAR'!B564:B571</f>
        <v>0</v>
      </c>
      <c r="C564" s="1182">
        <f>'1. IDENTIFICAR-ANALIZAR'!D564:D571</f>
        <v>0</v>
      </c>
      <c r="D564" s="1182">
        <f>'1. IDENTIFICAR-ANALIZAR'!H564:H571</f>
        <v>0</v>
      </c>
      <c r="E564" s="1182">
        <f>'1. IDENTIFICAR-ANALIZAR'!I564</f>
        <v>0</v>
      </c>
      <c r="F564" s="1182">
        <f>'1. IDENTIFICAR-ANALIZAR'!J564:J571</f>
        <v>0</v>
      </c>
      <c r="G564" s="1182">
        <f>'1. IDENTIFICAR-ANALIZAR'!K564</f>
        <v>0</v>
      </c>
      <c r="H564" s="1186">
        <f>'1. IDENTIFICAR-ANALIZAR'!L564</f>
        <v>0</v>
      </c>
      <c r="I564" s="131"/>
      <c r="J564" s="200"/>
      <c r="K564" s="197"/>
      <c r="L564" s="133"/>
      <c r="M564" s="133"/>
      <c r="N564" s="133"/>
      <c r="O564" s="133"/>
      <c r="P564" s="279">
        <f t="shared" si="33"/>
        <v>0</v>
      </c>
      <c r="Q564" s="208">
        <f t="shared" si="34"/>
        <v>0</v>
      </c>
      <c r="R564" s="1183">
        <f>COUNTIF(Q564:Q571,"&gt;0")</f>
        <v>0</v>
      </c>
      <c r="S564" s="1183">
        <f>IFERROR(SUM(Q564:Q571)/R564,0)</f>
        <v>0</v>
      </c>
      <c r="T564" s="136"/>
      <c r="U564" s="133"/>
      <c r="V564" s="133"/>
      <c r="W564" s="133"/>
      <c r="X564" s="133"/>
      <c r="Y564" s="279">
        <f t="shared" si="35"/>
        <v>0</v>
      </c>
      <c r="Z564" s="493">
        <f t="shared" si="32"/>
        <v>0</v>
      </c>
      <c r="AA564" s="1184">
        <f>COUNTIF(Z564:Z571,"&gt;0")</f>
        <v>0</v>
      </c>
      <c r="AB564" s="1184">
        <f>IFERROR(SUM(Z564:Z571)/AA564,0)</f>
        <v>0</v>
      </c>
      <c r="AC564" s="1171">
        <f>IFERROR(ABS(IF(AND(S564&gt;=0,S564&lt;=50),E564,IF(AND(S564&gt;=51,S571&lt;=75),(E564-1),IF(AND(S564&gt;=76,S564&lt;=100),(E564-2))))),0)</f>
        <v>0</v>
      </c>
      <c r="AD564" s="1171">
        <f>IFERROR(ABS(IF(AND(AB564&gt;=0,AB564&lt;=50),G564,IF(AND(AB564&gt;=51,AB571&lt;=75),(G564-1),IF(AND(AB564&gt;=76,AB564&lt;=100),(G564-2))))),0)</f>
        <v>0</v>
      </c>
      <c r="AE564" s="1122">
        <f>AC564*AD564</f>
        <v>0</v>
      </c>
      <c r="AF564" s="1174"/>
    </row>
    <row r="565" spans="1:32" x14ac:dyDescent="0.25">
      <c r="A565" s="1178"/>
      <c r="B565" s="1180"/>
      <c r="C565" s="1180"/>
      <c r="D565" s="1180"/>
      <c r="E565" s="1180"/>
      <c r="F565" s="1180"/>
      <c r="G565" s="1180"/>
      <c r="H565" s="1187"/>
      <c r="I565" s="127"/>
      <c r="J565" s="198"/>
      <c r="K565" s="198"/>
      <c r="L565" s="134"/>
      <c r="M565" s="134"/>
      <c r="N565" s="134"/>
      <c r="O565" s="343"/>
      <c r="P565" s="278">
        <f t="shared" si="33"/>
        <v>0</v>
      </c>
      <c r="Q565" s="208">
        <f t="shared" si="34"/>
        <v>0</v>
      </c>
      <c r="R565" s="1184"/>
      <c r="S565" s="1184"/>
      <c r="T565" s="137"/>
      <c r="U565" s="134"/>
      <c r="V565" s="134"/>
      <c r="W565" s="134"/>
      <c r="X565" s="343"/>
      <c r="Y565" s="278">
        <f t="shared" si="35"/>
        <v>0</v>
      </c>
      <c r="Z565" s="493">
        <f t="shared" si="32"/>
        <v>0</v>
      </c>
      <c r="AA565" s="1184"/>
      <c r="AB565" s="1184"/>
      <c r="AC565" s="1172"/>
      <c r="AD565" s="1172"/>
      <c r="AE565" s="1123"/>
      <c r="AF565" s="1175"/>
    </row>
    <row r="566" spans="1:32" x14ac:dyDescent="0.25">
      <c r="A566" s="1178"/>
      <c r="B566" s="1180"/>
      <c r="C566" s="1180"/>
      <c r="D566" s="1180"/>
      <c r="E566" s="1180"/>
      <c r="F566" s="1180"/>
      <c r="G566" s="1180"/>
      <c r="H566" s="1187"/>
      <c r="I566" s="125"/>
      <c r="J566" s="197"/>
      <c r="K566" s="197"/>
      <c r="L566" s="133"/>
      <c r="M566" s="133"/>
      <c r="N566" s="133"/>
      <c r="O566" s="133"/>
      <c r="P566" s="279">
        <f t="shared" si="33"/>
        <v>0</v>
      </c>
      <c r="Q566" s="208">
        <f t="shared" si="34"/>
        <v>0</v>
      </c>
      <c r="R566" s="1184"/>
      <c r="S566" s="1184"/>
      <c r="T566" s="136"/>
      <c r="U566" s="133"/>
      <c r="V566" s="133"/>
      <c r="W566" s="133"/>
      <c r="X566" s="133"/>
      <c r="Y566" s="279">
        <f t="shared" si="35"/>
        <v>0</v>
      </c>
      <c r="Z566" s="493">
        <f t="shared" si="32"/>
        <v>0</v>
      </c>
      <c r="AA566" s="1184"/>
      <c r="AB566" s="1184"/>
      <c r="AC566" s="1172"/>
      <c r="AD566" s="1172"/>
      <c r="AE566" s="1123"/>
      <c r="AF566" s="1175"/>
    </row>
    <row r="567" spans="1:32" x14ac:dyDescent="0.25">
      <c r="A567" s="1178"/>
      <c r="B567" s="1180"/>
      <c r="C567" s="1180"/>
      <c r="D567" s="1180"/>
      <c r="E567" s="1180"/>
      <c r="F567" s="1180"/>
      <c r="G567" s="1180"/>
      <c r="H567" s="1187"/>
      <c r="I567" s="127"/>
      <c r="J567" s="198"/>
      <c r="K567" s="198"/>
      <c r="L567" s="134"/>
      <c r="M567" s="134"/>
      <c r="N567" s="134"/>
      <c r="O567" s="343"/>
      <c r="P567" s="278">
        <f t="shared" si="33"/>
        <v>0</v>
      </c>
      <c r="Q567" s="208">
        <f t="shared" si="34"/>
        <v>0</v>
      </c>
      <c r="R567" s="1184"/>
      <c r="S567" s="1184"/>
      <c r="T567" s="137"/>
      <c r="U567" s="134"/>
      <c r="V567" s="134"/>
      <c r="W567" s="134"/>
      <c r="X567" s="343"/>
      <c r="Y567" s="278">
        <f t="shared" si="35"/>
        <v>0</v>
      </c>
      <c r="Z567" s="493">
        <f t="shared" si="32"/>
        <v>0</v>
      </c>
      <c r="AA567" s="1184"/>
      <c r="AB567" s="1184"/>
      <c r="AC567" s="1172"/>
      <c r="AD567" s="1172"/>
      <c r="AE567" s="1123"/>
      <c r="AF567" s="1175"/>
    </row>
    <row r="568" spans="1:32" x14ac:dyDescent="0.25">
      <c r="A568" s="1178"/>
      <c r="B568" s="1180"/>
      <c r="C568" s="1180"/>
      <c r="D568" s="1180"/>
      <c r="E568" s="1180"/>
      <c r="F568" s="1180"/>
      <c r="G568" s="1180"/>
      <c r="H568" s="1187"/>
      <c r="I568" s="125"/>
      <c r="J568" s="197"/>
      <c r="K568" s="197"/>
      <c r="L568" s="133"/>
      <c r="M568" s="133"/>
      <c r="N568" s="133"/>
      <c r="O568" s="133"/>
      <c r="P568" s="279">
        <f t="shared" si="33"/>
        <v>0</v>
      </c>
      <c r="Q568" s="208">
        <f t="shared" si="34"/>
        <v>0</v>
      </c>
      <c r="R568" s="1184"/>
      <c r="S568" s="1184"/>
      <c r="T568" s="136"/>
      <c r="U568" s="133"/>
      <c r="V568" s="133"/>
      <c r="W568" s="133"/>
      <c r="X568" s="133"/>
      <c r="Y568" s="279">
        <f t="shared" si="35"/>
        <v>0</v>
      </c>
      <c r="Z568" s="493">
        <f t="shared" si="32"/>
        <v>0</v>
      </c>
      <c r="AA568" s="1184"/>
      <c r="AB568" s="1184"/>
      <c r="AC568" s="1172"/>
      <c r="AD568" s="1172"/>
      <c r="AE568" s="1123"/>
      <c r="AF568" s="1175"/>
    </row>
    <row r="569" spans="1:32" x14ac:dyDescent="0.25">
      <c r="A569" s="1178"/>
      <c r="B569" s="1180"/>
      <c r="C569" s="1180"/>
      <c r="D569" s="1180"/>
      <c r="E569" s="1180"/>
      <c r="F569" s="1180"/>
      <c r="G569" s="1180"/>
      <c r="H569" s="1187"/>
      <c r="I569" s="127"/>
      <c r="J569" s="198"/>
      <c r="K569" s="198"/>
      <c r="L569" s="134"/>
      <c r="M569" s="134"/>
      <c r="N569" s="134"/>
      <c r="O569" s="343"/>
      <c r="P569" s="278">
        <f t="shared" si="33"/>
        <v>0</v>
      </c>
      <c r="Q569" s="208">
        <f t="shared" si="34"/>
        <v>0</v>
      </c>
      <c r="R569" s="1184"/>
      <c r="S569" s="1184"/>
      <c r="T569" s="137"/>
      <c r="U569" s="134"/>
      <c r="V569" s="134"/>
      <c r="W569" s="134"/>
      <c r="X569" s="343"/>
      <c r="Y569" s="278">
        <f t="shared" si="35"/>
        <v>0</v>
      </c>
      <c r="Z569" s="493">
        <f t="shared" si="32"/>
        <v>0</v>
      </c>
      <c r="AA569" s="1184"/>
      <c r="AB569" s="1184"/>
      <c r="AC569" s="1172"/>
      <c r="AD569" s="1172"/>
      <c r="AE569" s="1123"/>
      <c r="AF569" s="1175"/>
    </row>
    <row r="570" spans="1:32" x14ac:dyDescent="0.25">
      <c r="A570" s="1178"/>
      <c r="B570" s="1180"/>
      <c r="C570" s="1180"/>
      <c r="D570" s="1180"/>
      <c r="E570" s="1180"/>
      <c r="F570" s="1180"/>
      <c r="G570" s="1180"/>
      <c r="H570" s="1187"/>
      <c r="I570" s="125"/>
      <c r="J570" s="197"/>
      <c r="K570" s="197"/>
      <c r="L570" s="133"/>
      <c r="M570" s="133"/>
      <c r="N570" s="133"/>
      <c r="O570" s="133"/>
      <c r="P570" s="279">
        <f t="shared" si="33"/>
        <v>0</v>
      </c>
      <c r="Q570" s="208">
        <f t="shared" si="34"/>
        <v>0</v>
      </c>
      <c r="R570" s="1184"/>
      <c r="S570" s="1184"/>
      <c r="T570" s="136"/>
      <c r="U570" s="133"/>
      <c r="V570" s="133"/>
      <c r="W570" s="133"/>
      <c r="X570" s="133"/>
      <c r="Y570" s="279">
        <f t="shared" si="35"/>
        <v>0</v>
      </c>
      <c r="Z570" s="493">
        <f t="shared" si="32"/>
        <v>0</v>
      </c>
      <c r="AA570" s="1184"/>
      <c r="AB570" s="1184"/>
      <c r="AC570" s="1172"/>
      <c r="AD570" s="1172"/>
      <c r="AE570" s="1123"/>
      <c r="AF570" s="1175"/>
    </row>
    <row r="571" spans="1:32" ht="15.75" thickBot="1" x14ac:dyDescent="0.3">
      <c r="A571" s="1179"/>
      <c r="B571" s="1181"/>
      <c r="C571" s="1181"/>
      <c r="D571" s="1181"/>
      <c r="E571" s="1181"/>
      <c r="F571" s="1181"/>
      <c r="G571" s="1181"/>
      <c r="H571" s="1188"/>
      <c r="I571" s="129"/>
      <c r="J571" s="199"/>
      <c r="K571" s="199"/>
      <c r="L571" s="135"/>
      <c r="M571" s="135"/>
      <c r="N571" s="135"/>
      <c r="O571" s="344"/>
      <c r="P571" s="280">
        <f t="shared" si="33"/>
        <v>0</v>
      </c>
      <c r="Q571" s="208">
        <f t="shared" si="34"/>
        <v>0</v>
      </c>
      <c r="R571" s="1185"/>
      <c r="S571" s="1185"/>
      <c r="T571" s="138"/>
      <c r="U571" s="135"/>
      <c r="V571" s="135"/>
      <c r="W571" s="135"/>
      <c r="X571" s="344"/>
      <c r="Y571" s="280">
        <f t="shared" si="35"/>
        <v>0</v>
      </c>
      <c r="Z571" s="493">
        <f t="shared" si="32"/>
        <v>0</v>
      </c>
      <c r="AA571" s="1185"/>
      <c r="AB571" s="1185"/>
      <c r="AC571" s="1173"/>
      <c r="AD571" s="1173"/>
      <c r="AE571" s="1124"/>
      <c r="AF571" s="1176"/>
    </row>
    <row r="572" spans="1:32" x14ac:dyDescent="0.25">
      <c r="A572" s="1177">
        <f>'1. IDENTIFICAR-ANALIZAR'!A572:A579</f>
        <v>70</v>
      </c>
      <c r="B572" s="1180">
        <f>'1. IDENTIFICAR-ANALIZAR'!B572:B579</f>
        <v>0</v>
      </c>
      <c r="C572" s="1182">
        <f>'1. IDENTIFICAR-ANALIZAR'!D572:D579</f>
        <v>0</v>
      </c>
      <c r="D572" s="1182">
        <f>'1. IDENTIFICAR-ANALIZAR'!H572:H579</f>
        <v>0</v>
      </c>
      <c r="E572" s="1182">
        <f>'1. IDENTIFICAR-ANALIZAR'!I572</f>
        <v>0</v>
      </c>
      <c r="F572" s="1182">
        <f>'1. IDENTIFICAR-ANALIZAR'!J572:J579</f>
        <v>0</v>
      </c>
      <c r="G572" s="1182">
        <f>'1. IDENTIFICAR-ANALIZAR'!K572</f>
        <v>0</v>
      </c>
      <c r="H572" s="1186">
        <f>'1. IDENTIFICAR-ANALIZAR'!L572</f>
        <v>0</v>
      </c>
      <c r="I572" s="131"/>
      <c r="J572" s="200"/>
      <c r="K572" s="197"/>
      <c r="L572" s="133"/>
      <c r="M572" s="133"/>
      <c r="N572" s="133"/>
      <c r="O572" s="133"/>
      <c r="P572" s="279">
        <f t="shared" si="33"/>
        <v>0</v>
      </c>
      <c r="Q572" s="208">
        <f t="shared" si="34"/>
        <v>0</v>
      </c>
      <c r="R572" s="1183">
        <f>COUNTIF(Q572:Q579,"&gt;0")</f>
        <v>0</v>
      </c>
      <c r="S572" s="1183">
        <f>IFERROR(SUM(Q572:Q579)/R572,0)</f>
        <v>0</v>
      </c>
      <c r="T572" s="136"/>
      <c r="U572" s="133"/>
      <c r="V572" s="133"/>
      <c r="W572" s="133"/>
      <c r="X572" s="133"/>
      <c r="Y572" s="279">
        <f t="shared" si="35"/>
        <v>0</v>
      </c>
      <c r="Z572" s="493">
        <f t="shared" si="32"/>
        <v>0</v>
      </c>
      <c r="AA572" s="1184">
        <f>COUNTIF(Z572:Z579,"&gt;0")</f>
        <v>0</v>
      </c>
      <c r="AB572" s="1184">
        <f>IFERROR(SUM(Z572:Z579)/AA572,0)</f>
        <v>0</v>
      </c>
      <c r="AC572" s="1171">
        <f>IFERROR(ABS(IF(AND(S572&gt;=0,S572&lt;=50),E572,IF(AND(S572&gt;=51,S579&lt;=75),(E572-1),IF(AND(S572&gt;=76,S572&lt;=100),(E572-2))))),0)</f>
        <v>0</v>
      </c>
      <c r="AD572" s="1171">
        <f>IFERROR(ABS(IF(AND(AB572&gt;=0,AB572&lt;=50),G572,IF(AND(AB572&gt;=51,AB579&lt;=75),(G572-1),IF(AND(AB572&gt;=76,AB572&lt;=100),(G572-2))))),0)</f>
        <v>0</v>
      </c>
      <c r="AE572" s="1122">
        <f>AC572*AD572</f>
        <v>0</v>
      </c>
      <c r="AF572" s="1174"/>
    </row>
    <row r="573" spans="1:32" x14ac:dyDescent="0.25">
      <c r="A573" s="1178"/>
      <c r="B573" s="1180"/>
      <c r="C573" s="1180"/>
      <c r="D573" s="1180"/>
      <c r="E573" s="1180"/>
      <c r="F573" s="1180"/>
      <c r="G573" s="1180"/>
      <c r="H573" s="1187"/>
      <c r="I573" s="127"/>
      <c r="J573" s="198"/>
      <c r="K573" s="198"/>
      <c r="L573" s="134"/>
      <c r="M573" s="134"/>
      <c r="N573" s="134"/>
      <c r="O573" s="343"/>
      <c r="P573" s="278">
        <f t="shared" si="33"/>
        <v>0</v>
      </c>
      <c r="Q573" s="208">
        <f t="shared" si="34"/>
        <v>0</v>
      </c>
      <c r="R573" s="1184"/>
      <c r="S573" s="1184"/>
      <c r="T573" s="137"/>
      <c r="U573" s="134"/>
      <c r="V573" s="134"/>
      <c r="W573" s="134"/>
      <c r="X573" s="343"/>
      <c r="Y573" s="278">
        <f t="shared" si="35"/>
        <v>0</v>
      </c>
      <c r="Z573" s="493">
        <f t="shared" si="32"/>
        <v>0</v>
      </c>
      <c r="AA573" s="1184"/>
      <c r="AB573" s="1184"/>
      <c r="AC573" s="1172"/>
      <c r="AD573" s="1172"/>
      <c r="AE573" s="1123"/>
      <c r="AF573" s="1175"/>
    </row>
    <row r="574" spans="1:32" x14ac:dyDescent="0.25">
      <c r="A574" s="1178"/>
      <c r="B574" s="1180"/>
      <c r="C574" s="1180"/>
      <c r="D574" s="1180"/>
      <c r="E574" s="1180"/>
      <c r="F574" s="1180"/>
      <c r="G574" s="1180"/>
      <c r="H574" s="1187"/>
      <c r="I574" s="125"/>
      <c r="J574" s="197"/>
      <c r="K574" s="197"/>
      <c r="L574" s="133"/>
      <c r="M574" s="133"/>
      <c r="N574" s="133"/>
      <c r="O574" s="133"/>
      <c r="P574" s="279">
        <f t="shared" si="33"/>
        <v>0</v>
      </c>
      <c r="Q574" s="208">
        <f t="shared" si="34"/>
        <v>0</v>
      </c>
      <c r="R574" s="1184"/>
      <c r="S574" s="1184"/>
      <c r="T574" s="136"/>
      <c r="U574" s="133"/>
      <c r="V574" s="133"/>
      <c r="W574" s="133"/>
      <c r="X574" s="133"/>
      <c r="Y574" s="279">
        <f t="shared" si="35"/>
        <v>0</v>
      </c>
      <c r="Z574" s="493">
        <f t="shared" si="32"/>
        <v>0</v>
      </c>
      <c r="AA574" s="1184"/>
      <c r="AB574" s="1184"/>
      <c r="AC574" s="1172"/>
      <c r="AD574" s="1172"/>
      <c r="AE574" s="1123"/>
      <c r="AF574" s="1175"/>
    </row>
    <row r="575" spans="1:32" x14ac:dyDescent="0.25">
      <c r="A575" s="1178"/>
      <c r="B575" s="1180"/>
      <c r="C575" s="1180"/>
      <c r="D575" s="1180"/>
      <c r="E575" s="1180"/>
      <c r="F575" s="1180"/>
      <c r="G575" s="1180"/>
      <c r="H575" s="1187"/>
      <c r="I575" s="127"/>
      <c r="J575" s="198"/>
      <c r="K575" s="198"/>
      <c r="L575" s="134"/>
      <c r="M575" s="134"/>
      <c r="N575" s="134"/>
      <c r="O575" s="343"/>
      <c r="P575" s="278">
        <f t="shared" si="33"/>
        <v>0</v>
      </c>
      <c r="Q575" s="208">
        <f t="shared" si="34"/>
        <v>0</v>
      </c>
      <c r="R575" s="1184"/>
      <c r="S575" s="1184"/>
      <c r="T575" s="137"/>
      <c r="U575" s="134"/>
      <c r="V575" s="134"/>
      <c r="W575" s="134"/>
      <c r="X575" s="343"/>
      <c r="Y575" s="278">
        <f t="shared" si="35"/>
        <v>0</v>
      </c>
      <c r="Z575" s="493">
        <f t="shared" si="32"/>
        <v>0</v>
      </c>
      <c r="AA575" s="1184"/>
      <c r="AB575" s="1184"/>
      <c r="AC575" s="1172"/>
      <c r="AD575" s="1172"/>
      <c r="AE575" s="1123"/>
      <c r="AF575" s="1175"/>
    </row>
    <row r="576" spans="1:32" x14ac:dyDescent="0.25">
      <c r="A576" s="1178"/>
      <c r="B576" s="1180"/>
      <c r="C576" s="1180"/>
      <c r="D576" s="1180"/>
      <c r="E576" s="1180"/>
      <c r="F576" s="1180"/>
      <c r="G576" s="1180"/>
      <c r="H576" s="1187"/>
      <c r="I576" s="125"/>
      <c r="J576" s="197"/>
      <c r="K576" s="197"/>
      <c r="L576" s="133"/>
      <c r="M576" s="133"/>
      <c r="N576" s="133"/>
      <c r="O576" s="133"/>
      <c r="P576" s="279">
        <f t="shared" si="33"/>
        <v>0</v>
      </c>
      <c r="Q576" s="208">
        <f t="shared" si="34"/>
        <v>0</v>
      </c>
      <c r="R576" s="1184"/>
      <c r="S576" s="1184"/>
      <c r="T576" s="136"/>
      <c r="U576" s="133"/>
      <c r="V576" s="133"/>
      <c r="W576" s="133"/>
      <c r="X576" s="133"/>
      <c r="Y576" s="279">
        <f t="shared" si="35"/>
        <v>0</v>
      </c>
      <c r="Z576" s="493">
        <f t="shared" si="32"/>
        <v>0</v>
      </c>
      <c r="AA576" s="1184"/>
      <c r="AB576" s="1184"/>
      <c r="AC576" s="1172"/>
      <c r="AD576" s="1172"/>
      <c r="AE576" s="1123"/>
      <c r="AF576" s="1175"/>
    </row>
    <row r="577" spans="1:32" x14ac:dyDescent="0.25">
      <c r="A577" s="1178"/>
      <c r="B577" s="1180"/>
      <c r="C577" s="1180"/>
      <c r="D577" s="1180"/>
      <c r="E577" s="1180"/>
      <c r="F577" s="1180"/>
      <c r="G577" s="1180"/>
      <c r="H577" s="1187"/>
      <c r="I577" s="127"/>
      <c r="J577" s="198"/>
      <c r="K577" s="198"/>
      <c r="L577" s="134"/>
      <c r="M577" s="134"/>
      <c r="N577" s="134"/>
      <c r="O577" s="343"/>
      <c r="P577" s="278">
        <f t="shared" si="33"/>
        <v>0</v>
      </c>
      <c r="Q577" s="208">
        <f t="shared" si="34"/>
        <v>0</v>
      </c>
      <c r="R577" s="1184"/>
      <c r="S577" s="1184"/>
      <c r="T577" s="137"/>
      <c r="U577" s="134"/>
      <c r="V577" s="134"/>
      <c r="W577" s="134"/>
      <c r="X577" s="343"/>
      <c r="Y577" s="278">
        <f t="shared" si="35"/>
        <v>0</v>
      </c>
      <c r="Z577" s="493">
        <f t="shared" si="32"/>
        <v>0</v>
      </c>
      <c r="AA577" s="1184"/>
      <c r="AB577" s="1184"/>
      <c r="AC577" s="1172"/>
      <c r="AD577" s="1172"/>
      <c r="AE577" s="1123"/>
      <c r="AF577" s="1175"/>
    </row>
    <row r="578" spans="1:32" x14ac:dyDescent="0.25">
      <c r="A578" s="1178"/>
      <c r="B578" s="1180"/>
      <c r="C578" s="1180"/>
      <c r="D578" s="1180"/>
      <c r="E578" s="1180"/>
      <c r="F578" s="1180"/>
      <c r="G578" s="1180"/>
      <c r="H578" s="1187"/>
      <c r="I578" s="125"/>
      <c r="J578" s="197"/>
      <c r="K578" s="197"/>
      <c r="L578" s="133"/>
      <c r="M578" s="133"/>
      <c r="N578" s="133"/>
      <c r="O578" s="133"/>
      <c r="P578" s="279">
        <f t="shared" si="33"/>
        <v>0</v>
      </c>
      <c r="Q578" s="208">
        <f t="shared" si="34"/>
        <v>0</v>
      </c>
      <c r="R578" s="1184"/>
      <c r="S578" s="1184"/>
      <c r="T578" s="136"/>
      <c r="U578" s="133"/>
      <c r="V578" s="133"/>
      <c r="W578" s="133"/>
      <c r="X578" s="133"/>
      <c r="Y578" s="279">
        <f t="shared" si="35"/>
        <v>0</v>
      </c>
      <c r="Z578" s="493">
        <f t="shared" si="32"/>
        <v>0</v>
      </c>
      <c r="AA578" s="1184"/>
      <c r="AB578" s="1184"/>
      <c r="AC578" s="1172"/>
      <c r="AD578" s="1172"/>
      <c r="AE578" s="1123"/>
      <c r="AF578" s="1175"/>
    </row>
    <row r="579" spans="1:32" ht="15.75" thickBot="1" x14ac:dyDescent="0.3">
      <c r="A579" s="1179"/>
      <c r="B579" s="1181"/>
      <c r="C579" s="1181"/>
      <c r="D579" s="1181"/>
      <c r="E579" s="1181"/>
      <c r="F579" s="1181"/>
      <c r="G579" s="1181"/>
      <c r="H579" s="1188"/>
      <c r="I579" s="129"/>
      <c r="J579" s="199"/>
      <c r="K579" s="199"/>
      <c r="L579" s="135"/>
      <c r="M579" s="135"/>
      <c r="N579" s="135"/>
      <c r="O579" s="344"/>
      <c r="P579" s="280">
        <f t="shared" si="33"/>
        <v>0</v>
      </c>
      <c r="Q579" s="208">
        <f t="shared" si="34"/>
        <v>0</v>
      </c>
      <c r="R579" s="1185"/>
      <c r="S579" s="1185"/>
      <c r="T579" s="138"/>
      <c r="U579" s="135"/>
      <c r="V579" s="135"/>
      <c r="W579" s="135"/>
      <c r="X579" s="344"/>
      <c r="Y579" s="280">
        <f t="shared" si="35"/>
        <v>0</v>
      </c>
      <c r="Z579" s="493">
        <f t="shared" si="32"/>
        <v>0</v>
      </c>
      <c r="AA579" s="1185"/>
      <c r="AB579" s="1185"/>
      <c r="AC579" s="1173"/>
      <c r="AD579" s="1173"/>
      <c r="AE579" s="1124"/>
      <c r="AF579" s="1176"/>
    </row>
    <row r="580" spans="1:32" x14ac:dyDescent="0.25">
      <c r="A580" s="1177">
        <f>'1. IDENTIFICAR-ANALIZAR'!A580:A587</f>
        <v>71</v>
      </c>
      <c r="B580" s="1180">
        <f>'1. IDENTIFICAR-ANALIZAR'!B580:B587</f>
        <v>0</v>
      </c>
      <c r="C580" s="1182">
        <f>'1. IDENTIFICAR-ANALIZAR'!D580:D587</f>
        <v>0</v>
      </c>
      <c r="D580" s="1182">
        <f>'1. IDENTIFICAR-ANALIZAR'!H580:H587</f>
        <v>0</v>
      </c>
      <c r="E580" s="1182">
        <f>'1. IDENTIFICAR-ANALIZAR'!I580</f>
        <v>0</v>
      </c>
      <c r="F580" s="1182">
        <f>'1. IDENTIFICAR-ANALIZAR'!J580:J587</f>
        <v>0</v>
      </c>
      <c r="G580" s="1182">
        <f>'1. IDENTIFICAR-ANALIZAR'!K580</f>
        <v>0</v>
      </c>
      <c r="H580" s="1186">
        <f>'1. IDENTIFICAR-ANALIZAR'!L580</f>
        <v>0</v>
      </c>
      <c r="I580" s="131"/>
      <c r="J580" s="200"/>
      <c r="K580" s="197"/>
      <c r="L580" s="133"/>
      <c r="M580" s="133"/>
      <c r="N580" s="133"/>
      <c r="O580" s="133"/>
      <c r="P580" s="279">
        <f t="shared" si="33"/>
        <v>0</v>
      </c>
      <c r="Q580" s="208">
        <f t="shared" si="34"/>
        <v>0</v>
      </c>
      <c r="R580" s="1183">
        <f>COUNTIF(Q580:Q587,"&gt;0")</f>
        <v>0</v>
      </c>
      <c r="S580" s="1183">
        <f>IFERROR(SUM(Q580:Q587)/R580,0)</f>
        <v>0</v>
      </c>
      <c r="T580" s="136"/>
      <c r="U580" s="133"/>
      <c r="V580" s="133"/>
      <c r="W580" s="133"/>
      <c r="X580" s="133"/>
      <c r="Y580" s="279">
        <f t="shared" si="35"/>
        <v>0</v>
      </c>
      <c r="Z580" s="493">
        <f t="shared" si="32"/>
        <v>0</v>
      </c>
      <c r="AA580" s="1184">
        <f>COUNTIF(Z580:Z587,"&gt;0")</f>
        <v>0</v>
      </c>
      <c r="AB580" s="1184">
        <f>IFERROR(SUM(Z580:Z587)/AA580,0)</f>
        <v>0</v>
      </c>
      <c r="AC580" s="1171">
        <f>IFERROR(ABS(IF(AND(S580&gt;=0,S580&lt;=50),E580,IF(AND(S580&gt;=51,S587&lt;=75),(E580-1),IF(AND(S580&gt;=76,S580&lt;=100),(E580-2))))),0)</f>
        <v>0</v>
      </c>
      <c r="AD580" s="1171">
        <f>IFERROR(ABS(IF(AND(AB580&gt;=0,AB580&lt;=50),G580,IF(AND(AB580&gt;=51,AB587&lt;=75),(G580-1),IF(AND(AB580&gt;=76,AB580&lt;=100),(G580-2))))),0)</f>
        <v>0</v>
      </c>
      <c r="AE580" s="1122">
        <f>AC580*AD580</f>
        <v>0</v>
      </c>
      <c r="AF580" s="1174"/>
    </row>
    <row r="581" spans="1:32" x14ac:dyDescent="0.25">
      <c r="A581" s="1178"/>
      <c r="B581" s="1180"/>
      <c r="C581" s="1180"/>
      <c r="D581" s="1180"/>
      <c r="E581" s="1180"/>
      <c r="F581" s="1180"/>
      <c r="G581" s="1180"/>
      <c r="H581" s="1187"/>
      <c r="I581" s="127"/>
      <c r="J581" s="198"/>
      <c r="K581" s="198"/>
      <c r="L581" s="134"/>
      <c r="M581" s="134"/>
      <c r="N581" s="134"/>
      <c r="O581" s="343"/>
      <c r="P581" s="278">
        <f t="shared" si="33"/>
        <v>0</v>
      </c>
      <c r="Q581" s="208">
        <f t="shared" si="34"/>
        <v>0</v>
      </c>
      <c r="R581" s="1184"/>
      <c r="S581" s="1184"/>
      <c r="T581" s="137"/>
      <c r="U581" s="134"/>
      <c r="V581" s="134"/>
      <c r="W581" s="134"/>
      <c r="X581" s="343"/>
      <c r="Y581" s="278">
        <f t="shared" si="35"/>
        <v>0</v>
      </c>
      <c r="Z581" s="493">
        <f t="shared" si="32"/>
        <v>0</v>
      </c>
      <c r="AA581" s="1184"/>
      <c r="AB581" s="1184"/>
      <c r="AC581" s="1172"/>
      <c r="AD581" s="1172"/>
      <c r="AE581" s="1123"/>
      <c r="AF581" s="1175"/>
    </row>
    <row r="582" spans="1:32" x14ac:dyDescent="0.25">
      <c r="A582" s="1178"/>
      <c r="B582" s="1180"/>
      <c r="C582" s="1180"/>
      <c r="D582" s="1180"/>
      <c r="E582" s="1180"/>
      <c r="F582" s="1180"/>
      <c r="G582" s="1180"/>
      <c r="H582" s="1187"/>
      <c r="I582" s="125"/>
      <c r="J582" s="197"/>
      <c r="K582" s="197"/>
      <c r="L582" s="133"/>
      <c r="M582" s="133"/>
      <c r="N582" s="133"/>
      <c r="O582" s="133"/>
      <c r="P582" s="279">
        <f t="shared" si="33"/>
        <v>0</v>
      </c>
      <c r="Q582" s="208">
        <f t="shared" si="34"/>
        <v>0</v>
      </c>
      <c r="R582" s="1184"/>
      <c r="S582" s="1184"/>
      <c r="T582" s="136"/>
      <c r="U582" s="133"/>
      <c r="V582" s="133"/>
      <c r="W582" s="133"/>
      <c r="X582" s="133"/>
      <c r="Y582" s="279">
        <f t="shared" si="35"/>
        <v>0</v>
      </c>
      <c r="Z582" s="493">
        <f t="shared" si="32"/>
        <v>0</v>
      </c>
      <c r="AA582" s="1184"/>
      <c r="AB582" s="1184"/>
      <c r="AC582" s="1172"/>
      <c r="AD582" s="1172"/>
      <c r="AE582" s="1123"/>
      <c r="AF582" s="1175"/>
    </row>
    <row r="583" spans="1:32" x14ac:dyDescent="0.25">
      <c r="A583" s="1178"/>
      <c r="B583" s="1180"/>
      <c r="C583" s="1180"/>
      <c r="D583" s="1180"/>
      <c r="E583" s="1180"/>
      <c r="F583" s="1180"/>
      <c r="G583" s="1180"/>
      <c r="H583" s="1187"/>
      <c r="I583" s="127"/>
      <c r="J583" s="198"/>
      <c r="K583" s="198"/>
      <c r="L583" s="134"/>
      <c r="M583" s="134"/>
      <c r="N583" s="134"/>
      <c r="O583" s="343"/>
      <c r="P583" s="278">
        <f t="shared" si="33"/>
        <v>0</v>
      </c>
      <c r="Q583" s="208">
        <f t="shared" si="34"/>
        <v>0</v>
      </c>
      <c r="R583" s="1184"/>
      <c r="S583" s="1184"/>
      <c r="T583" s="137"/>
      <c r="U583" s="134"/>
      <c r="V583" s="134"/>
      <c r="W583" s="134"/>
      <c r="X583" s="343"/>
      <c r="Y583" s="278">
        <f t="shared" si="35"/>
        <v>0</v>
      </c>
      <c r="Z583" s="493">
        <f t="shared" si="32"/>
        <v>0</v>
      </c>
      <c r="AA583" s="1184"/>
      <c r="AB583" s="1184"/>
      <c r="AC583" s="1172"/>
      <c r="AD583" s="1172"/>
      <c r="AE583" s="1123"/>
      <c r="AF583" s="1175"/>
    </row>
    <row r="584" spans="1:32" x14ac:dyDescent="0.25">
      <c r="A584" s="1178"/>
      <c r="B584" s="1180"/>
      <c r="C584" s="1180"/>
      <c r="D584" s="1180"/>
      <c r="E584" s="1180"/>
      <c r="F584" s="1180"/>
      <c r="G584" s="1180"/>
      <c r="H584" s="1187"/>
      <c r="I584" s="125"/>
      <c r="J584" s="197"/>
      <c r="K584" s="197"/>
      <c r="L584" s="133"/>
      <c r="M584" s="133"/>
      <c r="N584" s="133"/>
      <c r="O584" s="133"/>
      <c r="P584" s="279">
        <f t="shared" si="33"/>
        <v>0</v>
      </c>
      <c r="Q584" s="208">
        <f t="shared" si="34"/>
        <v>0</v>
      </c>
      <c r="R584" s="1184"/>
      <c r="S584" s="1184"/>
      <c r="T584" s="136"/>
      <c r="U584" s="133"/>
      <c r="V584" s="133"/>
      <c r="W584" s="133"/>
      <c r="X584" s="133"/>
      <c r="Y584" s="279">
        <f t="shared" si="35"/>
        <v>0</v>
      </c>
      <c r="Z584" s="493">
        <f t="shared" si="32"/>
        <v>0</v>
      </c>
      <c r="AA584" s="1184"/>
      <c r="AB584" s="1184"/>
      <c r="AC584" s="1172"/>
      <c r="AD584" s="1172"/>
      <c r="AE584" s="1123"/>
      <c r="AF584" s="1175"/>
    </row>
    <row r="585" spans="1:32" x14ac:dyDescent="0.25">
      <c r="A585" s="1178"/>
      <c r="B585" s="1180"/>
      <c r="C585" s="1180"/>
      <c r="D585" s="1180"/>
      <c r="E585" s="1180"/>
      <c r="F585" s="1180"/>
      <c r="G585" s="1180"/>
      <c r="H585" s="1187"/>
      <c r="I585" s="127"/>
      <c r="J585" s="198"/>
      <c r="K585" s="198"/>
      <c r="L585" s="134"/>
      <c r="M585" s="134"/>
      <c r="N585" s="134"/>
      <c r="O585" s="343"/>
      <c r="P585" s="278">
        <f t="shared" si="33"/>
        <v>0</v>
      </c>
      <c r="Q585" s="208">
        <f t="shared" si="34"/>
        <v>0</v>
      </c>
      <c r="R585" s="1184"/>
      <c r="S585" s="1184"/>
      <c r="T585" s="137"/>
      <c r="U585" s="134"/>
      <c r="V585" s="134"/>
      <c r="W585" s="134"/>
      <c r="X585" s="343"/>
      <c r="Y585" s="278">
        <f t="shared" si="35"/>
        <v>0</v>
      </c>
      <c r="Z585" s="493">
        <f t="shared" si="32"/>
        <v>0</v>
      </c>
      <c r="AA585" s="1184"/>
      <c r="AB585" s="1184"/>
      <c r="AC585" s="1172"/>
      <c r="AD585" s="1172"/>
      <c r="AE585" s="1123"/>
      <c r="AF585" s="1175"/>
    </row>
    <row r="586" spans="1:32" x14ac:dyDescent="0.25">
      <c r="A586" s="1178"/>
      <c r="B586" s="1180"/>
      <c r="C586" s="1180"/>
      <c r="D586" s="1180"/>
      <c r="E586" s="1180"/>
      <c r="F586" s="1180"/>
      <c r="G586" s="1180"/>
      <c r="H586" s="1187"/>
      <c r="I586" s="125"/>
      <c r="J586" s="197"/>
      <c r="K586" s="197"/>
      <c r="L586" s="133"/>
      <c r="M586" s="133"/>
      <c r="N586" s="133"/>
      <c r="O586" s="133"/>
      <c r="P586" s="279">
        <f t="shared" si="33"/>
        <v>0</v>
      </c>
      <c r="Q586" s="208">
        <f t="shared" si="34"/>
        <v>0</v>
      </c>
      <c r="R586" s="1184"/>
      <c r="S586" s="1184"/>
      <c r="T586" s="136"/>
      <c r="U586" s="133"/>
      <c r="V586" s="133"/>
      <c r="W586" s="133"/>
      <c r="X586" s="133"/>
      <c r="Y586" s="279">
        <f t="shared" si="35"/>
        <v>0</v>
      </c>
      <c r="Z586" s="493">
        <f t="shared" si="32"/>
        <v>0</v>
      </c>
      <c r="AA586" s="1184"/>
      <c r="AB586" s="1184"/>
      <c r="AC586" s="1172"/>
      <c r="AD586" s="1172"/>
      <c r="AE586" s="1123"/>
      <c r="AF586" s="1175"/>
    </row>
    <row r="587" spans="1:32" ht="15.75" thickBot="1" x14ac:dyDescent="0.3">
      <c r="A587" s="1179"/>
      <c r="B587" s="1181"/>
      <c r="C587" s="1181"/>
      <c r="D587" s="1181"/>
      <c r="E587" s="1181"/>
      <c r="F587" s="1181"/>
      <c r="G587" s="1181"/>
      <c r="H587" s="1188"/>
      <c r="I587" s="129"/>
      <c r="J587" s="199"/>
      <c r="K587" s="199"/>
      <c r="L587" s="135"/>
      <c r="M587" s="135"/>
      <c r="N587" s="135"/>
      <c r="O587" s="344"/>
      <c r="P587" s="280">
        <f t="shared" si="33"/>
        <v>0</v>
      </c>
      <c r="Q587" s="208">
        <f t="shared" si="34"/>
        <v>0</v>
      </c>
      <c r="R587" s="1185"/>
      <c r="S587" s="1185"/>
      <c r="T587" s="138"/>
      <c r="U587" s="135"/>
      <c r="V587" s="135"/>
      <c r="W587" s="135"/>
      <c r="X587" s="344"/>
      <c r="Y587" s="280">
        <f t="shared" si="35"/>
        <v>0</v>
      </c>
      <c r="Z587" s="493">
        <f t="shared" si="32"/>
        <v>0</v>
      </c>
      <c r="AA587" s="1185"/>
      <c r="AB587" s="1185"/>
      <c r="AC587" s="1173"/>
      <c r="AD587" s="1173"/>
      <c r="AE587" s="1124"/>
      <c r="AF587" s="1176"/>
    </row>
    <row r="588" spans="1:32" x14ac:dyDescent="0.25">
      <c r="A588" s="1177">
        <f>'1. IDENTIFICAR-ANALIZAR'!A588:A595</f>
        <v>72</v>
      </c>
      <c r="B588" s="1180">
        <f>'1. IDENTIFICAR-ANALIZAR'!B588:B595</f>
        <v>0</v>
      </c>
      <c r="C588" s="1182">
        <f>'1. IDENTIFICAR-ANALIZAR'!D588:D595</f>
        <v>0</v>
      </c>
      <c r="D588" s="1182">
        <f>'1. IDENTIFICAR-ANALIZAR'!H588:H595</f>
        <v>0</v>
      </c>
      <c r="E588" s="1182">
        <f>'1. IDENTIFICAR-ANALIZAR'!I588</f>
        <v>0</v>
      </c>
      <c r="F588" s="1182">
        <f>'1. IDENTIFICAR-ANALIZAR'!J588:J595</f>
        <v>0</v>
      </c>
      <c r="G588" s="1182">
        <f>'1. IDENTIFICAR-ANALIZAR'!K588</f>
        <v>0</v>
      </c>
      <c r="H588" s="1186">
        <f>'1. IDENTIFICAR-ANALIZAR'!L588</f>
        <v>0</v>
      </c>
      <c r="I588" s="131"/>
      <c r="J588" s="200"/>
      <c r="K588" s="197"/>
      <c r="L588" s="133"/>
      <c r="M588" s="133"/>
      <c r="N588" s="133"/>
      <c r="O588" s="133"/>
      <c r="P588" s="279">
        <f t="shared" si="33"/>
        <v>0</v>
      </c>
      <c r="Q588" s="208">
        <f t="shared" si="34"/>
        <v>0</v>
      </c>
      <c r="R588" s="1183">
        <f>COUNTIF(Q588:Q595,"&gt;0")</f>
        <v>0</v>
      </c>
      <c r="S588" s="1183">
        <f>IFERROR(SUM(Q588:Q595)/R588,0)</f>
        <v>0</v>
      </c>
      <c r="T588" s="136"/>
      <c r="U588" s="133"/>
      <c r="V588" s="133"/>
      <c r="W588" s="133"/>
      <c r="X588" s="133"/>
      <c r="Y588" s="279">
        <f t="shared" si="35"/>
        <v>0</v>
      </c>
      <c r="Z588" s="493">
        <f t="shared" si="32"/>
        <v>0</v>
      </c>
      <c r="AA588" s="1184">
        <f>COUNTIF(Z588:Z595,"&gt;0")</f>
        <v>0</v>
      </c>
      <c r="AB588" s="1184">
        <f>IFERROR(SUM(Z588:Z595)/AA588,0)</f>
        <v>0</v>
      </c>
      <c r="AC588" s="1171">
        <f>IFERROR(ABS(IF(AND(S588&gt;=0,S588&lt;=50),E588,IF(AND(S588&gt;=51,S595&lt;=75),(E588-1),IF(AND(S588&gt;=76,S588&lt;=100),(E588-2))))),0)</f>
        <v>0</v>
      </c>
      <c r="AD588" s="1171">
        <f>IFERROR(ABS(IF(AND(AB588&gt;=0,AB588&lt;=50),G588,IF(AND(AB588&gt;=51,AB595&lt;=75),(G588-1),IF(AND(AB588&gt;=76,AB588&lt;=100),(G588-2))))),0)</f>
        <v>0</v>
      </c>
      <c r="AE588" s="1122">
        <f>AC588*AD588</f>
        <v>0</v>
      </c>
      <c r="AF588" s="1174"/>
    </row>
    <row r="589" spans="1:32" x14ac:dyDescent="0.25">
      <c r="A589" s="1178"/>
      <c r="B589" s="1180"/>
      <c r="C589" s="1180"/>
      <c r="D589" s="1180"/>
      <c r="E589" s="1180"/>
      <c r="F589" s="1180"/>
      <c r="G589" s="1180"/>
      <c r="H589" s="1187"/>
      <c r="I589" s="127"/>
      <c r="J589" s="198"/>
      <c r="K589" s="198"/>
      <c r="L589" s="134"/>
      <c r="M589" s="134"/>
      <c r="N589" s="134"/>
      <c r="O589" s="343"/>
      <c r="P589" s="278">
        <f t="shared" si="33"/>
        <v>0</v>
      </c>
      <c r="Q589" s="208">
        <f t="shared" si="34"/>
        <v>0</v>
      </c>
      <c r="R589" s="1184"/>
      <c r="S589" s="1184"/>
      <c r="T589" s="137"/>
      <c r="U589" s="134"/>
      <c r="V589" s="134"/>
      <c r="W589" s="134"/>
      <c r="X589" s="343"/>
      <c r="Y589" s="278">
        <f t="shared" si="35"/>
        <v>0</v>
      </c>
      <c r="Z589" s="493">
        <f t="shared" si="32"/>
        <v>0</v>
      </c>
      <c r="AA589" s="1184"/>
      <c r="AB589" s="1184"/>
      <c r="AC589" s="1172"/>
      <c r="AD589" s="1172"/>
      <c r="AE589" s="1123"/>
      <c r="AF589" s="1175"/>
    </row>
    <row r="590" spans="1:32" x14ac:dyDescent="0.25">
      <c r="A590" s="1178"/>
      <c r="B590" s="1180"/>
      <c r="C590" s="1180"/>
      <c r="D590" s="1180"/>
      <c r="E590" s="1180"/>
      <c r="F590" s="1180"/>
      <c r="G590" s="1180"/>
      <c r="H590" s="1187"/>
      <c r="I590" s="125"/>
      <c r="J590" s="197"/>
      <c r="K590" s="197"/>
      <c r="L590" s="133"/>
      <c r="M590" s="133"/>
      <c r="N590" s="133"/>
      <c r="O590" s="133"/>
      <c r="P590" s="279">
        <f t="shared" si="33"/>
        <v>0</v>
      </c>
      <c r="Q590" s="208">
        <f t="shared" si="34"/>
        <v>0</v>
      </c>
      <c r="R590" s="1184"/>
      <c r="S590" s="1184"/>
      <c r="T590" s="136"/>
      <c r="U590" s="133"/>
      <c r="V590" s="133"/>
      <c r="W590" s="133"/>
      <c r="X590" s="133"/>
      <c r="Y590" s="279">
        <f t="shared" si="35"/>
        <v>0</v>
      </c>
      <c r="Z590" s="493">
        <f t="shared" si="32"/>
        <v>0</v>
      </c>
      <c r="AA590" s="1184"/>
      <c r="AB590" s="1184"/>
      <c r="AC590" s="1172"/>
      <c r="AD590" s="1172"/>
      <c r="AE590" s="1123"/>
      <c r="AF590" s="1175"/>
    </row>
    <row r="591" spans="1:32" x14ac:dyDescent="0.25">
      <c r="A591" s="1178"/>
      <c r="B591" s="1180"/>
      <c r="C591" s="1180"/>
      <c r="D591" s="1180"/>
      <c r="E591" s="1180"/>
      <c r="F591" s="1180"/>
      <c r="G591" s="1180"/>
      <c r="H591" s="1187"/>
      <c r="I591" s="127"/>
      <c r="J591" s="198"/>
      <c r="K591" s="198"/>
      <c r="L591" s="134"/>
      <c r="M591" s="134"/>
      <c r="N591" s="134"/>
      <c r="O591" s="343"/>
      <c r="P591" s="278">
        <f t="shared" si="33"/>
        <v>0</v>
      </c>
      <c r="Q591" s="208">
        <f t="shared" si="34"/>
        <v>0</v>
      </c>
      <c r="R591" s="1184"/>
      <c r="S591" s="1184"/>
      <c r="T591" s="137"/>
      <c r="U591" s="134"/>
      <c r="V591" s="134"/>
      <c r="W591" s="134"/>
      <c r="X591" s="343"/>
      <c r="Y591" s="278">
        <f t="shared" si="35"/>
        <v>0</v>
      </c>
      <c r="Z591" s="493">
        <f t="shared" si="32"/>
        <v>0</v>
      </c>
      <c r="AA591" s="1184"/>
      <c r="AB591" s="1184"/>
      <c r="AC591" s="1172"/>
      <c r="AD591" s="1172"/>
      <c r="AE591" s="1123"/>
      <c r="AF591" s="1175"/>
    </row>
    <row r="592" spans="1:32" x14ac:dyDescent="0.25">
      <c r="A592" s="1178"/>
      <c r="B592" s="1180"/>
      <c r="C592" s="1180"/>
      <c r="D592" s="1180"/>
      <c r="E592" s="1180"/>
      <c r="F592" s="1180"/>
      <c r="G592" s="1180"/>
      <c r="H592" s="1187"/>
      <c r="I592" s="125"/>
      <c r="J592" s="197"/>
      <c r="K592" s="197"/>
      <c r="L592" s="133"/>
      <c r="M592" s="133"/>
      <c r="N592" s="133"/>
      <c r="O592" s="133"/>
      <c r="P592" s="279">
        <f t="shared" si="33"/>
        <v>0</v>
      </c>
      <c r="Q592" s="208">
        <f t="shared" si="34"/>
        <v>0</v>
      </c>
      <c r="R592" s="1184"/>
      <c r="S592" s="1184"/>
      <c r="T592" s="136"/>
      <c r="U592" s="133"/>
      <c r="V592" s="133"/>
      <c r="W592" s="133"/>
      <c r="X592" s="133"/>
      <c r="Y592" s="279">
        <f t="shared" si="35"/>
        <v>0</v>
      </c>
      <c r="Z592" s="493">
        <f t="shared" si="32"/>
        <v>0</v>
      </c>
      <c r="AA592" s="1184"/>
      <c r="AB592" s="1184"/>
      <c r="AC592" s="1172"/>
      <c r="AD592" s="1172"/>
      <c r="AE592" s="1123"/>
      <c r="AF592" s="1175"/>
    </row>
    <row r="593" spans="1:32" x14ac:dyDescent="0.25">
      <c r="A593" s="1178"/>
      <c r="B593" s="1180"/>
      <c r="C593" s="1180"/>
      <c r="D593" s="1180"/>
      <c r="E593" s="1180"/>
      <c r="F593" s="1180"/>
      <c r="G593" s="1180"/>
      <c r="H593" s="1187"/>
      <c r="I593" s="127"/>
      <c r="J593" s="198"/>
      <c r="K593" s="198"/>
      <c r="L593" s="134"/>
      <c r="M593" s="134"/>
      <c r="N593" s="134"/>
      <c r="O593" s="343"/>
      <c r="P593" s="278">
        <f t="shared" si="33"/>
        <v>0</v>
      </c>
      <c r="Q593" s="208">
        <f t="shared" si="34"/>
        <v>0</v>
      </c>
      <c r="R593" s="1184"/>
      <c r="S593" s="1184"/>
      <c r="T593" s="137"/>
      <c r="U593" s="134"/>
      <c r="V593" s="134"/>
      <c r="W593" s="134"/>
      <c r="X593" s="343"/>
      <c r="Y593" s="278">
        <f t="shared" si="35"/>
        <v>0</v>
      </c>
      <c r="Z593" s="493">
        <f t="shared" si="32"/>
        <v>0</v>
      </c>
      <c r="AA593" s="1184"/>
      <c r="AB593" s="1184"/>
      <c r="AC593" s="1172"/>
      <c r="AD593" s="1172"/>
      <c r="AE593" s="1123"/>
      <c r="AF593" s="1175"/>
    </row>
    <row r="594" spans="1:32" x14ac:dyDescent="0.25">
      <c r="A594" s="1178"/>
      <c r="B594" s="1180"/>
      <c r="C594" s="1180"/>
      <c r="D594" s="1180"/>
      <c r="E594" s="1180"/>
      <c r="F594" s="1180"/>
      <c r="G594" s="1180"/>
      <c r="H594" s="1187"/>
      <c r="I594" s="125"/>
      <c r="J594" s="197"/>
      <c r="K594" s="197"/>
      <c r="L594" s="133"/>
      <c r="M594" s="133"/>
      <c r="N594" s="133"/>
      <c r="O594" s="133"/>
      <c r="P594" s="279">
        <f t="shared" si="33"/>
        <v>0</v>
      </c>
      <c r="Q594" s="208">
        <f t="shared" si="34"/>
        <v>0</v>
      </c>
      <c r="R594" s="1184"/>
      <c r="S594" s="1184"/>
      <c r="T594" s="136"/>
      <c r="U594" s="133"/>
      <c r="V594" s="133"/>
      <c r="W594" s="133"/>
      <c r="X594" s="133"/>
      <c r="Y594" s="279">
        <f t="shared" si="35"/>
        <v>0</v>
      </c>
      <c r="Z594" s="493">
        <f t="shared" si="32"/>
        <v>0</v>
      </c>
      <c r="AA594" s="1184"/>
      <c r="AB594" s="1184"/>
      <c r="AC594" s="1172"/>
      <c r="AD594" s="1172"/>
      <c r="AE594" s="1123"/>
      <c r="AF594" s="1175"/>
    </row>
    <row r="595" spans="1:32" ht="15.75" thickBot="1" x14ac:dyDescent="0.3">
      <c r="A595" s="1179"/>
      <c r="B595" s="1181"/>
      <c r="C595" s="1181"/>
      <c r="D595" s="1181"/>
      <c r="E595" s="1181"/>
      <c r="F595" s="1181"/>
      <c r="G595" s="1181"/>
      <c r="H595" s="1188"/>
      <c r="I595" s="129"/>
      <c r="J595" s="199"/>
      <c r="K595" s="199"/>
      <c r="L595" s="135"/>
      <c r="M595" s="135"/>
      <c r="N595" s="135"/>
      <c r="O595" s="344"/>
      <c r="P595" s="280">
        <f t="shared" si="33"/>
        <v>0</v>
      </c>
      <c r="Q595" s="208">
        <f t="shared" si="34"/>
        <v>0</v>
      </c>
      <c r="R595" s="1185"/>
      <c r="S595" s="1185"/>
      <c r="T595" s="138"/>
      <c r="U595" s="135"/>
      <c r="V595" s="135"/>
      <c r="W595" s="135"/>
      <c r="X595" s="344"/>
      <c r="Y595" s="280">
        <f t="shared" si="35"/>
        <v>0</v>
      </c>
      <c r="Z595" s="493">
        <f t="shared" si="32"/>
        <v>0</v>
      </c>
      <c r="AA595" s="1185"/>
      <c r="AB595" s="1185"/>
      <c r="AC595" s="1173"/>
      <c r="AD595" s="1173"/>
      <c r="AE595" s="1124"/>
      <c r="AF595" s="1176"/>
    </row>
    <row r="596" spans="1:32" x14ac:dyDescent="0.25">
      <c r="A596" s="1177">
        <f>'1. IDENTIFICAR-ANALIZAR'!A596:A603</f>
        <v>73</v>
      </c>
      <c r="B596" s="1180">
        <f>'1. IDENTIFICAR-ANALIZAR'!B596:B603</f>
        <v>0</v>
      </c>
      <c r="C596" s="1182">
        <f>'1. IDENTIFICAR-ANALIZAR'!D596:D603</f>
        <v>0</v>
      </c>
      <c r="D596" s="1182">
        <f>'1. IDENTIFICAR-ANALIZAR'!H596:H603</f>
        <v>0</v>
      </c>
      <c r="E596" s="1182">
        <f>'1. IDENTIFICAR-ANALIZAR'!I596</f>
        <v>0</v>
      </c>
      <c r="F596" s="1182">
        <f>'1. IDENTIFICAR-ANALIZAR'!J596:J603</f>
        <v>0</v>
      </c>
      <c r="G596" s="1182">
        <f>'1. IDENTIFICAR-ANALIZAR'!K596</f>
        <v>0</v>
      </c>
      <c r="H596" s="1186">
        <f>'1. IDENTIFICAR-ANALIZAR'!L596</f>
        <v>0</v>
      </c>
      <c r="I596" s="131"/>
      <c r="J596" s="200"/>
      <c r="K596" s="197"/>
      <c r="L596" s="133"/>
      <c r="M596" s="133"/>
      <c r="N596" s="133"/>
      <c r="O596" s="133"/>
      <c r="P596" s="279">
        <f t="shared" si="33"/>
        <v>0</v>
      </c>
      <c r="Q596" s="208">
        <f t="shared" si="34"/>
        <v>0</v>
      </c>
      <c r="R596" s="1183">
        <f>COUNTIF(Q596:Q603,"&gt;0")</f>
        <v>0</v>
      </c>
      <c r="S596" s="1183">
        <f>IFERROR(SUM(Q596:Q603)/R596,0)</f>
        <v>0</v>
      </c>
      <c r="T596" s="136"/>
      <c r="U596" s="133"/>
      <c r="V596" s="133"/>
      <c r="W596" s="133"/>
      <c r="X596" s="133"/>
      <c r="Y596" s="279">
        <f t="shared" si="35"/>
        <v>0</v>
      </c>
      <c r="Z596" s="493">
        <f t="shared" ref="Z596:Z659" si="36">SUM(T596:X596)</f>
        <v>0</v>
      </c>
      <c r="AA596" s="1184">
        <f>COUNTIF(Z596:Z603,"&gt;0")</f>
        <v>0</v>
      </c>
      <c r="AB596" s="1184">
        <f>IFERROR(SUM(Z596:Z603)/AA596,0)</f>
        <v>0</v>
      </c>
      <c r="AC596" s="1171">
        <f>IFERROR(ABS(IF(AND(S596&gt;=0,S596&lt;=50),E596,IF(AND(S596&gt;=51,S603&lt;=75),(E596-1),IF(AND(S596&gt;=76,S596&lt;=100),(E596-2))))),0)</f>
        <v>0</v>
      </c>
      <c r="AD596" s="1171">
        <f>IFERROR(ABS(IF(AND(AB596&gt;=0,AB596&lt;=50),G596,IF(AND(AB596&gt;=51,AB603&lt;=75),(G596-1),IF(AND(AB596&gt;=76,AB596&lt;=100),(G596-2))))),0)</f>
        <v>0</v>
      </c>
      <c r="AE596" s="1122">
        <f>AC596*AD596</f>
        <v>0</v>
      </c>
      <c r="AF596" s="1174"/>
    </row>
    <row r="597" spans="1:32" x14ac:dyDescent="0.25">
      <c r="A597" s="1178"/>
      <c r="B597" s="1180"/>
      <c r="C597" s="1180"/>
      <c r="D597" s="1180"/>
      <c r="E597" s="1180"/>
      <c r="F597" s="1180"/>
      <c r="G597" s="1180"/>
      <c r="H597" s="1187"/>
      <c r="I597" s="127"/>
      <c r="J597" s="198"/>
      <c r="K597" s="198"/>
      <c r="L597" s="134"/>
      <c r="M597" s="134"/>
      <c r="N597" s="134"/>
      <c r="O597" s="343"/>
      <c r="P597" s="278">
        <f t="shared" ref="P597:P660" si="37">IF(Q597=0,0,IF(Q597&lt;60,"Leve",IF(Q597&lt;75,"Moderado","Fuerte")))</f>
        <v>0</v>
      </c>
      <c r="Q597" s="208">
        <f t="shared" ref="Q597:Q660" si="38">SUM(K597:O597)</f>
        <v>0</v>
      </c>
      <c r="R597" s="1184"/>
      <c r="S597" s="1184"/>
      <c r="T597" s="137"/>
      <c r="U597" s="134"/>
      <c r="V597" s="134"/>
      <c r="W597" s="134"/>
      <c r="X597" s="343"/>
      <c r="Y597" s="278">
        <f t="shared" ref="Y597:Y660" si="39">IF(Z597=0,0,IF(Z597&lt;60,"Leve",IF(Z597&lt;75,"Moderado","Fuerte")))</f>
        <v>0</v>
      </c>
      <c r="Z597" s="493">
        <f t="shared" si="36"/>
        <v>0</v>
      </c>
      <c r="AA597" s="1184"/>
      <c r="AB597" s="1184"/>
      <c r="AC597" s="1172"/>
      <c r="AD597" s="1172"/>
      <c r="AE597" s="1123"/>
      <c r="AF597" s="1175"/>
    </row>
    <row r="598" spans="1:32" x14ac:dyDescent="0.25">
      <c r="A598" s="1178"/>
      <c r="B598" s="1180"/>
      <c r="C598" s="1180"/>
      <c r="D598" s="1180"/>
      <c r="E598" s="1180"/>
      <c r="F598" s="1180"/>
      <c r="G598" s="1180"/>
      <c r="H598" s="1187"/>
      <c r="I598" s="125"/>
      <c r="J598" s="197"/>
      <c r="K598" s="197"/>
      <c r="L598" s="133"/>
      <c r="M598" s="133"/>
      <c r="N598" s="133"/>
      <c r="O598" s="133"/>
      <c r="P598" s="279">
        <f t="shared" si="37"/>
        <v>0</v>
      </c>
      <c r="Q598" s="208">
        <f t="shared" si="38"/>
        <v>0</v>
      </c>
      <c r="R598" s="1184"/>
      <c r="S598" s="1184"/>
      <c r="T598" s="136"/>
      <c r="U598" s="133"/>
      <c r="V598" s="133"/>
      <c r="W598" s="133"/>
      <c r="X598" s="133"/>
      <c r="Y598" s="279">
        <f t="shared" si="39"/>
        <v>0</v>
      </c>
      <c r="Z598" s="493">
        <f t="shared" si="36"/>
        <v>0</v>
      </c>
      <c r="AA598" s="1184"/>
      <c r="AB598" s="1184"/>
      <c r="AC598" s="1172"/>
      <c r="AD598" s="1172"/>
      <c r="AE598" s="1123"/>
      <c r="AF598" s="1175"/>
    </row>
    <row r="599" spans="1:32" x14ac:dyDescent="0.25">
      <c r="A599" s="1178"/>
      <c r="B599" s="1180"/>
      <c r="C599" s="1180"/>
      <c r="D599" s="1180"/>
      <c r="E599" s="1180"/>
      <c r="F599" s="1180"/>
      <c r="G599" s="1180"/>
      <c r="H599" s="1187"/>
      <c r="I599" s="127"/>
      <c r="J599" s="198"/>
      <c r="K599" s="198"/>
      <c r="L599" s="134"/>
      <c r="M599" s="134"/>
      <c r="N599" s="134"/>
      <c r="O599" s="343"/>
      <c r="P599" s="278">
        <f t="shared" si="37"/>
        <v>0</v>
      </c>
      <c r="Q599" s="208">
        <f t="shared" si="38"/>
        <v>0</v>
      </c>
      <c r="R599" s="1184"/>
      <c r="S599" s="1184"/>
      <c r="T599" s="137"/>
      <c r="U599" s="134"/>
      <c r="V599" s="134"/>
      <c r="W599" s="134"/>
      <c r="X599" s="343"/>
      <c r="Y599" s="278">
        <f t="shared" si="39"/>
        <v>0</v>
      </c>
      <c r="Z599" s="493">
        <f t="shared" si="36"/>
        <v>0</v>
      </c>
      <c r="AA599" s="1184"/>
      <c r="AB599" s="1184"/>
      <c r="AC599" s="1172"/>
      <c r="AD599" s="1172"/>
      <c r="AE599" s="1123"/>
      <c r="AF599" s="1175"/>
    </row>
    <row r="600" spans="1:32" x14ac:dyDescent="0.25">
      <c r="A600" s="1178"/>
      <c r="B600" s="1180"/>
      <c r="C600" s="1180"/>
      <c r="D600" s="1180"/>
      <c r="E600" s="1180"/>
      <c r="F600" s="1180"/>
      <c r="G600" s="1180"/>
      <c r="H600" s="1187"/>
      <c r="I600" s="125"/>
      <c r="J600" s="197"/>
      <c r="K600" s="197"/>
      <c r="L600" s="133"/>
      <c r="M600" s="133"/>
      <c r="N600" s="133"/>
      <c r="O600" s="133"/>
      <c r="P600" s="279">
        <f t="shared" si="37"/>
        <v>0</v>
      </c>
      <c r="Q600" s="208">
        <f t="shared" si="38"/>
        <v>0</v>
      </c>
      <c r="R600" s="1184"/>
      <c r="S600" s="1184"/>
      <c r="T600" s="136"/>
      <c r="U600" s="133"/>
      <c r="V600" s="133"/>
      <c r="W600" s="133"/>
      <c r="X600" s="133"/>
      <c r="Y600" s="279">
        <f t="shared" si="39"/>
        <v>0</v>
      </c>
      <c r="Z600" s="493">
        <f t="shared" si="36"/>
        <v>0</v>
      </c>
      <c r="AA600" s="1184"/>
      <c r="AB600" s="1184"/>
      <c r="AC600" s="1172"/>
      <c r="AD600" s="1172"/>
      <c r="AE600" s="1123"/>
      <c r="AF600" s="1175"/>
    </row>
    <row r="601" spans="1:32" x14ac:dyDescent="0.25">
      <c r="A601" s="1178"/>
      <c r="B601" s="1180"/>
      <c r="C601" s="1180"/>
      <c r="D601" s="1180"/>
      <c r="E601" s="1180"/>
      <c r="F601" s="1180"/>
      <c r="G601" s="1180"/>
      <c r="H601" s="1187"/>
      <c r="I601" s="127"/>
      <c r="J601" s="198"/>
      <c r="K601" s="198"/>
      <c r="L601" s="134"/>
      <c r="M601" s="134"/>
      <c r="N601" s="134"/>
      <c r="O601" s="343"/>
      <c r="P601" s="278">
        <f t="shared" si="37"/>
        <v>0</v>
      </c>
      <c r="Q601" s="208">
        <f t="shared" si="38"/>
        <v>0</v>
      </c>
      <c r="R601" s="1184"/>
      <c r="S601" s="1184"/>
      <c r="T601" s="137"/>
      <c r="U601" s="134"/>
      <c r="V601" s="134"/>
      <c r="W601" s="134"/>
      <c r="X601" s="343"/>
      <c r="Y601" s="278">
        <f t="shared" si="39"/>
        <v>0</v>
      </c>
      <c r="Z601" s="493">
        <f t="shared" si="36"/>
        <v>0</v>
      </c>
      <c r="AA601" s="1184"/>
      <c r="AB601" s="1184"/>
      <c r="AC601" s="1172"/>
      <c r="AD601" s="1172"/>
      <c r="AE601" s="1123"/>
      <c r="AF601" s="1175"/>
    </row>
    <row r="602" spans="1:32" x14ac:dyDescent="0.25">
      <c r="A602" s="1178"/>
      <c r="B602" s="1180"/>
      <c r="C602" s="1180"/>
      <c r="D602" s="1180"/>
      <c r="E602" s="1180"/>
      <c r="F602" s="1180"/>
      <c r="G602" s="1180"/>
      <c r="H602" s="1187"/>
      <c r="I602" s="125"/>
      <c r="J602" s="197"/>
      <c r="K602" s="197"/>
      <c r="L602" s="133"/>
      <c r="M602" s="133"/>
      <c r="N602" s="133"/>
      <c r="O602" s="133"/>
      <c r="P602" s="279">
        <f t="shared" si="37"/>
        <v>0</v>
      </c>
      <c r="Q602" s="208">
        <f t="shared" si="38"/>
        <v>0</v>
      </c>
      <c r="R602" s="1184"/>
      <c r="S602" s="1184"/>
      <c r="T602" s="136"/>
      <c r="U602" s="133"/>
      <c r="V602" s="133"/>
      <c r="W602" s="133"/>
      <c r="X602" s="133"/>
      <c r="Y602" s="279">
        <f t="shared" si="39"/>
        <v>0</v>
      </c>
      <c r="Z602" s="493">
        <f t="shared" si="36"/>
        <v>0</v>
      </c>
      <c r="AA602" s="1184"/>
      <c r="AB602" s="1184"/>
      <c r="AC602" s="1172"/>
      <c r="AD602" s="1172"/>
      <c r="AE602" s="1123"/>
      <c r="AF602" s="1175"/>
    </row>
    <row r="603" spans="1:32" ht="15.75" thickBot="1" x14ac:dyDescent="0.3">
      <c r="A603" s="1179"/>
      <c r="B603" s="1181"/>
      <c r="C603" s="1181"/>
      <c r="D603" s="1181"/>
      <c r="E603" s="1181"/>
      <c r="F603" s="1181"/>
      <c r="G603" s="1181"/>
      <c r="H603" s="1188"/>
      <c r="I603" s="129"/>
      <c r="J603" s="199"/>
      <c r="K603" s="199"/>
      <c r="L603" s="135"/>
      <c r="M603" s="135"/>
      <c r="N603" s="135"/>
      <c r="O603" s="344"/>
      <c r="P603" s="280">
        <f t="shared" si="37"/>
        <v>0</v>
      </c>
      <c r="Q603" s="208">
        <f t="shared" si="38"/>
        <v>0</v>
      </c>
      <c r="R603" s="1185"/>
      <c r="S603" s="1185"/>
      <c r="T603" s="138"/>
      <c r="U603" s="135"/>
      <c r="V603" s="135"/>
      <c r="W603" s="135"/>
      <c r="X603" s="344"/>
      <c r="Y603" s="280">
        <f t="shared" si="39"/>
        <v>0</v>
      </c>
      <c r="Z603" s="493">
        <f t="shared" si="36"/>
        <v>0</v>
      </c>
      <c r="AA603" s="1185"/>
      <c r="AB603" s="1185"/>
      <c r="AC603" s="1173"/>
      <c r="AD603" s="1173"/>
      <c r="AE603" s="1124"/>
      <c r="AF603" s="1176"/>
    </row>
    <row r="604" spans="1:32" x14ac:dyDescent="0.25">
      <c r="A604" s="1177">
        <f>'1. IDENTIFICAR-ANALIZAR'!A604:A611</f>
        <v>74</v>
      </c>
      <c r="B604" s="1180">
        <f>'1. IDENTIFICAR-ANALIZAR'!B604:B611</f>
        <v>0</v>
      </c>
      <c r="C604" s="1182">
        <f>'1. IDENTIFICAR-ANALIZAR'!D604:D611</f>
        <v>0</v>
      </c>
      <c r="D604" s="1182">
        <f>'1. IDENTIFICAR-ANALIZAR'!H604:H611</f>
        <v>0</v>
      </c>
      <c r="E604" s="1182">
        <f>'1. IDENTIFICAR-ANALIZAR'!I604</f>
        <v>0</v>
      </c>
      <c r="F604" s="1182">
        <f>'1. IDENTIFICAR-ANALIZAR'!J604:J611</f>
        <v>0</v>
      </c>
      <c r="G604" s="1182">
        <f>'1. IDENTIFICAR-ANALIZAR'!K604</f>
        <v>0</v>
      </c>
      <c r="H604" s="1186">
        <f>'1. IDENTIFICAR-ANALIZAR'!L604</f>
        <v>0</v>
      </c>
      <c r="I604" s="131"/>
      <c r="J604" s="200"/>
      <c r="K604" s="197"/>
      <c r="L604" s="133"/>
      <c r="M604" s="133"/>
      <c r="N604" s="133"/>
      <c r="O604" s="133"/>
      <c r="P604" s="279">
        <f t="shared" si="37"/>
        <v>0</v>
      </c>
      <c r="Q604" s="208">
        <f t="shared" si="38"/>
        <v>0</v>
      </c>
      <c r="R604" s="1183">
        <f>COUNTIF(Q604:Q611,"&gt;0")</f>
        <v>0</v>
      </c>
      <c r="S604" s="1183">
        <f>IFERROR(SUM(Q604:Q611)/R604,0)</f>
        <v>0</v>
      </c>
      <c r="T604" s="136"/>
      <c r="U604" s="133"/>
      <c r="V604" s="133"/>
      <c r="W604" s="133"/>
      <c r="X604" s="133"/>
      <c r="Y604" s="279">
        <f t="shared" si="39"/>
        <v>0</v>
      </c>
      <c r="Z604" s="493">
        <f t="shared" si="36"/>
        <v>0</v>
      </c>
      <c r="AA604" s="1184">
        <f>COUNTIF(Z604:Z611,"&gt;0")</f>
        <v>0</v>
      </c>
      <c r="AB604" s="1184">
        <f>IFERROR(SUM(Z604:Z611)/AA604,0)</f>
        <v>0</v>
      </c>
      <c r="AC604" s="1171">
        <f>IFERROR(ABS(IF(AND(S604&gt;=0,S604&lt;=50),E604,IF(AND(S604&gt;=51,S611&lt;=75),(E604-1),IF(AND(S604&gt;=76,S604&lt;=100),(E604-2))))),0)</f>
        <v>0</v>
      </c>
      <c r="AD604" s="1171">
        <f>IFERROR(ABS(IF(AND(AB604&gt;=0,AB604&lt;=50),G604,IF(AND(AB604&gt;=51,AB611&lt;=75),(G604-1),IF(AND(AB604&gt;=76,AB604&lt;=100),(G604-2))))),0)</f>
        <v>0</v>
      </c>
      <c r="AE604" s="1122">
        <f>AC604*AD604</f>
        <v>0</v>
      </c>
      <c r="AF604" s="1174"/>
    </row>
    <row r="605" spans="1:32" x14ac:dyDescent="0.25">
      <c r="A605" s="1178"/>
      <c r="B605" s="1180"/>
      <c r="C605" s="1180"/>
      <c r="D605" s="1180"/>
      <c r="E605" s="1180"/>
      <c r="F605" s="1180"/>
      <c r="G605" s="1180"/>
      <c r="H605" s="1187"/>
      <c r="I605" s="127"/>
      <c r="J605" s="198"/>
      <c r="K605" s="198"/>
      <c r="L605" s="134"/>
      <c r="M605" s="134"/>
      <c r="N605" s="134"/>
      <c r="O605" s="343"/>
      <c r="P605" s="278">
        <f t="shared" si="37"/>
        <v>0</v>
      </c>
      <c r="Q605" s="208">
        <f t="shared" si="38"/>
        <v>0</v>
      </c>
      <c r="R605" s="1184"/>
      <c r="S605" s="1184"/>
      <c r="T605" s="137"/>
      <c r="U605" s="134"/>
      <c r="V605" s="134"/>
      <c r="W605" s="134"/>
      <c r="X605" s="343"/>
      <c r="Y605" s="278">
        <f t="shared" si="39"/>
        <v>0</v>
      </c>
      <c r="Z605" s="493">
        <f t="shared" si="36"/>
        <v>0</v>
      </c>
      <c r="AA605" s="1184"/>
      <c r="AB605" s="1184"/>
      <c r="AC605" s="1172"/>
      <c r="AD605" s="1172"/>
      <c r="AE605" s="1123"/>
      <c r="AF605" s="1175"/>
    </row>
    <row r="606" spans="1:32" x14ac:dyDescent="0.25">
      <c r="A606" s="1178"/>
      <c r="B606" s="1180"/>
      <c r="C606" s="1180"/>
      <c r="D606" s="1180"/>
      <c r="E606" s="1180"/>
      <c r="F606" s="1180"/>
      <c r="G606" s="1180"/>
      <c r="H606" s="1187"/>
      <c r="I606" s="125"/>
      <c r="J606" s="197"/>
      <c r="K606" s="197"/>
      <c r="L606" s="133"/>
      <c r="M606" s="133"/>
      <c r="N606" s="133"/>
      <c r="O606" s="133"/>
      <c r="P606" s="279">
        <f t="shared" si="37"/>
        <v>0</v>
      </c>
      <c r="Q606" s="208">
        <f t="shared" si="38"/>
        <v>0</v>
      </c>
      <c r="R606" s="1184"/>
      <c r="S606" s="1184"/>
      <c r="T606" s="136"/>
      <c r="U606" s="133"/>
      <c r="V606" s="133"/>
      <c r="W606" s="133"/>
      <c r="X606" s="133"/>
      <c r="Y606" s="279">
        <f t="shared" si="39"/>
        <v>0</v>
      </c>
      <c r="Z606" s="493">
        <f t="shared" si="36"/>
        <v>0</v>
      </c>
      <c r="AA606" s="1184"/>
      <c r="AB606" s="1184"/>
      <c r="AC606" s="1172"/>
      <c r="AD606" s="1172"/>
      <c r="AE606" s="1123"/>
      <c r="AF606" s="1175"/>
    </row>
    <row r="607" spans="1:32" x14ac:dyDescent="0.25">
      <c r="A607" s="1178"/>
      <c r="B607" s="1180"/>
      <c r="C607" s="1180"/>
      <c r="D607" s="1180"/>
      <c r="E607" s="1180"/>
      <c r="F607" s="1180"/>
      <c r="G607" s="1180"/>
      <c r="H607" s="1187"/>
      <c r="I607" s="127"/>
      <c r="J607" s="198"/>
      <c r="K607" s="198"/>
      <c r="L607" s="134"/>
      <c r="M607" s="134"/>
      <c r="N607" s="134"/>
      <c r="O607" s="343"/>
      <c r="P607" s="278">
        <f t="shared" si="37"/>
        <v>0</v>
      </c>
      <c r="Q607" s="208">
        <f t="shared" si="38"/>
        <v>0</v>
      </c>
      <c r="R607" s="1184"/>
      <c r="S607" s="1184"/>
      <c r="T607" s="137"/>
      <c r="U607" s="134"/>
      <c r="V607" s="134"/>
      <c r="W607" s="134"/>
      <c r="X607" s="343"/>
      <c r="Y607" s="278">
        <f t="shared" si="39"/>
        <v>0</v>
      </c>
      <c r="Z607" s="493">
        <f t="shared" si="36"/>
        <v>0</v>
      </c>
      <c r="AA607" s="1184"/>
      <c r="AB607" s="1184"/>
      <c r="AC607" s="1172"/>
      <c r="AD607" s="1172"/>
      <c r="AE607" s="1123"/>
      <c r="AF607" s="1175"/>
    </row>
    <row r="608" spans="1:32" x14ac:dyDescent="0.25">
      <c r="A608" s="1178"/>
      <c r="B608" s="1180"/>
      <c r="C608" s="1180"/>
      <c r="D608" s="1180"/>
      <c r="E608" s="1180"/>
      <c r="F608" s="1180"/>
      <c r="G608" s="1180"/>
      <c r="H608" s="1187"/>
      <c r="I608" s="125"/>
      <c r="J608" s="197"/>
      <c r="K608" s="197"/>
      <c r="L608" s="133"/>
      <c r="M608" s="133"/>
      <c r="N608" s="133"/>
      <c r="O608" s="133"/>
      <c r="P608" s="279">
        <f t="shared" si="37"/>
        <v>0</v>
      </c>
      <c r="Q608" s="208">
        <f t="shared" si="38"/>
        <v>0</v>
      </c>
      <c r="R608" s="1184"/>
      <c r="S608" s="1184"/>
      <c r="T608" s="136"/>
      <c r="U608" s="133"/>
      <c r="V608" s="133"/>
      <c r="W608" s="133"/>
      <c r="X608" s="133"/>
      <c r="Y608" s="279">
        <f t="shared" si="39"/>
        <v>0</v>
      </c>
      <c r="Z608" s="493">
        <f t="shared" si="36"/>
        <v>0</v>
      </c>
      <c r="AA608" s="1184"/>
      <c r="AB608" s="1184"/>
      <c r="AC608" s="1172"/>
      <c r="AD608" s="1172"/>
      <c r="AE608" s="1123"/>
      <c r="AF608" s="1175"/>
    </row>
    <row r="609" spans="1:32" x14ac:dyDescent="0.25">
      <c r="A609" s="1178"/>
      <c r="B609" s="1180"/>
      <c r="C609" s="1180"/>
      <c r="D609" s="1180"/>
      <c r="E609" s="1180"/>
      <c r="F609" s="1180"/>
      <c r="G609" s="1180"/>
      <c r="H609" s="1187"/>
      <c r="I609" s="127"/>
      <c r="J609" s="198"/>
      <c r="K609" s="198"/>
      <c r="L609" s="134"/>
      <c r="M609" s="134"/>
      <c r="N609" s="134"/>
      <c r="O609" s="343"/>
      <c r="P609" s="278">
        <f t="shared" si="37"/>
        <v>0</v>
      </c>
      <c r="Q609" s="208">
        <f t="shared" si="38"/>
        <v>0</v>
      </c>
      <c r="R609" s="1184"/>
      <c r="S609" s="1184"/>
      <c r="T609" s="137"/>
      <c r="U609" s="134"/>
      <c r="V609" s="134"/>
      <c r="W609" s="134"/>
      <c r="X609" s="343"/>
      <c r="Y609" s="278">
        <f t="shared" si="39"/>
        <v>0</v>
      </c>
      <c r="Z609" s="493">
        <f t="shared" si="36"/>
        <v>0</v>
      </c>
      <c r="AA609" s="1184"/>
      <c r="AB609" s="1184"/>
      <c r="AC609" s="1172"/>
      <c r="AD609" s="1172"/>
      <c r="AE609" s="1123"/>
      <c r="AF609" s="1175"/>
    </row>
    <row r="610" spans="1:32" x14ac:dyDescent="0.25">
      <c r="A610" s="1178"/>
      <c r="B610" s="1180"/>
      <c r="C610" s="1180"/>
      <c r="D610" s="1180"/>
      <c r="E610" s="1180"/>
      <c r="F610" s="1180"/>
      <c r="G610" s="1180"/>
      <c r="H610" s="1187"/>
      <c r="I610" s="125"/>
      <c r="J610" s="197"/>
      <c r="K610" s="197"/>
      <c r="L610" s="133"/>
      <c r="M610" s="133"/>
      <c r="N610" s="133"/>
      <c r="O610" s="133"/>
      <c r="P610" s="279">
        <f t="shared" si="37"/>
        <v>0</v>
      </c>
      <c r="Q610" s="208">
        <f t="shared" si="38"/>
        <v>0</v>
      </c>
      <c r="R610" s="1184"/>
      <c r="S610" s="1184"/>
      <c r="T610" s="136"/>
      <c r="U610" s="133"/>
      <c r="V610" s="133"/>
      <c r="W610" s="133"/>
      <c r="X610" s="133"/>
      <c r="Y610" s="279">
        <f t="shared" si="39"/>
        <v>0</v>
      </c>
      <c r="Z610" s="493">
        <f t="shared" si="36"/>
        <v>0</v>
      </c>
      <c r="AA610" s="1184"/>
      <c r="AB610" s="1184"/>
      <c r="AC610" s="1172"/>
      <c r="AD610" s="1172"/>
      <c r="AE610" s="1123"/>
      <c r="AF610" s="1175"/>
    </row>
    <row r="611" spans="1:32" ht="15.75" thickBot="1" x14ac:dyDescent="0.3">
      <c r="A611" s="1179"/>
      <c r="B611" s="1181"/>
      <c r="C611" s="1181"/>
      <c r="D611" s="1181"/>
      <c r="E611" s="1181"/>
      <c r="F611" s="1181"/>
      <c r="G611" s="1181"/>
      <c r="H611" s="1188"/>
      <c r="I611" s="129"/>
      <c r="J611" s="199"/>
      <c r="K611" s="199"/>
      <c r="L611" s="135"/>
      <c r="M611" s="135"/>
      <c r="N611" s="135"/>
      <c r="O611" s="344"/>
      <c r="P611" s="280">
        <f t="shared" si="37"/>
        <v>0</v>
      </c>
      <c r="Q611" s="208">
        <f t="shared" si="38"/>
        <v>0</v>
      </c>
      <c r="R611" s="1185"/>
      <c r="S611" s="1185"/>
      <c r="T611" s="138"/>
      <c r="U611" s="135"/>
      <c r="V611" s="135"/>
      <c r="W611" s="135"/>
      <c r="X611" s="344"/>
      <c r="Y611" s="280">
        <f t="shared" si="39"/>
        <v>0</v>
      </c>
      <c r="Z611" s="493">
        <f t="shared" si="36"/>
        <v>0</v>
      </c>
      <c r="AA611" s="1185"/>
      <c r="AB611" s="1185"/>
      <c r="AC611" s="1173"/>
      <c r="AD611" s="1173"/>
      <c r="AE611" s="1124"/>
      <c r="AF611" s="1176"/>
    </row>
    <row r="612" spans="1:32" x14ac:dyDescent="0.25">
      <c r="A612" s="1177">
        <f>'1. IDENTIFICAR-ANALIZAR'!A612:A619</f>
        <v>75</v>
      </c>
      <c r="B612" s="1180">
        <f>'1. IDENTIFICAR-ANALIZAR'!B612:B619</f>
        <v>0</v>
      </c>
      <c r="C612" s="1182">
        <f>'1. IDENTIFICAR-ANALIZAR'!D612:D619</f>
        <v>0</v>
      </c>
      <c r="D612" s="1182">
        <f>'1. IDENTIFICAR-ANALIZAR'!H612:H619</f>
        <v>0</v>
      </c>
      <c r="E612" s="1182">
        <f>'1. IDENTIFICAR-ANALIZAR'!I612</f>
        <v>0</v>
      </c>
      <c r="F612" s="1182">
        <f>'1. IDENTIFICAR-ANALIZAR'!J612:J619</f>
        <v>0</v>
      </c>
      <c r="G612" s="1182">
        <f>'1. IDENTIFICAR-ANALIZAR'!K612</f>
        <v>0</v>
      </c>
      <c r="H612" s="1186">
        <f>'1. IDENTIFICAR-ANALIZAR'!L612</f>
        <v>0</v>
      </c>
      <c r="I612" s="131"/>
      <c r="J612" s="200"/>
      <c r="K612" s="197"/>
      <c r="L612" s="133"/>
      <c r="M612" s="133"/>
      <c r="N612" s="133"/>
      <c r="O612" s="133"/>
      <c r="P612" s="279">
        <f t="shared" si="37"/>
        <v>0</v>
      </c>
      <c r="Q612" s="208">
        <f t="shared" si="38"/>
        <v>0</v>
      </c>
      <c r="R612" s="1183">
        <f>COUNTIF(Q612:Q619,"&gt;0")</f>
        <v>0</v>
      </c>
      <c r="S612" s="1183">
        <f>IFERROR(SUM(Q612:Q619)/R612,0)</f>
        <v>0</v>
      </c>
      <c r="T612" s="136"/>
      <c r="U612" s="133"/>
      <c r="V612" s="133"/>
      <c r="W612" s="133"/>
      <c r="X612" s="133"/>
      <c r="Y612" s="279">
        <f t="shared" si="39"/>
        <v>0</v>
      </c>
      <c r="Z612" s="493">
        <f t="shared" si="36"/>
        <v>0</v>
      </c>
      <c r="AA612" s="1184">
        <f>COUNTIF(Z612:Z619,"&gt;0")</f>
        <v>0</v>
      </c>
      <c r="AB612" s="1184">
        <f>IFERROR(SUM(Z612:Z619)/AA612,0)</f>
        <v>0</v>
      </c>
      <c r="AC612" s="1171">
        <f>IFERROR(ABS(IF(AND(S612&gt;=0,S612&lt;=50),E612,IF(AND(S612&gt;=51,S619&lt;=75),(E612-1),IF(AND(S612&gt;=76,S612&lt;=100),(E612-2))))),0)</f>
        <v>0</v>
      </c>
      <c r="AD612" s="1171">
        <f>IFERROR(ABS(IF(AND(AB612&gt;=0,AB612&lt;=50),G612,IF(AND(AB612&gt;=51,AB619&lt;=75),(G612-1),IF(AND(AB612&gt;=76,AB612&lt;=100),(G612-2))))),0)</f>
        <v>0</v>
      </c>
      <c r="AE612" s="1122">
        <f>AC612*AD612</f>
        <v>0</v>
      </c>
      <c r="AF612" s="1174"/>
    </row>
    <row r="613" spans="1:32" x14ac:dyDescent="0.25">
      <c r="A613" s="1178"/>
      <c r="B613" s="1180"/>
      <c r="C613" s="1180"/>
      <c r="D613" s="1180"/>
      <c r="E613" s="1180"/>
      <c r="F613" s="1180"/>
      <c r="G613" s="1180"/>
      <c r="H613" s="1187"/>
      <c r="I613" s="127"/>
      <c r="J613" s="198"/>
      <c r="K613" s="198"/>
      <c r="L613" s="134"/>
      <c r="M613" s="134"/>
      <c r="N613" s="134"/>
      <c r="O613" s="343"/>
      <c r="P613" s="278">
        <f t="shared" si="37"/>
        <v>0</v>
      </c>
      <c r="Q613" s="208">
        <f t="shared" si="38"/>
        <v>0</v>
      </c>
      <c r="R613" s="1184"/>
      <c r="S613" s="1184"/>
      <c r="T613" s="137"/>
      <c r="U613" s="134"/>
      <c r="V613" s="134"/>
      <c r="W613" s="134"/>
      <c r="X613" s="343"/>
      <c r="Y613" s="278">
        <f t="shared" si="39"/>
        <v>0</v>
      </c>
      <c r="Z613" s="493">
        <f t="shared" si="36"/>
        <v>0</v>
      </c>
      <c r="AA613" s="1184"/>
      <c r="AB613" s="1184"/>
      <c r="AC613" s="1172"/>
      <c r="AD613" s="1172"/>
      <c r="AE613" s="1123"/>
      <c r="AF613" s="1175"/>
    </row>
    <row r="614" spans="1:32" x14ac:dyDescent="0.25">
      <c r="A614" s="1178"/>
      <c r="B614" s="1180"/>
      <c r="C614" s="1180"/>
      <c r="D614" s="1180"/>
      <c r="E614" s="1180"/>
      <c r="F614" s="1180"/>
      <c r="G614" s="1180"/>
      <c r="H614" s="1187"/>
      <c r="I614" s="125"/>
      <c r="J614" s="197"/>
      <c r="K614" s="197"/>
      <c r="L614" s="133"/>
      <c r="M614" s="133"/>
      <c r="N614" s="133"/>
      <c r="O614" s="133"/>
      <c r="P614" s="279">
        <f t="shared" si="37"/>
        <v>0</v>
      </c>
      <c r="Q614" s="208">
        <f t="shared" si="38"/>
        <v>0</v>
      </c>
      <c r="R614" s="1184"/>
      <c r="S614" s="1184"/>
      <c r="T614" s="136"/>
      <c r="U614" s="133"/>
      <c r="V614" s="133"/>
      <c r="W614" s="133"/>
      <c r="X614" s="133"/>
      <c r="Y614" s="279">
        <f t="shared" si="39"/>
        <v>0</v>
      </c>
      <c r="Z614" s="493">
        <f t="shared" si="36"/>
        <v>0</v>
      </c>
      <c r="AA614" s="1184"/>
      <c r="AB614" s="1184"/>
      <c r="AC614" s="1172"/>
      <c r="AD614" s="1172"/>
      <c r="AE614" s="1123"/>
      <c r="AF614" s="1175"/>
    </row>
    <row r="615" spans="1:32" x14ac:dyDescent="0.25">
      <c r="A615" s="1178"/>
      <c r="B615" s="1180"/>
      <c r="C615" s="1180"/>
      <c r="D615" s="1180"/>
      <c r="E615" s="1180"/>
      <c r="F615" s="1180"/>
      <c r="G615" s="1180"/>
      <c r="H615" s="1187"/>
      <c r="I615" s="127"/>
      <c r="J615" s="198"/>
      <c r="K615" s="198"/>
      <c r="L615" s="134"/>
      <c r="M615" s="134"/>
      <c r="N615" s="134"/>
      <c r="O615" s="343"/>
      <c r="P615" s="278">
        <f t="shared" si="37"/>
        <v>0</v>
      </c>
      <c r="Q615" s="208">
        <f t="shared" si="38"/>
        <v>0</v>
      </c>
      <c r="R615" s="1184"/>
      <c r="S615" s="1184"/>
      <c r="T615" s="137"/>
      <c r="U615" s="134"/>
      <c r="V615" s="134"/>
      <c r="W615" s="134"/>
      <c r="X615" s="343"/>
      <c r="Y615" s="278">
        <f t="shared" si="39"/>
        <v>0</v>
      </c>
      <c r="Z615" s="493">
        <f t="shared" si="36"/>
        <v>0</v>
      </c>
      <c r="AA615" s="1184"/>
      <c r="AB615" s="1184"/>
      <c r="AC615" s="1172"/>
      <c r="AD615" s="1172"/>
      <c r="AE615" s="1123"/>
      <c r="AF615" s="1175"/>
    </row>
    <row r="616" spans="1:32" x14ac:dyDescent="0.25">
      <c r="A616" s="1178"/>
      <c r="B616" s="1180"/>
      <c r="C616" s="1180"/>
      <c r="D616" s="1180"/>
      <c r="E616" s="1180"/>
      <c r="F616" s="1180"/>
      <c r="G616" s="1180"/>
      <c r="H616" s="1187"/>
      <c r="I616" s="125"/>
      <c r="J616" s="197"/>
      <c r="K616" s="197"/>
      <c r="L616" s="133"/>
      <c r="M616" s="133"/>
      <c r="N616" s="133"/>
      <c r="O616" s="133"/>
      <c r="P616" s="279">
        <f t="shared" si="37"/>
        <v>0</v>
      </c>
      <c r="Q616" s="208">
        <f t="shared" si="38"/>
        <v>0</v>
      </c>
      <c r="R616" s="1184"/>
      <c r="S616" s="1184"/>
      <c r="T616" s="136"/>
      <c r="U616" s="133"/>
      <c r="V616" s="133"/>
      <c r="W616" s="133"/>
      <c r="X616" s="133"/>
      <c r="Y616" s="279">
        <f t="shared" si="39"/>
        <v>0</v>
      </c>
      <c r="Z616" s="493">
        <f t="shared" si="36"/>
        <v>0</v>
      </c>
      <c r="AA616" s="1184"/>
      <c r="AB616" s="1184"/>
      <c r="AC616" s="1172"/>
      <c r="AD616" s="1172"/>
      <c r="AE616" s="1123"/>
      <c r="AF616" s="1175"/>
    </row>
    <row r="617" spans="1:32" x14ac:dyDescent="0.25">
      <c r="A617" s="1178"/>
      <c r="B617" s="1180"/>
      <c r="C617" s="1180"/>
      <c r="D617" s="1180"/>
      <c r="E617" s="1180"/>
      <c r="F617" s="1180"/>
      <c r="G617" s="1180"/>
      <c r="H617" s="1187"/>
      <c r="I617" s="127"/>
      <c r="J617" s="198"/>
      <c r="K617" s="198"/>
      <c r="L617" s="134"/>
      <c r="M617" s="134"/>
      <c r="N617" s="134"/>
      <c r="O617" s="343"/>
      <c r="P617" s="278">
        <f t="shared" si="37"/>
        <v>0</v>
      </c>
      <c r="Q617" s="208">
        <f t="shared" si="38"/>
        <v>0</v>
      </c>
      <c r="R617" s="1184"/>
      <c r="S617" s="1184"/>
      <c r="T617" s="137"/>
      <c r="U617" s="134"/>
      <c r="V617" s="134"/>
      <c r="W617" s="134"/>
      <c r="X617" s="343"/>
      <c r="Y617" s="278">
        <f t="shared" si="39"/>
        <v>0</v>
      </c>
      <c r="Z617" s="493">
        <f t="shared" si="36"/>
        <v>0</v>
      </c>
      <c r="AA617" s="1184"/>
      <c r="AB617" s="1184"/>
      <c r="AC617" s="1172"/>
      <c r="AD617" s="1172"/>
      <c r="AE617" s="1123"/>
      <c r="AF617" s="1175"/>
    </row>
    <row r="618" spans="1:32" x14ac:dyDescent="0.25">
      <c r="A618" s="1178"/>
      <c r="B618" s="1180"/>
      <c r="C618" s="1180"/>
      <c r="D618" s="1180"/>
      <c r="E618" s="1180"/>
      <c r="F618" s="1180"/>
      <c r="G618" s="1180"/>
      <c r="H618" s="1187"/>
      <c r="I618" s="125"/>
      <c r="J618" s="197"/>
      <c r="K618" s="197"/>
      <c r="L618" s="133"/>
      <c r="M618" s="133"/>
      <c r="N618" s="133"/>
      <c r="O618" s="133"/>
      <c r="P618" s="279">
        <f t="shared" si="37"/>
        <v>0</v>
      </c>
      <c r="Q618" s="208">
        <f t="shared" si="38"/>
        <v>0</v>
      </c>
      <c r="R618" s="1184"/>
      <c r="S618" s="1184"/>
      <c r="T618" s="136"/>
      <c r="U618" s="133"/>
      <c r="V618" s="133"/>
      <c r="W618" s="133"/>
      <c r="X618" s="133"/>
      <c r="Y618" s="279">
        <f t="shared" si="39"/>
        <v>0</v>
      </c>
      <c r="Z618" s="493">
        <f t="shared" si="36"/>
        <v>0</v>
      </c>
      <c r="AA618" s="1184"/>
      <c r="AB618" s="1184"/>
      <c r="AC618" s="1172"/>
      <c r="AD618" s="1172"/>
      <c r="AE618" s="1123"/>
      <c r="AF618" s="1175"/>
    </row>
    <row r="619" spans="1:32" ht="15.75" thickBot="1" x14ac:dyDescent="0.3">
      <c r="A619" s="1179"/>
      <c r="B619" s="1181"/>
      <c r="C619" s="1181"/>
      <c r="D619" s="1181"/>
      <c r="E619" s="1181"/>
      <c r="F619" s="1181"/>
      <c r="G619" s="1181"/>
      <c r="H619" s="1188"/>
      <c r="I619" s="129"/>
      <c r="J619" s="199"/>
      <c r="K619" s="199"/>
      <c r="L619" s="135"/>
      <c r="M619" s="135"/>
      <c r="N619" s="135"/>
      <c r="O619" s="344"/>
      <c r="P619" s="280">
        <f t="shared" si="37"/>
        <v>0</v>
      </c>
      <c r="Q619" s="208">
        <f t="shared" si="38"/>
        <v>0</v>
      </c>
      <c r="R619" s="1185"/>
      <c r="S619" s="1185"/>
      <c r="T619" s="138"/>
      <c r="U619" s="135"/>
      <c r="V619" s="135"/>
      <c r="W619" s="135"/>
      <c r="X619" s="344"/>
      <c r="Y619" s="280">
        <f t="shared" si="39"/>
        <v>0</v>
      </c>
      <c r="Z619" s="493">
        <f t="shared" si="36"/>
        <v>0</v>
      </c>
      <c r="AA619" s="1185"/>
      <c r="AB619" s="1185"/>
      <c r="AC619" s="1173"/>
      <c r="AD619" s="1173"/>
      <c r="AE619" s="1124"/>
      <c r="AF619" s="1176"/>
    </row>
    <row r="620" spans="1:32" x14ac:dyDescent="0.25">
      <c r="A620" s="1177">
        <f>'1. IDENTIFICAR-ANALIZAR'!A620:A627</f>
        <v>76</v>
      </c>
      <c r="B620" s="1180">
        <f>'1. IDENTIFICAR-ANALIZAR'!B620:B627</f>
        <v>0</v>
      </c>
      <c r="C620" s="1182">
        <f>'1. IDENTIFICAR-ANALIZAR'!D620:D627</f>
        <v>0</v>
      </c>
      <c r="D620" s="1182">
        <f>'1. IDENTIFICAR-ANALIZAR'!H620:H627</f>
        <v>0</v>
      </c>
      <c r="E620" s="1182">
        <f>'1. IDENTIFICAR-ANALIZAR'!I620</f>
        <v>0</v>
      </c>
      <c r="F620" s="1182">
        <f>'1. IDENTIFICAR-ANALIZAR'!J620:J627</f>
        <v>0</v>
      </c>
      <c r="G620" s="1182">
        <f>'1. IDENTIFICAR-ANALIZAR'!K620</f>
        <v>0</v>
      </c>
      <c r="H620" s="1186">
        <f>'1. IDENTIFICAR-ANALIZAR'!L620</f>
        <v>0</v>
      </c>
      <c r="I620" s="131"/>
      <c r="J620" s="200"/>
      <c r="K620" s="197"/>
      <c r="L620" s="133"/>
      <c r="M620" s="133"/>
      <c r="N620" s="133"/>
      <c r="O620" s="133"/>
      <c r="P620" s="279">
        <f t="shared" si="37"/>
        <v>0</v>
      </c>
      <c r="Q620" s="208">
        <f t="shared" si="38"/>
        <v>0</v>
      </c>
      <c r="R620" s="1183">
        <f>COUNTIF(Q620:Q627,"&gt;0")</f>
        <v>0</v>
      </c>
      <c r="S620" s="1183">
        <f>IFERROR(SUM(Q620:Q627)/R620,0)</f>
        <v>0</v>
      </c>
      <c r="T620" s="136"/>
      <c r="U620" s="133"/>
      <c r="V620" s="133"/>
      <c r="W620" s="133"/>
      <c r="X620" s="133"/>
      <c r="Y620" s="279">
        <f t="shared" si="39"/>
        <v>0</v>
      </c>
      <c r="Z620" s="493">
        <f t="shared" si="36"/>
        <v>0</v>
      </c>
      <c r="AA620" s="1184">
        <f>COUNTIF(Z620:Z627,"&gt;0")</f>
        <v>0</v>
      </c>
      <c r="AB620" s="1184">
        <f>IFERROR(SUM(Z620:Z627)/AA620,0)</f>
        <v>0</v>
      </c>
      <c r="AC620" s="1171">
        <f>IFERROR(ABS(IF(AND(S620&gt;=0,S620&lt;=50),E620,IF(AND(S620&gt;=51,S627&lt;=75),(E620-1),IF(AND(S620&gt;=76,S620&lt;=100),(E620-2))))),0)</f>
        <v>0</v>
      </c>
      <c r="AD620" s="1171">
        <f>IFERROR(ABS(IF(AND(AB620&gt;=0,AB620&lt;=50),G620,IF(AND(AB620&gt;=51,AB627&lt;=75),(G620-1),IF(AND(AB620&gt;=76,AB620&lt;=100),(G620-2))))),0)</f>
        <v>0</v>
      </c>
      <c r="AE620" s="1122">
        <f>AC620*AD620</f>
        <v>0</v>
      </c>
      <c r="AF620" s="1174"/>
    </row>
    <row r="621" spans="1:32" x14ac:dyDescent="0.25">
      <c r="A621" s="1178"/>
      <c r="B621" s="1180"/>
      <c r="C621" s="1180"/>
      <c r="D621" s="1180"/>
      <c r="E621" s="1180"/>
      <c r="F621" s="1180"/>
      <c r="G621" s="1180"/>
      <c r="H621" s="1187"/>
      <c r="I621" s="127"/>
      <c r="J621" s="198"/>
      <c r="K621" s="198"/>
      <c r="L621" s="134"/>
      <c r="M621" s="134"/>
      <c r="N621" s="134"/>
      <c r="O621" s="343"/>
      <c r="P621" s="278">
        <f t="shared" si="37"/>
        <v>0</v>
      </c>
      <c r="Q621" s="208">
        <f t="shared" si="38"/>
        <v>0</v>
      </c>
      <c r="R621" s="1184"/>
      <c r="S621" s="1184"/>
      <c r="T621" s="137"/>
      <c r="U621" s="134"/>
      <c r="V621" s="134"/>
      <c r="W621" s="134"/>
      <c r="X621" s="343"/>
      <c r="Y621" s="278">
        <f t="shared" si="39"/>
        <v>0</v>
      </c>
      <c r="Z621" s="493">
        <f t="shared" si="36"/>
        <v>0</v>
      </c>
      <c r="AA621" s="1184"/>
      <c r="AB621" s="1184"/>
      <c r="AC621" s="1172"/>
      <c r="AD621" s="1172"/>
      <c r="AE621" s="1123"/>
      <c r="AF621" s="1175"/>
    </row>
    <row r="622" spans="1:32" x14ac:dyDescent="0.25">
      <c r="A622" s="1178"/>
      <c r="B622" s="1180"/>
      <c r="C622" s="1180"/>
      <c r="D622" s="1180"/>
      <c r="E622" s="1180"/>
      <c r="F622" s="1180"/>
      <c r="G622" s="1180"/>
      <c r="H622" s="1187"/>
      <c r="I622" s="125"/>
      <c r="J622" s="197"/>
      <c r="K622" s="197"/>
      <c r="L622" s="133"/>
      <c r="M622" s="133"/>
      <c r="N622" s="133"/>
      <c r="O622" s="133"/>
      <c r="P622" s="279">
        <f t="shared" si="37"/>
        <v>0</v>
      </c>
      <c r="Q622" s="208">
        <f t="shared" si="38"/>
        <v>0</v>
      </c>
      <c r="R622" s="1184"/>
      <c r="S622" s="1184"/>
      <c r="T622" s="136"/>
      <c r="U622" s="133"/>
      <c r="V622" s="133"/>
      <c r="W622" s="133"/>
      <c r="X622" s="133"/>
      <c r="Y622" s="279">
        <f t="shared" si="39"/>
        <v>0</v>
      </c>
      <c r="Z622" s="493">
        <f t="shared" si="36"/>
        <v>0</v>
      </c>
      <c r="AA622" s="1184"/>
      <c r="AB622" s="1184"/>
      <c r="AC622" s="1172"/>
      <c r="AD622" s="1172"/>
      <c r="AE622" s="1123"/>
      <c r="AF622" s="1175"/>
    </row>
    <row r="623" spans="1:32" x14ac:dyDescent="0.25">
      <c r="A623" s="1178"/>
      <c r="B623" s="1180"/>
      <c r="C623" s="1180"/>
      <c r="D623" s="1180"/>
      <c r="E623" s="1180"/>
      <c r="F623" s="1180"/>
      <c r="G623" s="1180"/>
      <c r="H623" s="1187"/>
      <c r="I623" s="127"/>
      <c r="J623" s="198"/>
      <c r="K623" s="198"/>
      <c r="L623" s="134"/>
      <c r="M623" s="134"/>
      <c r="N623" s="134"/>
      <c r="O623" s="343"/>
      <c r="P623" s="278">
        <f t="shared" si="37"/>
        <v>0</v>
      </c>
      <c r="Q623" s="208">
        <f t="shared" si="38"/>
        <v>0</v>
      </c>
      <c r="R623" s="1184"/>
      <c r="S623" s="1184"/>
      <c r="T623" s="137"/>
      <c r="U623" s="134"/>
      <c r="V623" s="134"/>
      <c r="W623" s="134"/>
      <c r="X623" s="343"/>
      <c r="Y623" s="278">
        <f t="shared" si="39"/>
        <v>0</v>
      </c>
      <c r="Z623" s="493">
        <f t="shared" si="36"/>
        <v>0</v>
      </c>
      <c r="AA623" s="1184"/>
      <c r="AB623" s="1184"/>
      <c r="AC623" s="1172"/>
      <c r="AD623" s="1172"/>
      <c r="AE623" s="1123"/>
      <c r="AF623" s="1175"/>
    </row>
    <row r="624" spans="1:32" x14ac:dyDescent="0.25">
      <c r="A624" s="1178"/>
      <c r="B624" s="1180"/>
      <c r="C624" s="1180"/>
      <c r="D624" s="1180"/>
      <c r="E624" s="1180"/>
      <c r="F624" s="1180"/>
      <c r="G624" s="1180"/>
      <c r="H624" s="1187"/>
      <c r="I624" s="125"/>
      <c r="J624" s="197"/>
      <c r="K624" s="197"/>
      <c r="L624" s="133"/>
      <c r="M624" s="133"/>
      <c r="N624" s="133"/>
      <c r="O624" s="133"/>
      <c r="P624" s="279">
        <f t="shared" si="37"/>
        <v>0</v>
      </c>
      <c r="Q624" s="208">
        <f t="shared" si="38"/>
        <v>0</v>
      </c>
      <c r="R624" s="1184"/>
      <c r="S624" s="1184"/>
      <c r="T624" s="136"/>
      <c r="U624" s="133"/>
      <c r="V624" s="133"/>
      <c r="W624" s="133"/>
      <c r="X624" s="133"/>
      <c r="Y624" s="279">
        <f t="shared" si="39"/>
        <v>0</v>
      </c>
      <c r="Z624" s="493">
        <f t="shared" si="36"/>
        <v>0</v>
      </c>
      <c r="AA624" s="1184"/>
      <c r="AB624" s="1184"/>
      <c r="AC624" s="1172"/>
      <c r="AD624" s="1172"/>
      <c r="AE624" s="1123"/>
      <c r="AF624" s="1175"/>
    </row>
    <row r="625" spans="1:32" x14ac:dyDescent="0.25">
      <c r="A625" s="1178"/>
      <c r="B625" s="1180"/>
      <c r="C625" s="1180"/>
      <c r="D625" s="1180"/>
      <c r="E625" s="1180"/>
      <c r="F625" s="1180"/>
      <c r="G625" s="1180"/>
      <c r="H625" s="1187"/>
      <c r="I625" s="127"/>
      <c r="J625" s="198"/>
      <c r="K625" s="198"/>
      <c r="L625" s="134"/>
      <c r="M625" s="134"/>
      <c r="N625" s="134"/>
      <c r="O625" s="343"/>
      <c r="P625" s="278">
        <f t="shared" si="37"/>
        <v>0</v>
      </c>
      <c r="Q625" s="208">
        <f t="shared" si="38"/>
        <v>0</v>
      </c>
      <c r="R625" s="1184"/>
      <c r="S625" s="1184"/>
      <c r="T625" s="137"/>
      <c r="U625" s="134"/>
      <c r="V625" s="134"/>
      <c r="W625" s="134"/>
      <c r="X625" s="343"/>
      <c r="Y625" s="278">
        <f t="shared" si="39"/>
        <v>0</v>
      </c>
      <c r="Z625" s="493">
        <f t="shared" si="36"/>
        <v>0</v>
      </c>
      <c r="AA625" s="1184"/>
      <c r="AB625" s="1184"/>
      <c r="AC625" s="1172"/>
      <c r="AD625" s="1172"/>
      <c r="AE625" s="1123"/>
      <c r="AF625" s="1175"/>
    </row>
    <row r="626" spans="1:32" x14ac:dyDescent="0.25">
      <c r="A626" s="1178"/>
      <c r="B626" s="1180"/>
      <c r="C626" s="1180"/>
      <c r="D626" s="1180"/>
      <c r="E626" s="1180"/>
      <c r="F626" s="1180"/>
      <c r="G626" s="1180"/>
      <c r="H626" s="1187"/>
      <c r="I626" s="125"/>
      <c r="J626" s="197"/>
      <c r="K626" s="197"/>
      <c r="L626" s="133"/>
      <c r="M626" s="133"/>
      <c r="N626" s="133"/>
      <c r="O626" s="133"/>
      <c r="P626" s="279">
        <f t="shared" si="37"/>
        <v>0</v>
      </c>
      <c r="Q626" s="208">
        <f t="shared" si="38"/>
        <v>0</v>
      </c>
      <c r="R626" s="1184"/>
      <c r="S626" s="1184"/>
      <c r="T626" s="136"/>
      <c r="U626" s="133"/>
      <c r="V626" s="133"/>
      <c r="W626" s="133"/>
      <c r="X626" s="133"/>
      <c r="Y626" s="279">
        <f t="shared" si="39"/>
        <v>0</v>
      </c>
      <c r="Z626" s="493">
        <f t="shared" si="36"/>
        <v>0</v>
      </c>
      <c r="AA626" s="1184"/>
      <c r="AB626" s="1184"/>
      <c r="AC626" s="1172"/>
      <c r="AD626" s="1172"/>
      <c r="AE626" s="1123"/>
      <c r="AF626" s="1175"/>
    </row>
    <row r="627" spans="1:32" ht="15.75" thickBot="1" x14ac:dyDescent="0.3">
      <c r="A627" s="1179"/>
      <c r="B627" s="1181"/>
      <c r="C627" s="1181"/>
      <c r="D627" s="1181"/>
      <c r="E627" s="1181"/>
      <c r="F627" s="1181"/>
      <c r="G627" s="1181"/>
      <c r="H627" s="1188"/>
      <c r="I627" s="129"/>
      <c r="J627" s="199"/>
      <c r="K627" s="199"/>
      <c r="L627" s="135"/>
      <c r="M627" s="135"/>
      <c r="N627" s="135"/>
      <c r="O627" s="344"/>
      <c r="P627" s="280">
        <f t="shared" si="37"/>
        <v>0</v>
      </c>
      <c r="Q627" s="208">
        <f t="shared" si="38"/>
        <v>0</v>
      </c>
      <c r="R627" s="1185"/>
      <c r="S627" s="1185"/>
      <c r="T627" s="138"/>
      <c r="U627" s="135"/>
      <c r="V627" s="135"/>
      <c r="W627" s="135"/>
      <c r="X627" s="344"/>
      <c r="Y627" s="280">
        <f t="shared" si="39"/>
        <v>0</v>
      </c>
      <c r="Z627" s="493">
        <f t="shared" si="36"/>
        <v>0</v>
      </c>
      <c r="AA627" s="1185"/>
      <c r="AB627" s="1185"/>
      <c r="AC627" s="1173"/>
      <c r="AD627" s="1173"/>
      <c r="AE627" s="1124"/>
      <c r="AF627" s="1176"/>
    </row>
    <row r="628" spans="1:32" x14ac:dyDescent="0.25">
      <c r="A628" s="1177">
        <f>'1. IDENTIFICAR-ANALIZAR'!A628:A635</f>
        <v>77</v>
      </c>
      <c r="B628" s="1180">
        <f>'1. IDENTIFICAR-ANALIZAR'!B628:B635</f>
        <v>0</v>
      </c>
      <c r="C628" s="1182">
        <f>'1. IDENTIFICAR-ANALIZAR'!D628:D635</f>
        <v>0</v>
      </c>
      <c r="D628" s="1182">
        <f>'1. IDENTIFICAR-ANALIZAR'!H628:H635</f>
        <v>0</v>
      </c>
      <c r="E628" s="1182">
        <f>'1. IDENTIFICAR-ANALIZAR'!I628</f>
        <v>0</v>
      </c>
      <c r="F628" s="1182">
        <f>'1. IDENTIFICAR-ANALIZAR'!J628:J635</f>
        <v>0</v>
      </c>
      <c r="G628" s="1182">
        <f>'1. IDENTIFICAR-ANALIZAR'!K628</f>
        <v>0</v>
      </c>
      <c r="H628" s="1186">
        <f>'1. IDENTIFICAR-ANALIZAR'!L628</f>
        <v>0</v>
      </c>
      <c r="I628" s="131"/>
      <c r="J628" s="200"/>
      <c r="K628" s="197"/>
      <c r="L628" s="133"/>
      <c r="M628" s="133"/>
      <c r="N628" s="133"/>
      <c r="O628" s="133"/>
      <c r="P628" s="279">
        <f t="shared" si="37"/>
        <v>0</v>
      </c>
      <c r="Q628" s="208">
        <f t="shared" si="38"/>
        <v>0</v>
      </c>
      <c r="R628" s="1183">
        <f>COUNTIF(Q628:Q635,"&gt;0")</f>
        <v>0</v>
      </c>
      <c r="S628" s="1183">
        <f>IFERROR(SUM(Q628:Q635)/R628,0)</f>
        <v>0</v>
      </c>
      <c r="T628" s="136"/>
      <c r="U628" s="133"/>
      <c r="V628" s="133"/>
      <c r="W628" s="133"/>
      <c r="X628" s="133"/>
      <c r="Y628" s="279">
        <f t="shared" si="39"/>
        <v>0</v>
      </c>
      <c r="Z628" s="493">
        <f t="shared" si="36"/>
        <v>0</v>
      </c>
      <c r="AA628" s="1184">
        <f>COUNTIF(Z628:Z635,"&gt;0")</f>
        <v>0</v>
      </c>
      <c r="AB628" s="1184">
        <f>IFERROR(SUM(Z628:Z635)/AA628,0)</f>
        <v>0</v>
      </c>
      <c r="AC628" s="1171">
        <f>IFERROR(ABS(IF(AND(S628&gt;=0,S628&lt;=50),E628,IF(AND(S628&gt;=51,S635&lt;=75),(E628-1),IF(AND(S628&gt;=76,S628&lt;=100),(E628-2))))),0)</f>
        <v>0</v>
      </c>
      <c r="AD628" s="1171">
        <f>IFERROR(ABS(IF(AND(AB628&gt;=0,AB628&lt;=50),G628,IF(AND(AB628&gt;=51,AB635&lt;=75),(G628-1),IF(AND(AB628&gt;=76,AB628&lt;=100),(G628-2))))),0)</f>
        <v>0</v>
      </c>
      <c r="AE628" s="1122">
        <f>AC628*AD628</f>
        <v>0</v>
      </c>
      <c r="AF628" s="1174"/>
    </row>
    <row r="629" spans="1:32" x14ac:dyDescent="0.25">
      <c r="A629" s="1178"/>
      <c r="B629" s="1180"/>
      <c r="C629" s="1180"/>
      <c r="D629" s="1180"/>
      <c r="E629" s="1180"/>
      <c r="F629" s="1180"/>
      <c r="G629" s="1180"/>
      <c r="H629" s="1187"/>
      <c r="I629" s="127"/>
      <c r="J629" s="198"/>
      <c r="K629" s="198"/>
      <c r="L629" s="134"/>
      <c r="M629" s="134"/>
      <c r="N629" s="134"/>
      <c r="O629" s="343"/>
      <c r="P629" s="278">
        <f t="shared" si="37"/>
        <v>0</v>
      </c>
      <c r="Q629" s="208">
        <f t="shared" si="38"/>
        <v>0</v>
      </c>
      <c r="R629" s="1184"/>
      <c r="S629" s="1184"/>
      <c r="T629" s="137"/>
      <c r="U629" s="134"/>
      <c r="V629" s="134"/>
      <c r="W629" s="134"/>
      <c r="X629" s="343"/>
      <c r="Y629" s="278">
        <f t="shared" si="39"/>
        <v>0</v>
      </c>
      <c r="Z629" s="493">
        <f t="shared" si="36"/>
        <v>0</v>
      </c>
      <c r="AA629" s="1184"/>
      <c r="AB629" s="1184"/>
      <c r="AC629" s="1172"/>
      <c r="AD629" s="1172"/>
      <c r="AE629" s="1123"/>
      <c r="AF629" s="1175"/>
    </row>
    <row r="630" spans="1:32" x14ac:dyDescent="0.25">
      <c r="A630" s="1178"/>
      <c r="B630" s="1180"/>
      <c r="C630" s="1180"/>
      <c r="D630" s="1180"/>
      <c r="E630" s="1180"/>
      <c r="F630" s="1180"/>
      <c r="G630" s="1180"/>
      <c r="H630" s="1187"/>
      <c r="I630" s="125"/>
      <c r="J630" s="197"/>
      <c r="K630" s="197"/>
      <c r="L630" s="133"/>
      <c r="M630" s="133"/>
      <c r="N630" s="133"/>
      <c r="O630" s="133"/>
      <c r="P630" s="279">
        <f t="shared" si="37"/>
        <v>0</v>
      </c>
      <c r="Q630" s="208">
        <f t="shared" si="38"/>
        <v>0</v>
      </c>
      <c r="R630" s="1184"/>
      <c r="S630" s="1184"/>
      <c r="T630" s="136"/>
      <c r="U630" s="133"/>
      <c r="V630" s="133"/>
      <c r="W630" s="133"/>
      <c r="X630" s="133"/>
      <c r="Y630" s="279">
        <f t="shared" si="39"/>
        <v>0</v>
      </c>
      <c r="Z630" s="493">
        <f t="shared" si="36"/>
        <v>0</v>
      </c>
      <c r="AA630" s="1184"/>
      <c r="AB630" s="1184"/>
      <c r="AC630" s="1172"/>
      <c r="AD630" s="1172"/>
      <c r="AE630" s="1123"/>
      <c r="AF630" s="1175"/>
    </row>
    <row r="631" spans="1:32" x14ac:dyDescent="0.25">
      <c r="A631" s="1178"/>
      <c r="B631" s="1180"/>
      <c r="C631" s="1180"/>
      <c r="D631" s="1180"/>
      <c r="E631" s="1180"/>
      <c r="F631" s="1180"/>
      <c r="G631" s="1180"/>
      <c r="H631" s="1187"/>
      <c r="I631" s="127"/>
      <c r="J631" s="198"/>
      <c r="K631" s="198"/>
      <c r="L631" s="134"/>
      <c r="M631" s="134"/>
      <c r="N631" s="134"/>
      <c r="O631" s="343"/>
      <c r="P631" s="278">
        <f t="shared" si="37"/>
        <v>0</v>
      </c>
      <c r="Q631" s="208">
        <f t="shared" si="38"/>
        <v>0</v>
      </c>
      <c r="R631" s="1184"/>
      <c r="S631" s="1184"/>
      <c r="T631" s="137"/>
      <c r="U631" s="134"/>
      <c r="V631" s="134"/>
      <c r="W631" s="134"/>
      <c r="X631" s="343"/>
      <c r="Y631" s="278">
        <f t="shared" si="39"/>
        <v>0</v>
      </c>
      <c r="Z631" s="493">
        <f t="shared" si="36"/>
        <v>0</v>
      </c>
      <c r="AA631" s="1184"/>
      <c r="AB631" s="1184"/>
      <c r="AC631" s="1172"/>
      <c r="AD631" s="1172"/>
      <c r="AE631" s="1123"/>
      <c r="AF631" s="1175"/>
    </row>
    <row r="632" spans="1:32" x14ac:dyDescent="0.25">
      <c r="A632" s="1178"/>
      <c r="B632" s="1180"/>
      <c r="C632" s="1180"/>
      <c r="D632" s="1180"/>
      <c r="E632" s="1180"/>
      <c r="F632" s="1180"/>
      <c r="G632" s="1180"/>
      <c r="H632" s="1187"/>
      <c r="I632" s="125"/>
      <c r="J632" s="197"/>
      <c r="K632" s="197"/>
      <c r="L632" s="133"/>
      <c r="M632" s="133"/>
      <c r="N632" s="133"/>
      <c r="O632" s="133"/>
      <c r="P632" s="279">
        <f t="shared" si="37"/>
        <v>0</v>
      </c>
      <c r="Q632" s="208">
        <f t="shared" si="38"/>
        <v>0</v>
      </c>
      <c r="R632" s="1184"/>
      <c r="S632" s="1184"/>
      <c r="T632" s="136"/>
      <c r="U632" s="133"/>
      <c r="V632" s="133"/>
      <c r="W632" s="133"/>
      <c r="X632" s="133"/>
      <c r="Y632" s="279">
        <f t="shared" si="39"/>
        <v>0</v>
      </c>
      <c r="Z632" s="493">
        <f t="shared" si="36"/>
        <v>0</v>
      </c>
      <c r="AA632" s="1184"/>
      <c r="AB632" s="1184"/>
      <c r="AC632" s="1172"/>
      <c r="AD632" s="1172"/>
      <c r="AE632" s="1123"/>
      <c r="AF632" s="1175"/>
    </row>
    <row r="633" spans="1:32" x14ac:dyDescent="0.25">
      <c r="A633" s="1178"/>
      <c r="B633" s="1180"/>
      <c r="C633" s="1180"/>
      <c r="D633" s="1180"/>
      <c r="E633" s="1180"/>
      <c r="F633" s="1180"/>
      <c r="G633" s="1180"/>
      <c r="H633" s="1187"/>
      <c r="I633" s="127"/>
      <c r="J633" s="198"/>
      <c r="K633" s="198"/>
      <c r="L633" s="134"/>
      <c r="M633" s="134"/>
      <c r="N633" s="134"/>
      <c r="O633" s="343"/>
      <c r="P633" s="278">
        <f t="shared" si="37"/>
        <v>0</v>
      </c>
      <c r="Q633" s="208">
        <f t="shared" si="38"/>
        <v>0</v>
      </c>
      <c r="R633" s="1184"/>
      <c r="S633" s="1184"/>
      <c r="T633" s="137"/>
      <c r="U633" s="134"/>
      <c r="V633" s="134"/>
      <c r="W633" s="134"/>
      <c r="X633" s="343"/>
      <c r="Y633" s="278">
        <f t="shared" si="39"/>
        <v>0</v>
      </c>
      <c r="Z633" s="493">
        <f t="shared" si="36"/>
        <v>0</v>
      </c>
      <c r="AA633" s="1184"/>
      <c r="AB633" s="1184"/>
      <c r="AC633" s="1172"/>
      <c r="AD633" s="1172"/>
      <c r="AE633" s="1123"/>
      <c r="AF633" s="1175"/>
    </row>
    <row r="634" spans="1:32" x14ac:dyDescent="0.25">
      <c r="A634" s="1178"/>
      <c r="B634" s="1180"/>
      <c r="C634" s="1180"/>
      <c r="D634" s="1180"/>
      <c r="E634" s="1180"/>
      <c r="F634" s="1180"/>
      <c r="G634" s="1180"/>
      <c r="H634" s="1187"/>
      <c r="I634" s="125"/>
      <c r="J634" s="197"/>
      <c r="K634" s="197"/>
      <c r="L634" s="133"/>
      <c r="M634" s="133"/>
      <c r="N634" s="133"/>
      <c r="O634" s="133"/>
      <c r="P634" s="279">
        <f t="shared" si="37"/>
        <v>0</v>
      </c>
      <c r="Q634" s="208">
        <f t="shared" si="38"/>
        <v>0</v>
      </c>
      <c r="R634" s="1184"/>
      <c r="S634" s="1184"/>
      <c r="T634" s="136"/>
      <c r="U634" s="133"/>
      <c r="V634" s="133"/>
      <c r="W634" s="133"/>
      <c r="X634" s="133"/>
      <c r="Y634" s="279">
        <f t="shared" si="39"/>
        <v>0</v>
      </c>
      <c r="Z634" s="493">
        <f t="shared" si="36"/>
        <v>0</v>
      </c>
      <c r="AA634" s="1184"/>
      <c r="AB634" s="1184"/>
      <c r="AC634" s="1172"/>
      <c r="AD634" s="1172"/>
      <c r="AE634" s="1123"/>
      <c r="AF634" s="1175"/>
    </row>
    <row r="635" spans="1:32" ht="15.75" thickBot="1" x14ac:dyDescent="0.3">
      <c r="A635" s="1179"/>
      <c r="B635" s="1181"/>
      <c r="C635" s="1181"/>
      <c r="D635" s="1181"/>
      <c r="E635" s="1181"/>
      <c r="F635" s="1181"/>
      <c r="G635" s="1181"/>
      <c r="H635" s="1188"/>
      <c r="I635" s="129"/>
      <c r="J635" s="199"/>
      <c r="K635" s="199"/>
      <c r="L635" s="135"/>
      <c r="M635" s="135"/>
      <c r="N635" s="135"/>
      <c r="O635" s="344"/>
      <c r="P635" s="280">
        <f t="shared" si="37"/>
        <v>0</v>
      </c>
      <c r="Q635" s="208">
        <f t="shared" si="38"/>
        <v>0</v>
      </c>
      <c r="R635" s="1185"/>
      <c r="S635" s="1185"/>
      <c r="T635" s="138"/>
      <c r="U635" s="135"/>
      <c r="V635" s="135"/>
      <c r="W635" s="135"/>
      <c r="X635" s="344"/>
      <c r="Y635" s="280">
        <f t="shared" si="39"/>
        <v>0</v>
      </c>
      <c r="Z635" s="493">
        <f t="shared" si="36"/>
        <v>0</v>
      </c>
      <c r="AA635" s="1185"/>
      <c r="AB635" s="1185"/>
      <c r="AC635" s="1173"/>
      <c r="AD635" s="1173"/>
      <c r="AE635" s="1124"/>
      <c r="AF635" s="1176"/>
    </row>
    <row r="636" spans="1:32" x14ac:dyDescent="0.25">
      <c r="A636" s="1177">
        <f>'1. IDENTIFICAR-ANALIZAR'!A636:A643</f>
        <v>78</v>
      </c>
      <c r="B636" s="1180">
        <f>'1. IDENTIFICAR-ANALIZAR'!B636:B643</f>
        <v>0</v>
      </c>
      <c r="C636" s="1182">
        <f>'1. IDENTIFICAR-ANALIZAR'!D636:D643</f>
        <v>0</v>
      </c>
      <c r="D636" s="1182">
        <f>'1. IDENTIFICAR-ANALIZAR'!H636:H643</f>
        <v>0</v>
      </c>
      <c r="E636" s="1182">
        <f>'1. IDENTIFICAR-ANALIZAR'!I636</f>
        <v>0</v>
      </c>
      <c r="F636" s="1182">
        <f>'1. IDENTIFICAR-ANALIZAR'!J636:J643</f>
        <v>0</v>
      </c>
      <c r="G636" s="1182">
        <f>'1. IDENTIFICAR-ANALIZAR'!K636</f>
        <v>0</v>
      </c>
      <c r="H636" s="1186">
        <f>'1. IDENTIFICAR-ANALIZAR'!L636</f>
        <v>0</v>
      </c>
      <c r="I636" s="131"/>
      <c r="J636" s="200"/>
      <c r="K636" s="197"/>
      <c r="L636" s="133"/>
      <c r="M636" s="133"/>
      <c r="N636" s="133"/>
      <c r="O636" s="133"/>
      <c r="P636" s="279">
        <f t="shared" si="37"/>
        <v>0</v>
      </c>
      <c r="Q636" s="208">
        <f t="shared" si="38"/>
        <v>0</v>
      </c>
      <c r="R636" s="1183">
        <f>COUNTIF(Q636:Q643,"&gt;0")</f>
        <v>0</v>
      </c>
      <c r="S636" s="1183">
        <f>IFERROR(SUM(Q636:Q643)/R636,0)</f>
        <v>0</v>
      </c>
      <c r="T636" s="136"/>
      <c r="U636" s="133"/>
      <c r="V636" s="133"/>
      <c r="W636" s="133"/>
      <c r="X636" s="133"/>
      <c r="Y636" s="279">
        <f t="shared" si="39"/>
        <v>0</v>
      </c>
      <c r="Z636" s="493">
        <f t="shared" si="36"/>
        <v>0</v>
      </c>
      <c r="AA636" s="1184">
        <f>COUNTIF(Z636:Z643,"&gt;0")</f>
        <v>0</v>
      </c>
      <c r="AB636" s="1184">
        <f>IFERROR(SUM(Z636:Z643)/AA636,0)</f>
        <v>0</v>
      </c>
      <c r="AC636" s="1171">
        <f>IFERROR(ABS(IF(AND(S636&gt;=0,S636&lt;=50),E636,IF(AND(S636&gt;=51,S643&lt;=75),(E636-1),IF(AND(S636&gt;=76,S636&lt;=100),(E636-2))))),0)</f>
        <v>0</v>
      </c>
      <c r="AD636" s="1171">
        <f>IFERROR(ABS(IF(AND(AB636&gt;=0,AB636&lt;=50),G636,IF(AND(AB636&gt;=51,AB643&lt;=75),(G636-1),IF(AND(AB636&gt;=76,AB636&lt;=100),(G636-2))))),0)</f>
        <v>0</v>
      </c>
      <c r="AE636" s="1122">
        <f>AC636*AD636</f>
        <v>0</v>
      </c>
      <c r="AF636" s="1174"/>
    </row>
    <row r="637" spans="1:32" x14ac:dyDescent="0.25">
      <c r="A637" s="1178"/>
      <c r="B637" s="1180"/>
      <c r="C637" s="1180"/>
      <c r="D637" s="1180"/>
      <c r="E637" s="1180"/>
      <c r="F637" s="1180"/>
      <c r="G637" s="1180"/>
      <c r="H637" s="1187"/>
      <c r="I637" s="127"/>
      <c r="J637" s="198"/>
      <c r="K637" s="198"/>
      <c r="L637" s="134"/>
      <c r="M637" s="134"/>
      <c r="N637" s="134"/>
      <c r="O637" s="343"/>
      <c r="P637" s="278">
        <f t="shared" si="37"/>
        <v>0</v>
      </c>
      <c r="Q637" s="208">
        <f t="shared" si="38"/>
        <v>0</v>
      </c>
      <c r="R637" s="1184"/>
      <c r="S637" s="1184"/>
      <c r="T637" s="137"/>
      <c r="U637" s="134"/>
      <c r="V637" s="134"/>
      <c r="W637" s="134"/>
      <c r="X637" s="343"/>
      <c r="Y637" s="278">
        <f t="shared" si="39"/>
        <v>0</v>
      </c>
      <c r="Z637" s="493">
        <f t="shared" si="36"/>
        <v>0</v>
      </c>
      <c r="AA637" s="1184"/>
      <c r="AB637" s="1184"/>
      <c r="AC637" s="1172"/>
      <c r="AD637" s="1172"/>
      <c r="AE637" s="1123"/>
      <c r="AF637" s="1175"/>
    </row>
    <row r="638" spans="1:32" x14ac:dyDescent="0.25">
      <c r="A638" s="1178"/>
      <c r="B638" s="1180"/>
      <c r="C638" s="1180"/>
      <c r="D638" s="1180"/>
      <c r="E638" s="1180"/>
      <c r="F638" s="1180"/>
      <c r="G638" s="1180"/>
      <c r="H638" s="1187"/>
      <c r="I638" s="125"/>
      <c r="J638" s="197"/>
      <c r="K638" s="197"/>
      <c r="L638" s="133"/>
      <c r="M638" s="133"/>
      <c r="N638" s="133"/>
      <c r="O638" s="133"/>
      <c r="P638" s="279">
        <f t="shared" si="37"/>
        <v>0</v>
      </c>
      <c r="Q638" s="208">
        <f t="shared" si="38"/>
        <v>0</v>
      </c>
      <c r="R638" s="1184"/>
      <c r="S638" s="1184"/>
      <c r="T638" s="136"/>
      <c r="U638" s="133"/>
      <c r="V638" s="133"/>
      <c r="W638" s="133"/>
      <c r="X638" s="133"/>
      <c r="Y638" s="279">
        <f t="shared" si="39"/>
        <v>0</v>
      </c>
      <c r="Z638" s="493">
        <f t="shared" si="36"/>
        <v>0</v>
      </c>
      <c r="AA638" s="1184"/>
      <c r="AB638" s="1184"/>
      <c r="AC638" s="1172"/>
      <c r="AD638" s="1172"/>
      <c r="AE638" s="1123"/>
      <c r="AF638" s="1175"/>
    </row>
    <row r="639" spans="1:32" x14ac:dyDescent="0.25">
      <c r="A639" s="1178"/>
      <c r="B639" s="1180"/>
      <c r="C639" s="1180"/>
      <c r="D639" s="1180"/>
      <c r="E639" s="1180"/>
      <c r="F639" s="1180"/>
      <c r="G639" s="1180"/>
      <c r="H639" s="1187"/>
      <c r="I639" s="127"/>
      <c r="J639" s="198"/>
      <c r="K639" s="198"/>
      <c r="L639" s="134"/>
      <c r="M639" s="134"/>
      <c r="N639" s="134"/>
      <c r="O639" s="343"/>
      <c r="P639" s="278">
        <f t="shared" si="37"/>
        <v>0</v>
      </c>
      <c r="Q639" s="208">
        <f t="shared" si="38"/>
        <v>0</v>
      </c>
      <c r="R639" s="1184"/>
      <c r="S639" s="1184"/>
      <c r="T639" s="137"/>
      <c r="U639" s="134"/>
      <c r="V639" s="134"/>
      <c r="W639" s="134"/>
      <c r="X639" s="343"/>
      <c r="Y639" s="278">
        <f t="shared" si="39"/>
        <v>0</v>
      </c>
      <c r="Z639" s="493">
        <f t="shared" si="36"/>
        <v>0</v>
      </c>
      <c r="AA639" s="1184"/>
      <c r="AB639" s="1184"/>
      <c r="AC639" s="1172"/>
      <c r="AD639" s="1172"/>
      <c r="AE639" s="1123"/>
      <c r="AF639" s="1175"/>
    </row>
    <row r="640" spans="1:32" x14ac:dyDescent="0.25">
      <c r="A640" s="1178"/>
      <c r="B640" s="1180"/>
      <c r="C640" s="1180"/>
      <c r="D640" s="1180"/>
      <c r="E640" s="1180"/>
      <c r="F640" s="1180"/>
      <c r="G640" s="1180"/>
      <c r="H640" s="1187"/>
      <c r="I640" s="125"/>
      <c r="J640" s="197"/>
      <c r="K640" s="197"/>
      <c r="L640" s="133"/>
      <c r="M640" s="133"/>
      <c r="N640" s="133"/>
      <c r="O640" s="133"/>
      <c r="P640" s="279">
        <f t="shared" si="37"/>
        <v>0</v>
      </c>
      <c r="Q640" s="208">
        <f t="shared" si="38"/>
        <v>0</v>
      </c>
      <c r="R640" s="1184"/>
      <c r="S640" s="1184"/>
      <c r="T640" s="136"/>
      <c r="U640" s="133"/>
      <c r="V640" s="133"/>
      <c r="W640" s="133"/>
      <c r="X640" s="133"/>
      <c r="Y640" s="279">
        <f t="shared" si="39"/>
        <v>0</v>
      </c>
      <c r="Z640" s="493">
        <f t="shared" si="36"/>
        <v>0</v>
      </c>
      <c r="AA640" s="1184"/>
      <c r="AB640" s="1184"/>
      <c r="AC640" s="1172"/>
      <c r="AD640" s="1172"/>
      <c r="AE640" s="1123"/>
      <c r="AF640" s="1175"/>
    </row>
    <row r="641" spans="1:32" x14ac:dyDescent="0.25">
      <c r="A641" s="1178"/>
      <c r="B641" s="1180"/>
      <c r="C641" s="1180"/>
      <c r="D641" s="1180"/>
      <c r="E641" s="1180"/>
      <c r="F641" s="1180"/>
      <c r="G641" s="1180"/>
      <c r="H641" s="1187"/>
      <c r="I641" s="127"/>
      <c r="J641" s="198"/>
      <c r="K641" s="198"/>
      <c r="L641" s="134"/>
      <c r="M641" s="134"/>
      <c r="N641" s="134"/>
      <c r="O641" s="343"/>
      <c r="P641" s="278">
        <f t="shared" si="37"/>
        <v>0</v>
      </c>
      <c r="Q641" s="208">
        <f t="shared" si="38"/>
        <v>0</v>
      </c>
      <c r="R641" s="1184"/>
      <c r="S641" s="1184"/>
      <c r="T641" s="137"/>
      <c r="U641" s="134"/>
      <c r="V641" s="134"/>
      <c r="W641" s="134"/>
      <c r="X641" s="343"/>
      <c r="Y641" s="278">
        <f t="shared" si="39"/>
        <v>0</v>
      </c>
      <c r="Z641" s="493">
        <f t="shared" si="36"/>
        <v>0</v>
      </c>
      <c r="AA641" s="1184"/>
      <c r="AB641" s="1184"/>
      <c r="AC641" s="1172"/>
      <c r="AD641" s="1172"/>
      <c r="AE641" s="1123"/>
      <c r="AF641" s="1175"/>
    </row>
    <row r="642" spans="1:32" x14ac:dyDescent="0.25">
      <c r="A642" s="1178"/>
      <c r="B642" s="1180"/>
      <c r="C642" s="1180"/>
      <c r="D642" s="1180"/>
      <c r="E642" s="1180"/>
      <c r="F642" s="1180"/>
      <c r="G642" s="1180"/>
      <c r="H642" s="1187"/>
      <c r="I642" s="125"/>
      <c r="J642" s="197"/>
      <c r="K642" s="197"/>
      <c r="L642" s="133"/>
      <c r="M642" s="133"/>
      <c r="N642" s="133"/>
      <c r="O642" s="133"/>
      <c r="P642" s="279">
        <f t="shared" si="37"/>
        <v>0</v>
      </c>
      <c r="Q642" s="208">
        <f t="shared" si="38"/>
        <v>0</v>
      </c>
      <c r="R642" s="1184"/>
      <c r="S642" s="1184"/>
      <c r="T642" s="136"/>
      <c r="U642" s="133"/>
      <c r="V642" s="133"/>
      <c r="W642" s="133"/>
      <c r="X642" s="133"/>
      <c r="Y642" s="279">
        <f t="shared" si="39"/>
        <v>0</v>
      </c>
      <c r="Z642" s="493">
        <f t="shared" si="36"/>
        <v>0</v>
      </c>
      <c r="AA642" s="1184"/>
      <c r="AB642" s="1184"/>
      <c r="AC642" s="1172"/>
      <c r="AD642" s="1172"/>
      <c r="AE642" s="1123"/>
      <c r="AF642" s="1175"/>
    </row>
    <row r="643" spans="1:32" ht="15.75" thickBot="1" x14ac:dyDescent="0.3">
      <c r="A643" s="1179"/>
      <c r="B643" s="1181"/>
      <c r="C643" s="1181"/>
      <c r="D643" s="1181"/>
      <c r="E643" s="1181"/>
      <c r="F643" s="1181"/>
      <c r="G643" s="1181"/>
      <c r="H643" s="1188"/>
      <c r="I643" s="129"/>
      <c r="J643" s="199"/>
      <c r="K643" s="199"/>
      <c r="L643" s="135"/>
      <c r="M643" s="135"/>
      <c r="N643" s="135"/>
      <c r="O643" s="344"/>
      <c r="P643" s="280">
        <f t="shared" si="37"/>
        <v>0</v>
      </c>
      <c r="Q643" s="208">
        <f t="shared" si="38"/>
        <v>0</v>
      </c>
      <c r="R643" s="1185"/>
      <c r="S643" s="1185"/>
      <c r="T643" s="138"/>
      <c r="U643" s="135"/>
      <c r="V643" s="135"/>
      <c r="W643" s="135"/>
      <c r="X643" s="344"/>
      <c r="Y643" s="280">
        <f t="shared" si="39"/>
        <v>0</v>
      </c>
      <c r="Z643" s="493">
        <f t="shared" si="36"/>
        <v>0</v>
      </c>
      <c r="AA643" s="1185"/>
      <c r="AB643" s="1185"/>
      <c r="AC643" s="1173"/>
      <c r="AD643" s="1173"/>
      <c r="AE643" s="1124"/>
      <c r="AF643" s="1176"/>
    </row>
    <row r="644" spans="1:32" x14ac:dyDescent="0.25">
      <c r="A644" s="1177">
        <f>'1. IDENTIFICAR-ANALIZAR'!A644:A651</f>
        <v>79</v>
      </c>
      <c r="B644" s="1180">
        <f>'1. IDENTIFICAR-ANALIZAR'!B644:B651</f>
        <v>0</v>
      </c>
      <c r="C644" s="1182">
        <f>'1. IDENTIFICAR-ANALIZAR'!D644:D651</f>
        <v>0</v>
      </c>
      <c r="D644" s="1182">
        <f>'1. IDENTIFICAR-ANALIZAR'!H644:H651</f>
        <v>0</v>
      </c>
      <c r="E644" s="1182">
        <f>'1. IDENTIFICAR-ANALIZAR'!I644</f>
        <v>0</v>
      </c>
      <c r="F644" s="1182">
        <f>'1. IDENTIFICAR-ANALIZAR'!J644:J651</f>
        <v>0</v>
      </c>
      <c r="G644" s="1182">
        <f>'1. IDENTIFICAR-ANALIZAR'!K644</f>
        <v>0</v>
      </c>
      <c r="H644" s="1186">
        <f>'1. IDENTIFICAR-ANALIZAR'!L644</f>
        <v>0</v>
      </c>
      <c r="I644" s="131"/>
      <c r="J644" s="200"/>
      <c r="K644" s="197"/>
      <c r="L644" s="133"/>
      <c r="M644" s="133"/>
      <c r="N644" s="133"/>
      <c r="O644" s="133"/>
      <c r="P644" s="279">
        <f t="shared" si="37"/>
        <v>0</v>
      </c>
      <c r="Q644" s="208">
        <f t="shared" si="38"/>
        <v>0</v>
      </c>
      <c r="R644" s="1183">
        <f>COUNTIF(Q644:Q651,"&gt;0")</f>
        <v>0</v>
      </c>
      <c r="S644" s="1183">
        <f>IFERROR(SUM(Q644:Q651)/R644,0)</f>
        <v>0</v>
      </c>
      <c r="T644" s="136"/>
      <c r="U644" s="133"/>
      <c r="V644" s="133"/>
      <c r="W644" s="133"/>
      <c r="X644" s="133"/>
      <c r="Y644" s="279">
        <f t="shared" si="39"/>
        <v>0</v>
      </c>
      <c r="Z644" s="493">
        <f t="shared" si="36"/>
        <v>0</v>
      </c>
      <c r="AA644" s="1184">
        <f>COUNTIF(Z644:Z651,"&gt;0")</f>
        <v>0</v>
      </c>
      <c r="AB644" s="1184">
        <f>IFERROR(SUM(Z644:Z651)/AA644,0)</f>
        <v>0</v>
      </c>
      <c r="AC644" s="1171">
        <f>IFERROR(ABS(IF(AND(S644&gt;=0,S644&lt;=50),E644,IF(AND(S644&gt;=51,S651&lt;=75),(E644-1),IF(AND(S644&gt;=76,S644&lt;=100),(E644-2))))),0)</f>
        <v>0</v>
      </c>
      <c r="AD644" s="1171">
        <f>IFERROR(ABS(IF(AND(AB644&gt;=0,AB644&lt;=50),G644,IF(AND(AB644&gt;=51,AB651&lt;=75),(G644-1),IF(AND(AB644&gt;=76,AB644&lt;=100),(G644-2))))),0)</f>
        <v>0</v>
      </c>
      <c r="AE644" s="1122">
        <f>AC644*AD644</f>
        <v>0</v>
      </c>
      <c r="AF644" s="1174"/>
    </row>
    <row r="645" spans="1:32" x14ac:dyDescent="0.25">
      <c r="A645" s="1178"/>
      <c r="B645" s="1180"/>
      <c r="C645" s="1180"/>
      <c r="D645" s="1180"/>
      <c r="E645" s="1180"/>
      <c r="F645" s="1180"/>
      <c r="G645" s="1180"/>
      <c r="H645" s="1187"/>
      <c r="I645" s="127"/>
      <c r="J645" s="198"/>
      <c r="K645" s="198"/>
      <c r="L645" s="134"/>
      <c r="M645" s="134"/>
      <c r="N645" s="134"/>
      <c r="O645" s="343"/>
      <c r="P645" s="278">
        <f t="shared" si="37"/>
        <v>0</v>
      </c>
      <c r="Q645" s="208">
        <f t="shared" si="38"/>
        <v>0</v>
      </c>
      <c r="R645" s="1184"/>
      <c r="S645" s="1184"/>
      <c r="T645" s="137"/>
      <c r="U645" s="134"/>
      <c r="V645" s="134"/>
      <c r="W645" s="134"/>
      <c r="X645" s="343"/>
      <c r="Y645" s="278">
        <f t="shared" si="39"/>
        <v>0</v>
      </c>
      <c r="Z645" s="493">
        <f t="shared" si="36"/>
        <v>0</v>
      </c>
      <c r="AA645" s="1184"/>
      <c r="AB645" s="1184"/>
      <c r="AC645" s="1172"/>
      <c r="AD645" s="1172"/>
      <c r="AE645" s="1123"/>
      <c r="AF645" s="1175"/>
    </row>
    <row r="646" spans="1:32" x14ac:dyDescent="0.25">
      <c r="A646" s="1178"/>
      <c r="B646" s="1180"/>
      <c r="C646" s="1180"/>
      <c r="D646" s="1180"/>
      <c r="E646" s="1180"/>
      <c r="F646" s="1180"/>
      <c r="G646" s="1180"/>
      <c r="H646" s="1187"/>
      <c r="I646" s="125"/>
      <c r="J646" s="197"/>
      <c r="K646" s="197"/>
      <c r="L646" s="133"/>
      <c r="M646" s="133"/>
      <c r="N646" s="133"/>
      <c r="O646" s="133"/>
      <c r="P646" s="279">
        <f t="shared" si="37"/>
        <v>0</v>
      </c>
      <c r="Q646" s="208">
        <f t="shared" si="38"/>
        <v>0</v>
      </c>
      <c r="R646" s="1184"/>
      <c r="S646" s="1184"/>
      <c r="T646" s="136"/>
      <c r="U646" s="133"/>
      <c r="V646" s="133"/>
      <c r="W646" s="133"/>
      <c r="X646" s="133"/>
      <c r="Y646" s="279">
        <f t="shared" si="39"/>
        <v>0</v>
      </c>
      <c r="Z646" s="493">
        <f t="shared" si="36"/>
        <v>0</v>
      </c>
      <c r="AA646" s="1184"/>
      <c r="AB646" s="1184"/>
      <c r="AC646" s="1172"/>
      <c r="AD646" s="1172"/>
      <c r="AE646" s="1123"/>
      <c r="AF646" s="1175"/>
    </row>
    <row r="647" spans="1:32" x14ac:dyDescent="0.25">
      <c r="A647" s="1178"/>
      <c r="B647" s="1180"/>
      <c r="C647" s="1180"/>
      <c r="D647" s="1180"/>
      <c r="E647" s="1180"/>
      <c r="F647" s="1180"/>
      <c r="G647" s="1180"/>
      <c r="H647" s="1187"/>
      <c r="I647" s="127"/>
      <c r="J647" s="198"/>
      <c r="K647" s="198"/>
      <c r="L647" s="134"/>
      <c r="M647" s="134"/>
      <c r="N647" s="134"/>
      <c r="O647" s="343"/>
      <c r="P647" s="278">
        <f t="shared" si="37"/>
        <v>0</v>
      </c>
      <c r="Q647" s="208">
        <f t="shared" si="38"/>
        <v>0</v>
      </c>
      <c r="R647" s="1184"/>
      <c r="S647" s="1184"/>
      <c r="T647" s="137"/>
      <c r="U647" s="134"/>
      <c r="V647" s="134"/>
      <c r="W647" s="134"/>
      <c r="X647" s="343"/>
      <c r="Y647" s="278">
        <f t="shared" si="39"/>
        <v>0</v>
      </c>
      <c r="Z647" s="493">
        <f t="shared" si="36"/>
        <v>0</v>
      </c>
      <c r="AA647" s="1184"/>
      <c r="AB647" s="1184"/>
      <c r="AC647" s="1172"/>
      <c r="AD647" s="1172"/>
      <c r="AE647" s="1123"/>
      <c r="AF647" s="1175"/>
    </row>
    <row r="648" spans="1:32" x14ac:dyDescent="0.25">
      <c r="A648" s="1178"/>
      <c r="B648" s="1180"/>
      <c r="C648" s="1180"/>
      <c r="D648" s="1180"/>
      <c r="E648" s="1180"/>
      <c r="F648" s="1180"/>
      <c r="G648" s="1180"/>
      <c r="H648" s="1187"/>
      <c r="I648" s="125"/>
      <c r="J648" s="197"/>
      <c r="K648" s="197"/>
      <c r="L648" s="133"/>
      <c r="M648" s="133"/>
      <c r="N648" s="133"/>
      <c r="O648" s="133"/>
      <c r="P648" s="279">
        <f t="shared" si="37"/>
        <v>0</v>
      </c>
      <c r="Q648" s="208">
        <f t="shared" si="38"/>
        <v>0</v>
      </c>
      <c r="R648" s="1184"/>
      <c r="S648" s="1184"/>
      <c r="T648" s="136"/>
      <c r="U648" s="133"/>
      <c r="V648" s="133"/>
      <c r="W648" s="133"/>
      <c r="X648" s="133"/>
      <c r="Y648" s="279">
        <f t="shared" si="39"/>
        <v>0</v>
      </c>
      <c r="Z648" s="493">
        <f t="shared" si="36"/>
        <v>0</v>
      </c>
      <c r="AA648" s="1184"/>
      <c r="AB648" s="1184"/>
      <c r="AC648" s="1172"/>
      <c r="AD648" s="1172"/>
      <c r="AE648" s="1123"/>
      <c r="AF648" s="1175"/>
    </row>
    <row r="649" spans="1:32" x14ac:dyDescent="0.25">
      <c r="A649" s="1178"/>
      <c r="B649" s="1180"/>
      <c r="C649" s="1180"/>
      <c r="D649" s="1180"/>
      <c r="E649" s="1180"/>
      <c r="F649" s="1180"/>
      <c r="G649" s="1180"/>
      <c r="H649" s="1187"/>
      <c r="I649" s="127"/>
      <c r="J649" s="198"/>
      <c r="K649" s="198"/>
      <c r="L649" s="134"/>
      <c r="M649" s="134"/>
      <c r="N649" s="134"/>
      <c r="O649" s="343"/>
      <c r="P649" s="278">
        <f t="shared" si="37"/>
        <v>0</v>
      </c>
      <c r="Q649" s="208">
        <f t="shared" si="38"/>
        <v>0</v>
      </c>
      <c r="R649" s="1184"/>
      <c r="S649" s="1184"/>
      <c r="T649" s="137"/>
      <c r="U649" s="134"/>
      <c r="V649" s="134"/>
      <c r="W649" s="134"/>
      <c r="X649" s="343"/>
      <c r="Y649" s="278">
        <f t="shared" si="39"/>
        <v>0</v>
      </c>
      <c r="Z649" s="493">
        <f t="shared" si="36"/>
        <v>0</v>
      </c>
      <c r="AA649" s="1184"/>
      <c r="AB649" s="1184"/>
      <c r="AC649" s="1172"/>
      <c r="AD649" s="1172"/>
      <c r="AE649" s="1123"/>
      <c r="AF649" s="1175"/>
    </row>
    <row r="650" spans="1:32" x14ac:dyDescent="0.25">
      <c r="A650" s="1178"/>
      <c r="B650" s="1180"/>
      <c r="C650" s="1180"/>
      <c r="D650" s="1180"/>
      <c r="E650" s="1180"/>
      <c r="F650" s="1180"/>
      <c r="G650" s="1180"/>
      <c r="H650" s="1187"/>
      <c r="I650" s="125"/>
      <c r="J650" s="197"/>
      <c r="K650" s="197"/>
      <c r="L650" s="133"/>
      <c r="M650" s="133"/>
      <c r="N650" s="133"/>
      <c r="O650" s="133"/>
      <c r="P650" s="279">
        <f t="shared" si="37"/>
        <v>0</v>
      </c>
      <c r="Q650" s="208">
        <f t="shared" si="38"/>
        <v>0</v>
      </c>
      <c r="R650" s="1184"/>
      <c r="S650" s="1184"/>
      <c r="T650" s="136"/>
      <c r="U650" s="133"/>
      <c r="V650" s="133"/>
      <c r="W650" s="133"/>
      <c r="X650" s="133"/>
      <c r="Y650" s="279">
        <f t="shared" si="39"/>
        <v>0</v>
      </c>
      <c r="Z650" s="493">
        <f t="shared" si="36"/>
        <v>0</v>
      </c>
      <c r="AA650" s="1184"/>
      <c r="AB650" s="1184"/>
      <c r="AC650" s="1172"/>
      <c r="AD650" s="1172"/>
      <c r="AE650" s="1123"/>
      <c r="AF650" s="1175"/>
    </row>
    <row r="651" spans="1:32" ht="15.75" thickBot="1" x14ac:dyDescent="0.3">
      <c r="A651" s="1179"/>
      <c r="B651" s="1181"/>
      <c r="C651" s="1181"/>
      <c r="D651" s="1181"/>
      <c r="E651" s="1181"/>
      <c r="F651" s="1181"/>
      <c r="G651" s="1181"/>
      <c r="H651" s="1188"/>
      <c r="I651" s="129"/>
      <c r="J651" s="199"/>
      <c r="K651" s="199"/>
      <c r="L651" s="135"/>
      <c r="M651" s="135"/>
      <c r="N651" s="135"/>
      <c r="O651" s="344"/>
      <c r="P651" s="280">
        <f t="shared" si="37"/>
        <v>0</v>
      </c>
      <c r="Q651" s="208">
        <f t="shared" si="38"/>
        <v>0</v>
      </c>
      <c r="R651" s="1185"/>
      <c r="S651" s="1185"/>
      <c r="T651" s="138"/>
      <c r="U651" s="135"/>
      <c r="V651" s="135"/>
      <c r="W651" s="135"/>
      <c r="X651" s="344"/>
      <c r="Y651" s="280">
        <f t="shared" si="39"/>
        <v>0</v>
      </c>
      <c r="Z651" s="493">
        <f t="shared" si="36"/>
        <v>0</v>
      </c>
      <c r="AA651" s="1185"/>
      <c r="AB651" s="1185"/>
      <c r="AC651" s="1173"/>
      <c r="AD651" s="1173"/>
      <c r="AE651" s="1124"/>
      <c r="AF651" s="1176"/>
    </row>
    <row r="652" spans="1:32" x14ac:dyDescent="0.25">
      <c r="A652" s="1177">
        <f>'1. IDENTIFICAR-ANALIZAR'!A652:A659</f>
        <v>80</v>
      </c>
      <c r="B652" s="1180">
        <f>'1. IDENTIFICAR-ANALIZAR'!B652:B659</f>
        <v>0</v>
      </c>
      <c r="C652" s="1182">
        <f>'1. IDENTIFICAR-ANALIZAR'!D652:D659</f>
        <v>0</v>
      </c>
      <c r="D652" s="1182">
        <f>'1. IDENTIFICAR-ANALIZAR'!H652:H659</f>
        <v>0</v>
      </c>
      <c r="E652" s="1182">
        <f>'1. IDENTIFICAR-ANALIZAR'!I652</f>
        <v>0</v>
      </c>
      <c r="F652" s="1182">
        <f>'1. IDENTIFICAR-ANALIZAR'!J652:J659</f>
        <v>0</v>
      </c>
      <c r="G652" s="1182">
        <f>'1. IDENTIFICAR-ANALIZAR'!K652</f>
        <v>0</v>
      </c>
      <c r="H652" s="1186">
        <f>'1. IDENTIFICAR-ANALIZAR'!L652</f>
        <v>0</v>
      </c>
      <c r="I652" s="131"/>
      <c r="J652" s="200"/>
      <c r="K652" s="197"/>
      <c r="L652" s="133"/>
      <c r="M652" s="133"/>
      <c r="N652" s="133"/>
      <c r="O652" s="133"/>
      <c r="P652" s="279">
        <f t="shared" si="37"/>
        <v>0</v>
      </c>
      <c r="Q652" s="208">
        <f t="shared" si="38"/>
        <v>0</v>
      </c>
      <c r="R652" s="1183">
        <f>COUNTIF(Q652:Q659,"&gt;0")</f>
        <v>0</v>
      </c>
      <c r="S652" s="1183">
        <f>IFERROR(SUM(Q652:Q659)/R652,0)</f>
        <v>0</v>
      </c>
      <c r="T652" s="136"/>
      <c r="U652" s="133"/>
      <c r="V652" s="133"/>
      <c r="W652" s="133"/>
      <c r="X652" s="133"/>
      <c r="Y652" s="279">
        <f t="shared" si="39"/>
        <v>0</v>
      </c>
      <c r="Z652" s="493">
        <f t="shared" si="36"/>
        <v>0</v>
      </c>
      <c r="AA652" s="1184">
        <f>COUNTIF(Z652:Z659,"&gt;0")</f>
        <v>0</v>
      </c>
      <c r="AB652" s="1184">
        <f>IFERROR(SUM(Z652:Z659)/AA652,0)</f>
        <v>0</v>
      </c>
      <c r="AC652" s="1171">
        <f>IFERROR(ABS(IF(AND(S652&gt;=0,S652&lt;=50),E652,IF(AND(S652&gt;=51,S659&lt;=75),(E652-1),IF(AND(S652&gt;=76,S652&lt;=100),(E652-2))))),0)</f>
        <v>0</v>
      </c>
      <c r="AD652" s="1171">
        <f>IFERROR(ABS(IF(AND(AB652&gt;=0,AB652&lt;=50),G652,IF(AND(AB652&gt;=51,AB659&lt;=75),(G652-1),IF(AND(AB652&gt;=76,AB652&lt;=100),(G652-2))))),0)</f>
        <v>0</v>
      </c>
      <c r="AE652" s="1122">
        <f>AC652*AD652</f>
        <v>0</v>
      </c>
      <c r="AF652" s="1174"/>
    </row>
    <row r="653" spans="1:32" x14ac:dyDescent="0.25">
      <c r="A653" s="1178"/>
      <c r="B653" s="1180"/>
      <c r="C653" s="1180"/>
      <c r="D653" s="1180"/>
      <c r="E653" s="1180"/>
      <c r="F653" s="1180"/>
      <c r="G653" s="1180"/>
      <c r="H653" s="1187"/>
      <c r="I653" s="127"/>
      <c r="J653" s="198"/>
      <c r="K653" s="198"/>
      <c r="L653" s="134"/>
      <c r="M653" s="134"/>
      <c r="N653" s="134"/>
      <c r="O653" s="343"/>
      <c r="P653" s="278">
        <f t="shared" si="37"/>
        <v>0</v>
      </c>
      <c r="Q653" s="208">
        <f t="shared" si="38"/>
        <v>0</v>
      </c>
      <c r="R653" s="1184"/>
      <c r="S653" s="1184"/>
      <c r="T653" s="137"/>
      <c r="U653" s="134"/>
      <c r="V653" s="134"/>
      <c r="W653" s="134"/>
      <c r="X653" s="343"/>
      <c r="Y653" s="278">
        <f t="shared" si="39"/>
        <v>0</v>
      </c>
      <c r="Z653" s="493">
        <f t="shared" si="36"/>
        <v>0</v>
      </c>
      <c r="AA653" s="1184"/>
      <c r="AB653" s="1184"/>
      <c r="AC653" s="1172"/>
      <c r="AD653" s="1172"/>
      <c r="AE653" s="1123"/>
      <c r="AF653" s="1175"/>
    </row>
    <row r="654" spans="1:32" x14ac:dyDescent="0.25">
      <c r="A654" s="1178"/>
      <c r="B654" s="1180"/>
      <c r="C654" s="1180"/>
      <c r="D654" s="1180"/>
      <c r="E654" s="1180"/>
      <c r="F654" s="1180"/>
      <c r="G654" s="1180"/>
      <c r="H654" s="1187"/>
      <c r="I654" s="125"/>
      <c r="J654" s="197"/>
      <c r="K654" s="197"/>
      <c r="L654" s="133"/>
      <c r="M654" s="133"/>
      <c r="N654" s="133"/>
      <c r="O654" s="133"/>
      <c r="P654" s="279">
        <f t="shared" si="37"/>
        <v>0</v>
      </c>
      <c r="Q654" s="208">
        <f t="shared" si="38"/>
        <v>0</v>
      </c>
      <c r="R654" s="1184"/>
      <c r="S654" s="1184"/>
      <c r="T654" s="136"/>
      <c r="U654" s="133"/>
      <c r="V654" s="133"/>
      <c r="W654" s="133"/>
      <c r="X654" s="133"/>
      <c r="Y654" s="279">
        <f t="shared" si="39"/>
        <v>0</v>
      </c>
      <c r="Z654" s="493">
        <f t="shared" si="36"/>
        <v>0</v>
      </c>
      <c r="AA654" s="1184"/>
      <c r="AB654" s="1184"/>
      <c r="AC654" s="1172"/>
      <c r="AD654" s="1172"/>
      <c r="AE654" s="1123"/>
      <c r="AF654" s="1175"/>
    </row>
    <row r="655" spans="1:32" x14ac:dyDescent="0.25">
      <c r="A655" s="1178"/>
      <c r="B655" s="1180"/>
      <c r="C655" s="1180"/>
      <c r="D655" s="1180"/>
      <c r="E655" s="1180"/>
      <c r="F655" s="1180"/>
      <c r="G655" s="1180"/>
      <c r="H655" s="1187"/>
      <c r="I655" s="127"/>
      <c r="J655" s="198"/>
      <c r="K655" s="198"/>
      <c r="L655" s="134"/>
      <c r="M655" s="134"/>
      <c r="N655" s="134"/>
      <c r="O655" s="343"/>
      <c r="P655" s="278">
        <f t="shared" si="37"/>
        <v>0</v>
      </c>
      <c r="Q655" s="208">
        <f t="shared" si="38"/>
        <v>0</v>
      </c>
      <c r="R655" s="1184"/>
      <c r="S655" s="1184"/>
      <c r="T655" s="137"/>
      <c r="U655" s="134"/>
      <c r="V655" s="134"/>
      <c r="W655" s="134"/>
      <c r="X655" s="343"/>
      <c r="Y655" s="278">
        <f t="shared" si="39"/>
        <v>0</v>
      </c>
      <c r="Z655" s="493">
        <f t="shared" si="36"/>
        <v>0</v>
      </c>
      <c r="AA655" s="1184"/>
      <c r="AB655" s="1184"/>
      <c r="AC655" s="1172"/>
      <c r="AD655" s="1172"/>
      <c r="AE655" s="1123"/>
      <c r="AF655" s="1175"/>
    </row>
    <row r="656" spans="1:32" x14ac:dyDescent="0.25">
      <c r="A656" s="1178"/>
      <c r="B656" s="1180"/>
      <c r="C656" s="1180"/>
      <c r="D656" s="1180"/>
      <c r="E656" s="1180"/>
      <c r="F656" s="1180"/>
      <c r="G656" s="1180"/>
      <c r="H656" s="1187"/>
      <c r="I656" s="125"/>
      <c r="J656" s="197"/>
      <c r="K656" s="197"/>
      <c r="L656" s="133"/>
      <c r="M656" s="133"/>
      <c r="N656" s="133"/>
      <c r="O656" s="133"/>
      <c r="P656" s="279">
        <f t="shared" si="37"/>
        <v>0</v>
      </c>
      <c r="Q656" s="208">
        <f t="shared" si="38"/>
        <v>0</v>
      </c>
      <c r="R656" s="1184"/>
      <c r="S656" s="1184"/>
      <c r="T656" s="136"/>
      <c r="U656" s="133"/>
      <c r="V656" s="133"/>
      <c r="W656" s="133"/>
      <c r="X656" s="133"/>
      <c r="Y656" s="279">
        <f t="shared" si="39"/>
        <v>0</v>
      </c>
      <c r="Z656" s="493">
        <f t="shared" si="36"/>
        <v>0</v>
      </c>
      <c r="AA656" s="1184"/>
      <c r="AB656" s="1184"/>
      <c r="AC656" s="1172"/>
      <c r="AD656" s="1172"/>
      <c r="AE656" s="1123"/>
      <c r="AF656" s="1175"/>
    </row>
    <row r="657" spans="1:32" x14ac:dyDescent="0.25">
      <c r="A657" s="1178"/>
      <c r="B657" s="1180"/>
      <c r="C657" s="1180"/>
      <c r="D657" s="1180"/>
      <c r="E657" s="1180"/>
      <c r="F657" s="1180"/>
      <c r="G657" s="1180"/>
      <c r="H657" s="1187"/>
      <c r="I657" s="127"/>
      <c r="J657" s="198"/>
      <c r="K657" s="198"/>
      <c r="L657" s="134"/>
      <c r="M657" s="134"/>
      <c r="N657" s="134"/>
      <c r="O657" s="343"/>
      <c r="P657" s="278">
        <f t="shared" si="37"/>
        <v>0</v>
      </c>
      <c r="Q657" s="208">
        <f t="shared" si="38"/>
        <v>0</v>
      </c>
      <c r="R657" s="1184"/>
      <c r="S657" s="1184"/>
      <c r="T657" s="137"/>
      <c r="U657" s="134"/>
      <c r="V657" s="134"/>
      <c r="W657" s="134"/>
      <c r="X657" s="343"/>
      <c r="Y657" s="278">
        <f t="shared" si="39"/>
        <v>0</v>
      </c>
      <c r="Z657" s="493">
        <f t="shared" si="36"/>
        <v>0</v>
      </c>
      <c r="AA657" s="1184"/>
      <c r="AB657" s="1184"/>
      <c r="AC657" s="1172"/>
      <c r="AD657" s="1172"/>
      <c r="AE657" s="1123"/>
      <c r="AF657" s="1175"/>
    </row>
    <row r="658" spans="1:32" x14ac:dyDescent="0.25">
      <c r="A658" s="1178"/>
      <c r="B658" s="1180"/>
      <c r="C658" s="1180"/>
      <c r="D658" s="1180"/>
      <c r="E658" s="1180"/>
      <c r="F658" s="1180"/>
      <c r="G658" s="1180"/>
      <c r="H658" s="1187"/>
      <c r="I658" s="125"/>
      <c r="J658" s="197"/>
      <c r="K658" s="197"/>
      <c r="L658" s="133"/>
      <c r="M658" s="133"/>
      <c r="N658" s="133"/>
      <c r="O658" s="133"/>
      <c r="P658" s="279">
        <f t="shared" si="37"/>
        <v>0</v>
      </c>
      <c r="Q658" s="208">
        <f t="shared" si="38"/>
        <v>0</v>
      </c>
      <c r="R658" s="1184"/>
      <c r="S658" s="1184"/>
      <c r="T658" s="136"/>
      <c r="U658" s="133"/>
      <c r="V658" s="133"/>
      <c r="W658" s="133"/>
      <c r="X658" s="133"/>
      <c r="Y658" s="279">
        <f t="shared" si="39"/>
        <v>0</v>
      </c>
      <c r="Z658" s="493">
        <f t="shared" si="36"/>
        <v>0</v>
      </c>
      <c r="AA658" s="1184"/>
      <c r="AB658" s="1184"/>
      <c r="AC658" s="1172"/>
      <c r="AD658" s="1172"/>
      <c r="AE658" s="1123"/>
      <c r="AF658" s="1175"/>
    </row>
    <row r="659" spans="1:32" ht="15.75" thickBot="1" x14ac:dyDescent="0.3">
      <c r="A659" s="1179"/>
      <c r="B659" s="1181"/>
      <c r="C659" s="1181"/>
      <c r="D659" s="1181"/>
      <c r="E659" s="1181"/>
      <c r="F659" s="1181"/>
      <c r="G659" s="1181"/>
      <c r="H659" s="1188"/>
      <c r="I659" s="129"/>
      <c r="J659" s="199"/>
      <c r="K659" s="199"/>
      <c r="L659" s="135"/>
      <c r="M659" s="135"/>
      <c r="N659" s="135"/>
      <c r="O659" s="344"/>
      <c r="P659" s="280">
        <f t="shared" si="37"/>
        <v>0</v>
      </c>
      <c r="Q659" s="208">
        <f t="shared" si="38"/>
        <v>0</v>
      </c>
      <c r="R659" s="1185"/>
      <c r="S659" s="1185"/>
      <c r="T659" s="138"/>
      <c r="U659" s="135"/>
      <c r="V659" s="135"/>
      <c r="W659" s="135"/>
      <c r="X659" s="344"/>
      <c r="Y659" s="280">
        <f t="shared" si="39"/>
        <v>0</v>
      </c>
      <c r="Z659" s="493">
        <f t="shared" si="36"/>
        <v>0</v>
      </c>
      <c r="AA659" s="1185"/>
      <c r="AB659" s="1185"/>
      <c r="AC659" s="1173"/>
      <c r="AD659" s="1173"/>
      <c r="AE659" s="1124"/>
      <c r="AF659" s="1176"/>
    </row>
    <row r="660" spans="1:32" x14ac:dyDescent="0.25">
      <c r="A660" s="1177">
        <f>'1. IDENTIFICAR-ANALIZAR'!A660:A667</f>
        <v>81</v>
      </c>
      <c r="B660" s="1180">
        <f>'1. IDENTIFICAR-ANALIZAR'!B660:B667</f>
        <v>0</v>
      </c>
      <c r="C660" s="1182">
        <f>'1. IDENTIFICAR-ANALIZAR'!D660:D667</f>
        <v>0</v>
      </c>
      <c r="D660" s="1182">
        <f>'1. IDENTIFICAR-ANALIZAR'!H660:H667</f>
        <v>0</v>
      </c>
      <c r="E660" s="1182">
        <f>'1. IDENTIFICAR-ANALIZAR'!I660</f>
        <v>0</v>
      </c>
      <c r="F660" s="1182">
        <f>'1. IDENTIFICAR-ANALIZAR'!J660:J667</f>
        <v>0</v>
      </c>
      <c r="G660" s="1182">
        <f>'1. IDENTIFICAR-ANALIZAR'!K660</f>
        <v>0</v>
      </c>
      <c r="H660" s="1186">
        <f>'1. IDENTIFICAR-ANALIZAR'!L660</f>
        <v>0</v>
      </c>
      <c r="I660" s="131"/>
      <c r="J660" s="200"/>
      <c r="K660" s="197"/>
      <c r="L660" s="133"/>
      <c r="M660" s="133"/>
      <c r="N660" s="133"/>
      <c r="O660" s="133"/>
      <c r="P660" s="279">
        <f t="shared" si="37"/>
        <v>0</v>
      </c>
      <c r="Q660" s="208">
        <f t="shared" si="38"/>
        <v>0</v>
      </c>
      <c r="R660" s="1183">
        <f>COUNTIF(Q660:Q667,"&gt;0")</f>
        <v>0</v>
      </c>
      <c r="S660" s="1183">
        <f>IFERROR(SUM(Q660:Q667)/R660,0)</f>
        <v>0</v>
      </c>
      <c r="T660" s="136"/>
      <c r="U660" s="133"/>
      <c r="V660" s="133"/>
      <c r="W660" s="133"/>
      <c r="X660" s="133"/>
      <c r="Y660" s="279">
        <f t="shared" si="39"/>
        <v>0</v>
      </c>
      <c r="Z660" s="493">
        <f t="shared" ref="Z660:Z723" si="40">SUM(T660:X660)</f>
        <v>0</v>
      </c>
      <c r="AA660" s="1184">
        <f>COUNTIF(Z660:Z667,"&gt;0")</f>
        <v>0</v>
      </c>
      <c r="AB660" s="1184">
        <f>IFERROR(SUM(Z660:Z667)/AA660,0)</f>
        <v>0</v>
      </c>
      <c r="AC660" s="1171">
        <f>IFERROR(ABS(IF(AND(S660&gt;=0,S660&lt;=50),E660,IF(AND(S660&gt;=51,S667&lt;=75),(E660-1),IF(AND(S660&gt;=76,S660&lt;=100),(E660-2))))),0)</f>
        <v>0</v>
      </c>
      <c r="AD660" s="1171">
        <f>IFERROR(ABS(IF(AND(AB660&gt;=0,AB660&lt;=50),G660,IF(AND(AB660&gt;=51,AB667&lt;=75),(G660-1),IF(AND(AB660&gt;=76,AB660&lt;=100),(G660-2))))),0)</f>
        <v>0</v>
      </c>
      <c r="AE660" s="1122">
        <f>AC660*AD660</f>
        <v>0</v>
      </c>
      <c r="AF660" s="1174"/>
    </row>
    <row r="661" spans="1:32" x14ac:dyDescent="0.25">
      <c r="A661" s="1178"/>
      <c r="B661" s="1180"/>
      <c r="C661" s="1180"/>
      <c r="D661" s="1180"/>
      <c r="E661" s="1180"/>
      <c r="F661" s="1180"/>
      <c r="G661" s="1180"/>
      <c r="H661" s="1187"/>
      <c r="I661" s="127"/>
      <c r="J661" s="198"/>
      <c r="K661" s="198"/>
      <c r="L661" s="134"/>
      <c r="M661" s="134"/>
      <c r="N661" s="134"/>
      <c r="O661" s="343"/>
      <c r="P661" s="278">
        <f t="shared" ref="P661:P724" si="41">IF(Q661=0,0,IF(Q661&lt;60,"Leve",IF(Q661&lt;75,"Moderado","Fuerte")))</f>
        <v>0</v>
      </c>
      <c r="Q661" s="208">
        <f t="shared" ref="Q661:Q724" si="42">SUM(K661:O661)</f>
        <v>0</v>
      </c>
      <c r="R661" s="1184"/>
      <c r="S661" s="1184"/>
      <c r="T661" s="137"/>
      <c r="U661" s="134"/>
      <c r="V661" s="134"/>
      <c r="W661" s="134"/>
      <c r="X661" s="343"/>
      <c r="Y661" s="278">
        <f t="shared" ref="Y661:Y724" si="43">IF(Z661=0,0,IF(Z661&lt;60,"Leve",IF(Z661&lt;75,"Moderado","Fuerte")))</f>
        <v>0</v>
      </c>
      <c r="Z661" s="493">
        <f t="shared" si="40"/>
        <v>0</v>
      </c>
      <c r="AA661" s="1184"/>
      <c r="AB661" s="1184"/>
      <c r="AC661" s="1172"/>
      <c r="AD661" s="1172"/>
      <c r="AE661" s="1123"/>
      <c r="AF661" s="1175"/>
    </row>
    <row r="662" spans="1:32" x14ac:dyDescent="0.25">
      <c r="A662" s="1178"/>
      <c r="B662" s="1180"/>
      <c r="C662" s="1180"/>
      <c r="D662" s="1180"/>
      <c r="E662" s="1180"/>
      <c r="F662" s="1180"/>
      <c r="G662" s="1180"/>
      <c r="H662" s="1187"/>
      <c r="I662" s="125"/>
      <c r="J662" s="197"/>
      <c r="K662" s="197"/>
      <c r="L662" s="133"/>
      <c r="M662" s="133"/>
      <c r="N662" s="133"/>
      <c r="O662" s="133"/>
      <c r="P662" s="279">
        <f t="shared" si="41"/>
        <v>0</v>
      </c>
      <c r="Q662" s="208">
        <f t="shared" si="42"/>
        <v>0</v>
      </c>
      <c r="R662" s="1184"/>
      <c r="S662" s="1184"/>
      <c r="T662" s="136"/>
      <c r="U662" s="133"/>
      <c r="V662" s="133"/>
      <c r="W662" s="133"/>
      <c r="X662" s="133"/>
      <c r="Y662" s="279">
        <f t="shared" si="43"/>
        <v>0</v>
      </c>
      <c r="Z662" s="493">
        <f t="shared" si="40"/>
        <v>0</v>
      </c>
      <c r="AA662" s="1184"/>
      <c r="AB662" s="1184"/>
      <c r="AC662" s="1172"/>
      <c r="AD662" s="1172"/>
      <c r="AE662" s="1123"/>
      <c r="AF662" s="1175"/>
    </row>
    <row r="663" spans="1:32" x14ac:dyDescent="0.25">
      <c r="A663" s="1178"/>
      <c r="B663" s="1180"/>
      <c r="C663" s="1180"/>
      <c r="D663" s="1180"/>
      <c r="E663" s="1180"/>
      <c r="F663" s="1180"/>
      <c r="G663" s="1180"/>
      <c r="H663" s="1187"/>
      <c r="I663" s="127"/>
      <c r="J663" s="198"/>
      <c r="K663" s="198"/>
      <c r="L663" s="134"/>
      <c r="M663" s="134"/>
      <c r="N663" s="134"/>
      <c r="O663" s="343"/>
      <c r="P663" s="278">
        <f t="shared" si="41"/>
        <v>0</v>
      </c>
      <c r="Q663" s="208">
        <f t="shared" si="42"/>
        <v>0</v>
      </c>
      <c r="R663" s="1184"/>
      <c r="S663" s="1184"/>
      <c r="T663" s="137"/>
      <c r="U663" s="134"/>
      <c r="V663" s="134"/>
      <c r="W663" s="134"/>
      <c r="X663" s="343"/>
      <c r="Y663" s="278">
        <f t="shared" si="43"/>
        <v>0</v>
      </c>
      <c r="Z663" s="493">
        <f t="shared" si="40"/>
        <v>0</v>
      </c>
      <c r="AA663" s="1184"/>
      <c r="AB663" s="1184"/>
      <c r="AC663" s="1172"/>
      <c r="AD663" s="1172"/>
      <c r="AE663" s="1123"/>
      <c r="AF663" s="1175"/>
    </row>
    <row r="664" spans="1:32" x14ac:dyDescent="0.25">
      <c r="A664" s="1178"/>
      <c r="B664" s="1180"/>
      <c r="C664" s="1180"/>
      <c r="D664" s="1180"/>
      <c r="E664" s="1180"/>
      <c r="F664" s="1180"/>
      <c r="G664" s="1180"/>
      <c r="H664" s="1187"/>
      <c r="I664" s="125"/>
      <c r="J664" s="197"/>
      <c r="K664" s="197"/>
      <c r="L664" s="133"/>
      <c r="M664" s="133"/>
      <c r="N664" s="133"/>
      <c r="O664" s="133"/>
      <c r="P664" s="279">
        <f t="shared" si="41"/>
        <v>0</v>
      </c>
      <c r="Q664" s="208">
        <f t="shared" si="42"/>
        <v>0</v>
      </c>
      <c r="R664" s="1184"/>
      <c r="S664" s="1184"/>
      <c r="T664" s="136"/>
      <c r="U664" s="133"/>
      <c r="V664" s="133"/>
      <c r="W664" s="133"/>
      <c r="X664" s="133"/>
      <c r="Y664" s="279">
        <f t="shared" si="43"/>
        <v>0</v>
      </c>
      <c r="Z664" s="493">
        <f t="shared" si="40"/>
        <v>0</v>
      </c>
      <c r="AA664" s="1184"/>
      <c r="AB664" s="1184"/>
      <c r="AC664" s="1172"/>
      <c r="AD664" s="1172"/>
      <c r="AE664" s="1123"/>
      <c r="AF664" s="1175"/>
    </row>
    <row r="665" spans="1:32" x14ac:dyDescent="0.25">
      <c r="A665" s="1178"/>
      <c r="B665" s="1180"/>
      <c r="C665" s="1180"/>
      <c r="D665" s="1180"/>
      <c r="E665" s="1180"/>
      <c r="F665" s="1180"/>
      <c r="G665" s="1180"/>
      <c r="H665" s="1187"/>
      <c r="I665" s="127"/>
      <c r="J665" s="198"/>
      <c r="K665" s="198"/>
      <c r="L665" s="134"/>
      <c r="M665" s="134"/>
      <c r="N665" s="134"/>
      <c r="O665" s="343"/>
      <c r="P665" s="278">
        <f t="shared" si="41"/>
        <v>0</v>
      </c>
      <c r="Q665" s="208">
        <f t="shared" si="42"/>
        <v>0</v>
      </c>
      <c r="R665" s="1184"/>
      <c r="S665" s="1184"/>
      <c r="T665" s="137"/>
      <c r="U665" s="134"/>
      <c r="V665" s="134"/>
      <c r="W665" s="134"/>
      <c r="X665" s="343"/>
      <c r="Y665" s="278">
        <f t="shared" si="43"/>
        <v>0</v>
      </c>
      <c r="Z665" s="493">
        <f t="shared" si="40"/>
        <v>0</v>
      </c>
      <c r="AA665" s="1184"/>
      <c r="AB665" s="1184"/>
      <c r="AC665" s="1172"/>
      <c r="AD665" s="1172"/>
      <c r="AE665" s="1123"/>
      <c r="AF665" s="1175"/>
    </row>
    <row r="666" spans="1:32" x14ac:dyDescent="0.25">
      <c r="A666" s="1178"/>
      <c r="B666" s="1180"/>
      <c r="C666" s="1180"/>
      <c r="D666" s="1180"/>
      <c r="E666" s="1180"/>
      <c r="F666" s="1180"/>
      <c r="G666" s="1180"/>
      <c r="H666" s="1187"/>
      <c r="I666" s="125"/>
      <c r="J666" s="197"/>
      <c r="K666" s="197"/>
      <c r="L666" s="133"/>
      <c r="M666" s="133"/>
      <c r="N666" s="133"/>
      <c r="O666" s="133"/>
      <c r="P666" s="279">
        <f t="shared" si="41"/>
        <v>0</v>
      </c>
      <c r="Q666" s="208">
        <f t="shared" si="42"/>
        <v>0</v>
      </c>
      <c r="R666" s="1184"/>
      <c r="S666" s="1184"/>
      <c r="T666" s="136"/>
      <c r="U666" s="133"/>
      <c r="V666" s="133"/>
      <c r="W666" s="133"/>
      <c r="X666" s="133"/>
      <c r="Y666" s="279">
        <f t="shared" si="43"/>
        <v>0</v>
      </c>
      <c r="Z666" s="493">
        <f t="shared" si="40"/>
        <v>0</v>
      </c>
      <c r="AA666" s="1184"/>
      <c r="AB666" s="1184"/>
      <c r="AC666" s="1172"/>
      <c r="AD666" s="1172"/>
      <c r="AE666" s="1123"/>
      <c r="AF666" s="1175"/>
    </row>
    <row r="667" spans="1:32" ht="15.75" thickBot="1" x14ac:dyDescent="0.3">
      <c r="A667" s="1179"/>
      <c r="B667" s="1181"/>
      <c r="C667" s="1181"/>
      <c r="D667" s="1181"/>
      <c r="E667" s="1181"/>
      <c r="F667" s="1181"/>
      <c r="G667" s="1181"/>
      <c r="H667" s="1188"/>
      <c r="I667" s="129"/>
      <c r="J667" s="199"/>
      <c r="K667" s="199"/>
      <c r="L667" s="135"/>
      <c r="M667" s="135"/>
      <c r="N667" s="135"/>
      <c r="O667" s="344"/>
      <c r="P667" s="280">
        <f t="shared" si="41"/>
        <v>0</v>
      </c>
      <c r="Q667" s="208">
        <f t="shared" si="42"/>
        <v>0</v>
      </c>
      <c r="R667" s="1185"/>
      <c r="S667" s="1185"/>
      <c r="T667" s="138"/>
      <c r="U667" s="135"/>
      <c r="V667" s="135"/>
      <c r="W667" s="135"/>
      <c r="X667" s="344"/>
      <c r="Y667" s="280">
        <f t="shared" si="43"/>
        <v>0</v>
      </c>
      <c r="Z667" s="493">
        <f t="shared" si="40"/>
        <v>0</v>
      </c>
      <c r="AA667" s="1185"/>
      <c r="AB667" s="1185"/>
      <c r="AC667" s="1173"/>
      <c r="AD667" s="1173"/>
      <c r="AE667" s="1124"/>
      <c r="AF667" s="1176"/>
    </row>
    <row r="668" spans="1:32" x14ac:dyDescent="0.25">
      <c r="A668" s="1177">
        <f>'1. IDENTIFICAR-ANALIZAR'!A668:A675</f>
        <v>82</v>
      </c>
      <c r="B668" s="1180">
        <f>'1. IDENTIFICAR-ANALIZAR'!B668:B675</f>
        <v>0</v>
      </c>
      <c r="C668" s="1182">
        <f>'1. IDENTIFICAR-ANALIZAR'!D668:D675</f>
        <v>0</v>
      </c>
      <c r="D668" s="1182">
        <f>'1. IDENTIFICAR-ANALIZAR'!H668:H675</f>
        <v>0</v>
      </c>
      <c r="E668" s="1182">
        <f>'1. IDENTIFICAR-ANALIZAR'!I668</f>
        <v>0</v>
      </c>
      <c r="F668" s="1182">
        <f>'1. IDENTIFICAR-ANALIZAR'!J668:J675</f>
        <v>0</v>
      </c>
      <c r="G668" s="1182">
        <f>'1. IDENTIFICAR-ANALIZAR'!K668</f>
        <v>0</v>
      </c>
      <c r="H668" s="1186">
        <f>'1. IDENTIFICAR-ANALIZAR'!L668</f>
        <v>0</v>
      </c>
      <c r="I668" s="131"/>
      <c r="J668" s="200"/>
      <c r="K668" s="197"/>
      <c r="L668" s="133"/>
      <c r="M668" s="133"/>
      <c r="N668" s="133"/>
      <c r="O668" s="133"/>
      <c r="P668" s="279">
        <f t="shared" si="41"/>
        <v>0</v>
      </c>
      <c r="Q668" s="208">
        <f t="shared" si="42"/>
        <v>0</v>
      </c>
      <c r="R668" s="1183">
        <f>COUNTIF(Q668:Q675,"&gt;0")</f>
        <v>0</v>
      </c>
      <c r="S668" s="1183">
        <f>IFERROR(SUM(Q668:Q675)/R668,0)</f>
        <v>0</v>
      </c>
      <c r="T668" s="136"/>
      <c r="U668" s="133"/>
      <c r="V668" s="133"/>
      <c r="W668" s="133"/>
      <c r="X668" s="133"/>
      <c r="Y668" s="279">
        <f t="shared" si="43"/>
        <v>0</v>
      </c>
      <c r="Z668" s="493">
        <f t="shared" si="40"/>
        <v>0</v>
      </c>
      <c r="AA668" s="1184">
        <f>COUNTIF(Z668:Z675,"&gt;0")</f>
        <v>0</v>
      </c>
      <c r="AB668" s="1184">
        <f>IFERROR(SUM(Z668:Z675)/AA668,0)</f>
        <v>0</v>
      </c>
      <c r="AC668" s="1171">
        <f>IFERROR(ABS(IF(AND(S668&gt;=0,S668&lt;=50),E668,IF(AND(S668&gt;=51,S675&lt;=75),(E668-1),IF(AND(S668&gt;=76,S668&lt;=100),(E668-2))))),0)</f>
        <v>0</v>
      </c>
      <c r="AD668" s="1171">
        <f>IFERROR(ABS(IF(AND(AB668&gt;=0,AB668&lt;=50),G668,IF(AND(AB668&gt;=51,AB675&lt;=75),(G668-1),IF(AND(AB668&gt;=76,AB668&lt;=100),(G668-2))))),0)</f>
        <v>0</v>
      </c>
      <c r="AE668" s="1122">
        <f>AC668*AD668</f>
        <v>0</v>
      </c>
      <c r="AF668" s="1174"/>
    </row>
    <row r="669" spans="1:32" x14ac:dyDescent="0.25">
      <c r="A669" s="1178"/>
      <c r="B669" s="1180"/>
      <c r="C669" s="1180"/>
      <c r="D669" s="1180"/>
      <c r="E669" s="1180"/>
      <c r="F669" s="1180"/>
      <c r="G669" s="1180"/>
      <c r="H669" s="1187"/>
      <c r="I669" s="127"/>
      <c r="J669" s="198"/>
      <c r="K669" s="198"/>
      <c r="L669" s="134"/>
      <c r="M669" s="134"/>
      <c r="N669" s="134"/>
      <c r="O669" s="343"/>
      <c r="P669" s="278">
        <f t="shared" si="41"/>
        <v>0</v>
      </c>
      <c r="Q669" s="208">
        <f t="shared" si="42"/>
        <v>0</v>
      </c>
      <c r="R669" s="1184"/>
      <c r="S669" s="1184"/>
      <c r="T669" s="137"/>
      <c r="U669" s="134"/>
      <c r="V669" s="134"/>
      <c r="W669" s="134"/>
      <c r="X669" s="343"/>
      <c r="Y669" s="278">
        <f t="shared" si="43"/>
        <v>0</v>
      </c>
      <c r="Z669" s="493">
        <f t="shared" si="40"/>
        <v>0</v>
      </c>
      <c r="AA669" s="1184"/>
      <c r="AB669" s="1184"/>
      <c r="AC669" s="1172"/>
      <c r="AD669" s="1172"/>
      <c r="AE669" s="1123"/>
      <c r="AF669" s="1175"/>
    </row>
    <row r="670" spans="1:32" x14ac:dyDescent="0.25">
      <c r="A670" s="1178"/>
      <c r="B670" s="1180"/>
      <c r="C670" s="1180"/>
      <c r="D670" s="1180"/>
      <c r="E670" s="1180"/>
      <c r="F670" s="1180"/>
      <c r="G670" s="1180"/>
      <c r="H670" s="1187"/>
      <c r="I670" s="125"/>
      <c r="J670" s="197"/>
      <c r="K670" s="197"/>
      <c r="L670" s="133"/>
      <c r="M670" s="133"/>
      <c r="N670" s="133"/>
      <c r="O670" s="133"/>
      <c r="P670" s="279">
        <f t="shared" si="41"/>
        <v>0</v>
      </c>
      <c r="Q670" s="208">
        <f t="shared" si="42"/>
        <v>0</v>
      </c>
      <c r="R670" s="1184"/>
      <c r="S670" s="1184"/>
      <c r="T670" s="136"/>
      <c r="U670" s="133"/>
      <c r="V670" s="133"/>
      <c r="W670" s="133"/>
      <c r="X670" s="133"/>
      <c r="Y670" s="279">
        <f t="shared" si="43"/>
        <v>0</v>
      </c>
      <c r="Z670" s="493">
        <f t="shared" si="40"/>
        <v>0</v>
      </c>
      <c r="AA670" s="1184"/>
      <c r="AB670" s="1184"/>
      <c r="AC670" s="1172"/>
      <c r="AD670" s="1172"/>
      <c r="AE670" s="1123"/>
      <c r="AF670" s="1175"/>
    </row>
    <row r="671" spans="1:32" x14ac:dyDescent="0.25">
      <c r="A671" s="1178"/>
      <c r="B671" s="1180"/>
      <c r="C671" s="1180"/>
      <c r="D671" s="1180"/>
      <c r="E671" s="1180"/>
      <c r="F671" s="1180"/>
      <c r="G671" s="1180"/>
      <c r="H671" s="1187"/>
      <c r="I671" s="127"/>
      <c r="J671" s="198"/>
      <c r="K671" s="198"/>
      <c r="L671" s="134"/>
      <c r="M671" s="134"/>
      <c r="N671" s="134"/>
      <c r="O671" s="343"/>
      <c r="P671" s="278">
        <f t="shared" si="41"/>
        <v>0</v>
      </c>
      <c r="Q671" s="208">
        <f t="shared" si="42"/>
        <v>0</v>
      </c>
      <c r="R671" s="1184"/>
      <c r="S671" s="1184"/>
      <c r="T671" s="137"/>
      <c r="U671" s="134"/>
      <c r="V671" s="134"/>
      <c r="W671" s="134"/>
      <c r="X671" s="343"/>
      <c r="Y671" s="278">
        <f t="shared" si="43"/>
        <v>0</v>
      </c>
      <c r="Z671" s="493">
        <f t="shared" si="40"/>
        <v>0</v>
      </c>
      <c r="AA671" s="1184"/>
      <c r="AB671" s="1184"/>
      <c r="AC671" s="1172"/>
      <c r="AD671" s="1172"/>
      <c r="AE671" s="1123"/>
      <c r="AF671" s="1175"/>
    </row>
    <row r="672" spans="1:32" x14ac:dyDescent="0.25">
      <c r="A672" s="1178"/>
      <c r="B672" s="1180"/>
      <c r="C672" s="1180"/>
      <c r="D672" s="1180"/>
      <c r="E672" s="1180"/>
      <c r="F672" s="1180"/>
      <c r="G672" s="1180"/>
      <c r="H672" s="1187"/>
      <c r="I672" s="125"/>
      <c r="J672" s="197"/>
      <c r="K672" s="197"/>
      <c r="L672" s="133"/>
      <c r="M672" s="133"/>
      <c r="N672" s="133"/>
      <c r="O672" s="133"/>
      <c r="P672" s="279">
        <f t="shared" si="41"/>
        <v>0</v>
      </c>
      <c r="Q672" s="208">
        <f t="shared" si="42"/>
        <v>0</v>
      </c>
      <c r="R672" s="1184"/>
      <c r="S672" s="1184"/>
      <c r="T672" s="136"/>
      <c r="U672" s="133"/>
      <c r="V672" s="133"/>
      <c r="W672" s="133"/>
      <c r="X672" s="133"/>
      <c r="Y672" s="279">
        <f t="shared" si="43"/>
        <v>0</v>
      </c>
      <c r="Z672" s="493">
        <f t="shared" si="40"/>
        <v>0</v>
      </c>
      <c r="AA672" s="1184"/>
      <c r="AB672" s="1184"/>
      <c r="AC672" s="1172"/>
      <c r="AD672" s="1172"/>
      <c r="AE672" s="1123"/>
      <c r="AF672" s="1175"/>
    </row>
    <row r="673" spans="1:32" x14ac:dyDescent="0.25">
      <c r="A673" s="1178"/>
      <c r="B673" s="1180"/>
      <c r="C673" s="1180"/>
      <c r="D673" s="1180"/>
      <c r="E673" s="1180"/>
      <c r="F673" s="1180"/>
      <c r="G673" s="1180"/>
      <c r="H673" s="1187"/>
      <c r="I673" s="127"/>
      <c r="J673" s="198"/>
      <c r="K673" s="198"/>
      <c r="L673" s="134"/>
      <c r="M673" s="134"/>
      <c r="N673" s="134"/>
      <c r="O673" s="343"/>
      <c r="P673" s="278">
        <f t="shared" si="41"/>
        <v>0</v>
      </c>
      <c r="Q673" s="208">
        <f t="shared" si="42"/>
        <v>0</v>
      </c>
      <c r="R673" s="1184"/>
      <c r="S673" s="1184"/>
      <c r="T673" s="137"/>
      <c r="U673" s="134"/>
      <c r="V673" s="134"/>
      <c r="W673" s="134"/>
      <c r="X673" s="343"/>
      <c r="Y673" s="278">
        <f t="shared" si="43"/>
        <v>0</v>
      </c>
      <c r="Z673" s="493">
        <f t="shared" si="40"/>
        <v>0</v>
      </c>
      <c r="AA673" s="1184"/>
      <c r="AB673" s="1184"/>
      <c r="AC673" s="1172"/>
      <c r="AD673" s="1172"/>
      <c r="AE673" s="1123"/>
      <c r="AF673" s="1175"/>
    </row>
    <row r="674" spans="1:32" x14ac:dyDescent="0.25">
      <c r="A674" s="1178"/>
      <c r="B674" s="1180"/>
      <c r="C674" s="1180"/>
      <c r="D674" s="1180"/>
      <c r="E674" s="1180"/>
      <c r="F674" s="1180"/>
      <c r="G674" s="1180"/>
      <c r="H674" s="1187"/>
      <c r="I674" s="125"/>
      <c r="J674" s="197"/>
      <c r="K674" s="197"/>
      <c r="L674" s="133"/>
      <c r="M674" s="133"/>
      <c r="N674" s="133"/>
      <c r="O674" s="133"/>
      <c r="P674" s="279">
        <f t="shared" si="41"/>
        <v>0</v>
      </c>
      <c r="Q674" s="208">
        <f t="shared" si="42"/>
        <v>0</v>
      </c>
      <c r="R674" s="1184"/>
      <c r="S674" s="1184"/>
      <c r="T674" s="136"/>
      <c r="U674" s="133"/>
      <c r="V674" s="133"/>
      <c r="W674" s="133"/>
      <c r="X674" s="133"/>
      <c r="Y674" s="279">
        <f t="shared" si="43"/>
        <v>0</v>
      </c>
      <c r="Z674" s="493">
        <f t="shared" si="40"/>
        <v>0</v>
      </c>
      <c r="AA674" s="1184"/>
      <c r="AB674" s="1184"/>
      <c r="AC674" s="1172"/>
      <c r="AD674" s="1172"/>
      <c r="AE674" s="1123"/>
      <c r="AF674" s="1175"/>
    </row>
    <row r="675" spans="1:32" ht="15.75" thickBot="1" x14ac:dyDescent="0.3">
      <c r="A675" s="1179"/>
      <c r="B675" s="1181"/>
      <c r="C675" s="1181"/>
      <c r="D675" s="1181"/>
      <c r="E675" s="1181"/>
      <c r="F675" s="1181"/>
      <c r="G675" s="1181"/>
      <c r="H675" s="1188"/>
      <c r="I675" s="129"/>
      <c r="J675" s="199"/>
      <c r="K675" s="199"/>
      <c r="L675" s="135"/>
      <c r="M675" s="135"/>
      <c r="N675" s="135"/>
      <c r="O675" s="344"/>
      <c r="P675" s="280">
        <f t="shared" si="41"/>
        <v>0</v>
      </c>
      <c r="Q675" s="208">
        <f t="shared" si="42"/>
        <v>0</v>
      </c>
      <c r="R675" s="1185"/>
      <c r="S675" s="1185"/>
      <c r="T675" s="138"/>
      <c r="U675" s="135"/>
      <c r="V675" s="135"/>
      <c r="W675" s="135"/>
      <c r="X675" s="344"/>
      <c r="Y675" s="280">
        <f t="shared" si="43"/>
        <v>0</v>
      </c>
      <c r="Z675" s="493">
        <f t="shared" si="40"/>
        <v>0</v>
      </c>
      <c r="AA675" s="1185"/>
      <c r="AB675" s="1185"/>
      <c r="AC675" s="1173"/>
      <c r="AD675" s="1173"/>
      <c r="AE675" s="1124"/>
      <c r="AF675" s="1176"/>
    </row>
    <row r="676" spans="1:32" x14ac:dyDescent="0.25">
      <c r="A676" s="1177">
        <f>'1. IDENTIFICAR-ANALIZAR'!A676:A683</f>
        <v>83</v>
      </c>
      <c r="B676" s="1180">
        <f>'1. IDENTIFICAR-ANALIZAR'!B676:B683</f>
        <v>0</v>
      </c>
      <c r="C676" s="1182">
        <f>'1. IDENTIFICAR-ANALIZAR'!D676:D683</f>
        <v>0</v>
      </c>
      <c r="D676" s="1182">
        <f>'1. IDENTIFICAR-ANALIZAR'!H676:H683</f>
        <v>0</v>
      </c>
      <c r="E676" s="1182">
        <f>'1. IDENTIFICAR-ANALIZAR'!I676</f>
        <v>0</v>
      </c>
      <c r="F676" s="1182">
        <f>'1. IDENTIFICAR-ANALIZAR'!J676:J683</f>
        <v>0</v>
      </c>
      <c r="G676" s="1182">
        <f>'1. IDENTIFICAR-ANALIZAR'!K676</f>
        <v>0</v>
      </c>
      <c r="H676" s="1186">
        <f>'1. IDENTIFICAR-ANALIZAR'!L676</f>
        <v>0</v>
      </c>
      <c r="I676" s="131"/>
      <c r="J676" s="200"/>
      <c r="K676" s="197"/>
      <c r="L676" s="133"/>
      <c r="M676" s="133"/>
      <c r="N676" s="133"/>
      <c r="O676" s="133"/>
      <c r="P676" s="279">
        <f t="shared" si="41"/>
        <v>0</v>
      </c>
      <c r="Q676" s="208">
        <f t="shared" si="42"/>
        <v>0</v>
      </c>
      <c r="R676" s="1183">
        <f>COUNTIF(Q676:Q683,"&gt;0")</f>
        <v>0</v>
      </c>
      <c r="S676" s="1183">
        <f>IFERROR(SUM(Q676:Q683)/R676,0)</f>
        <v>0</v>
      </c>
      <c r="T676" s="136"/>
      <c r="U676" s="133"/>
      <c r="V676" s="133"/>
      <c r="W676" s="133"/>
      <c r="X676" s="133"/>
      <c r="Y676" s="279">
        <f t="shared" si="43"/>
        <v>0</v>
      </c>
      <c r="Z676" s="493">
        <f t="shared" si="40"/>
        <v>0</v>
      </c>
      <c r="AA676" s="1184">
        <f>COUNTIF(Z676:Z683,"&gt;0")</f>
        <v>0</v>
      </c>
      <c r="AB676" s="1184">
        <f>IFERROR(SUM(Z676:Z683)/AA676,0)</f>
        <v>0</v>
      </c>
      <c r="AC676" s="1171">
        <f>IFERROR(ABS(IF(AND(S676&gt;=0,S676&lt;=50),E676,IF(AND(S676&gt;=51,S683&lt;=75),(E676-1),IF(AND(S676&gt;=76,S676&lt;=100),(E676-2))))),0)</f>
        <v>0</v>
      </c>
      <c r="AD676" s="1171">
        <f>IFERROR(ABS(IF(AND(AB676&gt;=0,AB676&lt;=50),G676,IF(AND(AB676&gt;=51,AB683&lt;=75),(G676-1),IF(AND(AB676&gt;=76,AB676&lt;=100),(G676-2))))),0)</f>
        <v>0</v>
      </c>
      <c r="AE676" s="1122">
        <f>AC676*AD676</f>
        <v>0</v>
      </c>
      <c r="AF676" s="1174"/>
    </row>
    <row r="677" spans="1:32" x14ac:dyDescent="0.25">
      <c r="A677" s="1178"/>
      <c r="B677" s="1180"/>
      <c r="C677" s="1180"/>
      <c r="D677" s="1180"/>
      <c r="E677" s="1180"/>
      <c r="F677" s="1180"/>
      <c r="G677" s="1180"/>
      <c r="H677" s="1187"/>
      <c r="I677" s="127"/>
      <c r="J677" s="198"/>
      <c r="K677" s="198"/>
      <c r="L677" s="134"/>
      <c r="M677" s="134"/>
      <c r="N677" s="134"/>
      <c r="O677" s="343"/>
      <c r="P677" s="278">
        <f t="shared" si="41"/>
        <v>0</v>
      </c>
      <c r="Q677" s="208">
        <f t="shared" si="42"/>
        <v>0</v>
      </c>
      <c r="R677" s="1184"/>
      <c r="S677" s="1184"/>
      <c r="T677" s="137"/>
      <c r="U677" s="134"/>
      <c r="V677" s="134"/>
      <c r="W677" s="134"/>
      <c r="X677" s="343"/>
      <c r="Y677" s="278">
        <f t="shared" si="43"/>
        <v>0</v>
      </c>
      <c r="Z677" s="493">
        <f t="shared" si="40"/>
        <v>0</v>
      </c>
      <c r="AA677" s="1184"/>
      <c r="AB677" s="1184"/>
      <c r="AC677" s="1172"/>
      <c r="AD677" s="1172"/>
      <c r="AE677" s="1123"/>
      <c r="AF677" s="1175"/>
    </row>
    <row r="678" spans="1:32" x14ac:dyDescent="0.25">
      <c r="A678" s="1178"/>
      <c r="B678" s="1180"/>
      <c r="C678" s="1180"/>
      <c r="D678" s="1180"/>
      <c r="E678" s="1180"/>
      <c r="F678" s="1180"/>
      <c r="G678" s="1180"/>
      <c r="H678" s="1187"/>
      <c r="I678" s="125"/>
      <c r="J678" s="197"/>
      <c r="K678" s="197"/>
      <c r="L678" s="133"/>
      <c r="M678" s="133"/>
      <c r="N678" s="133"/>
      <c r="O678" s="133"/>
      <c r="P678" s="279">
        <f t="shared" si="41"/>
        <v>0</v>
      </c>
      <c r="Q678" s="208">
        <f t="shared" si="42"/>
        <v>0</v>
      </c>
      <c r="R678" s="1184"/>
      <c r="S678" s="1184"/>
      <c r="T678" s="136"/>
      <c r="U678" s="133"/>
      <c r="V678" s="133"/>
      <c r="W678" s="133"/>
      <c r="X678" s="133"/>
      <c r="Y678" s="279">
        <f t="shared" si="43"/>
        <v>0</v>
      </c>
      <c r="Z678" s="493">
        <f t="shared" si="40"/>
        <v>0</v>
      </c>
      <c r="AA678" s="1184"/>
      <c r="AB678" s="1184"/>
      <c r="AC678" s="1172"/>
      <c r="AD678" s="1172"/>
      <c r="AE678" s="1123"/>
      <c r="AF678" s="1175"/>
    </row>
    <row r="679" spans="1:32" x14ac:dyDescent="0.25">
      <c r="A679" s="1178"/>
      <c r="B679" s="1180"/>
      <c r="C679" s="1180"/>
      <c r="D679" s="1180"/>
      <c r="E679" s="1180"/>
      <c r="F679" s="1180"/>
      <c r="G679" s="1180"/>
      <c r="H679" s="1187"/>
      <c r="I679" s="127"/>
      <c r="J679" s="198"/>
      <c r="K679" s="198"/>
      <c r="L679" s="134"/>
      <c r="M679" s="134"/>
      <c r="N679" s="134"/>
      <c r="O679" s="343"/>
      <c r="P679" s="278">
        <f t="shared" si="41"/>
        <v>0</v>
      </c>
      <c r="Q679" s="208">
        <f t="shared" si="42"/>
        <v>0</v>
      </c>
      <c r="R679" s="1184"/>
      <c r="S679" s="1184"/>
      <c r="T679" s="137"/>
      <c r="U679" s="134"/>
      <c r="V679" s="134"/>
      <c r="W679" s="134"/>
      <c r="X679" s="343"/>
      <c r="Y679" s="278">
        <f t="shared" si="43"/>
        <v>0</v>
      </c>
      <c r="Z679" s="493">
        <f t="shared" si="40"/>
        <v>0</v>
      </c>
      <c r="AA679" s="1184"/>
      <c r="AB679" s="1184"/>
      <c r="AC679" s="1172"/>
      <c r="AD679" s="1172"/>
      <c r="AE679" s="1123"/>
      <c r="AF679" s="1175"/>
    </row>
    <row r="680" spans="1:32" x14ac:dyDescent="0.25">
      <c r="A680" s="1178"/>
      <c r="B680" s="1180"/>
      <c r="C680" s="1180"/>
      <c r="D680" s="1180"/>
      <c r="E680" s="1180"/>
      <c r="F680" s="1180"/>
      <c r="G680" s="1180"/>
      <c r="H680" s="1187"/>
      <c r="I680" s="125"/>
      <c r="J680" s="197"/>
      <c r="K680" s="197"/>
      <c r="L680" s="133"/>
      <c r="M680" s="133"/>
      <c r="N680" s="133"/>
      <c r="O680" s="133"/>
      <c r="P680" s="279">
        <f t="shared" si="41"/>
        <v>0</v>
      </c>
      <c r="Q680" s="208">
        <f t="shared" si="42"/>
        <v>0</v>
      </c>
      <c r="R680" s="1184"/>
      <c r="S680" s="1184"/>
      <c r="T680" s="136"/>
      <c r="U680" s="133"/>
      <c r="V680" s="133"/>
      <c r="W680" s="133"/>
      <c r="X680" s="133"/>
      <c r="Y680" s="279">
        <f t="shared" si="43"/>
        <v>0</v>
      </c>
      <c r="Z680" s="493">
        <f t="shared" si="40"/>
        <v>0</v>
      </c>
      <c r="AA680" s="1184"/>
      <c r="AB680" s="1184"/>
      <c r="AC680" s="1172"/>
      <c r="AD680" s="1172"/>
      <c r="AE680" s="1123"/>
      <c r="AF680" s="1175"/>
    </row>
    <row r="681" spans="1:32" x14ac:dyDescent="0.25">
      <c r="A681" s="1178"/>
      <c r="B681" s="1180"/>
      <c r="C681" s="1180"/>
      <c r="D681" s="1180"/>
      <c r="E681" s="1180"/>
      <c r="F681" s="1180"/>
      <c r="G681" s="1180"/>
      <c r="H681" s="1187"/>
      <c r="I681" s="127"/>
      <c r="J681" s="198"/>
      <c r="K681" s="198"/>
      <c r="L681" s="134"/>
      <c r="M681" s="134"/>
      <c r="N681" s="134"/>
      <c r="O681" s="343"/>
      <c r="P681" s="278">
        <f t="shared" si="41"/>
        <v>0</v>
      </c>
      <c r="Q681" s="208">
        <f t="shared" si="42"/>
        <v>0</v>
      </c>
      <c r="R681" s="1184"/>
      <c r="S681" s="1184"/>
      <c r="T681" s="137"/>
      <c r="U681" s="134"/>
      <c r="V681" s="134"/>
      <c r="W681" s="134"/>
      <c r="X681" s="343"/>
      <c r="Y681" s="278">
        <f t="shared" si="43"/>
        <v>0</v>
      </c>
      <c r="Z681" s="493">
        <f t="shared" si="40"/>
        <v>0</v>
      </c>
      <c r="AA681" s="1184"/>
      <c r="AB681" s="1184"/>
      <c r="AC681" s="1172"/>
      <c r="AD681" s="1172"/>
      <c r="AE681" s="1123"/>
      <c r="AF681" s="1175"/>
    </row>
    <row r="682" spans="1:32" x14ac:dyDescent="0.25">
      <c r="A682" s="1178"/>
      <c r="B682" s="1180"/>
      <c r="C682" s="1180"/>
      <c r="D682" s="1180"/>
      <c r="E682" s="1180"/>
      <c r="F682" s="1180"/>
      <c r="G682" s="1180"/>
      <c r="H682" s="1187"/>
      <c r="I682" s="125"/>
      <c r="J682" s="197"/>
      <c r="K682" s="197"/>
      <c r="L682" s="133"/>
      <c r="M682" s="133"/>
      <c r="N682" s="133"/>
      <c r="O682" s="133"/>
      <c r="P682" s="279">
        <f t="shared" si="41"/>
        <v>0</v>
      </c>
      <c r="Q682" s="208">
        <f t="shared" si="42"/>
        <v>0</v>
      </c>
      <c r="R682" s="1184"/>
      <c r="S682" s="1184"/>
      <c r="T682" s="136"/>
      <c r="U682" s="133"/>
      <c r="V682" s="133"/>
      <c r="W682" s="133"/>
      <c r="X682" s="133"/>
      <c r="Y682" s="279">
        <f t="shared" si="43"/>
        <v>0</v>
      </c>
      <c r="Z682" s="493">
        <f t="shared" si="40"/>
        <v>0</v>
      </c>
      <c r="AA682" s="1184"/>
      <c r="AB682" s="1184"/>
      <c r="AC682" s="1172"/>
      <c r="AD682" s="1172"/>
      <c r="AE682" s="1123"/>
      <c r="AF682" s="1175"/>
    </row>
    <row r="683" spans="1:32" ht="15.75" thickBot="1" x14ac:dyDescent="0.3">
      <c r="A683" s="1179"/>
      <c r="B683" s="1181"/>
      <c r="C683" s="1181"/>
      <c r="D683" s="1181"/>
      <c r="E683" s="1181"/>
      <c r="F683" s="1181"/>
      <c r="G683" s="1181"/>
      <c r="H683" s="1188"/>
      <c r="I683" s="129"/>
      <c r="J683" s="199"/>
      <c r="K683" s="199"/>
      <c r="L683" s="135"/>
      <c r="M683" s="135"/>
      <c r="N683" s="135"/>
      <c r="O683" s="344"/>
      <c r="P683" s="280">
        <f t="shared" si="41"/>
        <v>0</v>
      </c>
      <c r="Q683" s="208">
        <f t="shared" si="42"/>
        <v>0</v>
      </c>
      <c r="R683" s="1185"/>
      <c r="S683" s="1185"/>
      <c r="T683" s="138"/>
      <c r="U683" s="135"/>
      <c r="V683" s="135"/>
      <c r="W683" s="135"/>
      <c r="X683" s="344"/>
      <c r="Y683" s="280">
        <f t="shared" si="43"/>
        <v>0</v>
      </c>
      <c r="Z683" s="493">
        <f t="shared" si="40"/>
        <v>0</v>
      </c>
      <c r="AA683" s="1185"/>
      <c r="AB683" s="1185"/>
      <c r="AC683" s="1173"/>
      <c r="AD683" s="1173"/>
      <c r="AE683" s="1124"/>
      <c r="AF683" s="1176"/>
    </row>
    <row r="684" spans="1:32" x14ac:dyDescent="0.25">
      <c r="A684" s="1177">
        <f>'1. IDENTIFICAR-ANALIZAR'!A684:A691</f>
        <v>84</v>
      </c>
      <c r="B684" s="1180">
        <f>'1. IDENTIFICAR-ANALIZAR'!B684:B691</f>
        <v>0</v>
      </c>
      <c r="C684" s="1182">
        <f>'1. IDENTIFICAR-ANALIZAR'!D684:D691</f>
        <v>0</v>
      </c>
      <c r="D684" s="1182">
        <f>'1. IDENTIFICAR-ANALIZAR'!H684:H691</f>
        <v>0</v>
      </c>
      <c r="E684" s="1182">
        <f>'1. IDENTIFICAR-ANALIZAR'!I684</f>
        <v>0</v>
      </c>
      <c r="F684" s="1182">
        <f>'1. IDENTIFICAR-ANALIZAR'!J684:J691</f>
        <v>0</v>
      </c>
      <c r="G684" s="1182">
        <f>'1. IDENTIFICAR-ANALIZAR'!K684</f>
        <v>0</v>
      </c>
      <c r="H684" s="1186">
        <f>'1. IDENTIFICAR-ANALIZAR'!L684</f>
        <v>0</v>
      </c>
      <c r="I684" s="131"/>
      <c r="J684" s="200"/>
      <c r="K684" s="197"/>
      <c r="L684" s="133"/>
      <c r="M684" s="133"/>
      <c r="N684" s="133"/>
      <c r="O684" s="133"/>
      <c r="P684" s="279">
        <f t="shared" si="41"/>
        <v>0</v>
      </c>
      <c r="Q684" s="208">
        <f t="shared" si="42"/>
        <v>0</v>
      </c>
      <c r="R684" s="1183">
        <f>COUNTIF(Q684:Q691,"&gt;0")</f>
        <v>0</v>
      </c>
      <c r="S684" s="1183">
        <f>IFERROR(SUM(Q684:Q691)/R684,0)</f>
        <v>0</v>
      </c>
      <c r="T684" s="136"/>
      <c r="U684" s="133"/>
      <c r="V684" s="133"/>
      <c r="W684" s="133"/>
      <c r="X684" s="133"/>
      <c r="Y684" s="279">
        <f t="shared" si="43"/>
        <v>0</v>
      </c>
      <c r="Z684" s="493">
        <f t="shared" si="40"/>
        <v>0</v>
      </c>
      <c r="AA684" s="1184">
        <f>COUNTIF(Z684:Z691,"&gt;0")</f>
        <v>0</v>
      </c>
      <c r="AB684" s="1184">
        <f>IFERROR(SUM(Z684:Z691)/AA684,0)</f>
        <v>0</v>
      </c>
      <c r="AC684" s="1171">
        <f>IFERROR(ABS(IF(AND(S684&gt;=0,S684&lt;=50),E684,IF(AND(S684&gt;=51,S691&lt;=75),(E684-1),IF(AND(S684&gt;=76,S684&lt;=100),(E684-2))))),0)</f>
        <v>0</v>
      </c>
      <c r="AD684" s="1171">
        <f>IFERROR(ABS(IF(AND(AB684&gt;=0,AB684&lt;=50),G684,IF(AND(AB684&gt;=51,AB691&lt;=75),(G684-1),IF(AND(AB684&gt;=76,AB684&lt;=100),(G684-2))))),0)</f>
        <v>0</v>
      </c>
      <c r="AE684" s="1122">
        <f>AC684*AD684</f>
        <v>0</v>
      </c>
      <c r="AF684" s="1174"/>
    </row>
    <row r="685" spans="1:32" x14ac:dyDescent="0.25">
      <c r="A685" s="1178"/>
      <c r="B685" s="1180"/>
      <c r="C685" s="1180"/>
      <c r="D685" s="1180"/>
      <c r="E685" s="1180"/>
      <c r="F685" s="1180"/>
      <c r="G685" s="1180"/>
      <c r="H685" s="1187"/>
      <c r="I685" s="127"/>
      <c r="J685" s="198"/>
      <c r="K685" s="198"/>
      <c r="L685" s="134"/>
      <c r="M685" s="134"/>
      <c r="N685" s="134"/>
      <c r="O685" s="343"/>
      <c r="P685" s="278">
        <f t="shared" si="41"/>
        <v>0</v>
      </c>
      <c r="Q685" s="208">
        <f t="shared" si="42"/>
        <v>0</v>
      </c>
      <c r="R685" s="1184"/>
      <c r="S685" s="1184"/>
      <c r="T685" s="137"/>
      <c r="U685" s="134"/>
      <c r="V685" s="134"/>
      <c r="W685" s="134"/>
      <c r="X685" s="343"/>
      <c r="Y685" s="278">
        <f t="shared" si="43"/>
        <v>0</v>
      </c>
      <c r="Z685" s="493">
        <f t="shared" si="40"/>
        <v>0</v>
      </c>
      <c r="AA685" s="1184"/>
      <c r="AB685" s="1184"/>
      <c r="AC685" s="1172"/>
      <c r="AD685" s="1172"/>
      <c r="AE685" s="1123"/>
      <c r="AF685" s="1175"/>
    </row>
    <row r="686" spans="1:32" x14ac:dyDescent="0.25">
      <c r="A686" s="1178"/>
      <c r="B686" s="1180"/>
      <c r="C686" s="1180"/>
      <c r="D686" s="1180"/>
      <c r="E686" s="1180"/>
      <c r="F686" s="1180"/>
      <c r="G686" s="1180"/>
      <c r="H686" s="1187"/>
      <c r="I686" s="125"/>
      <c r="J686" s="197"/>
      <c r="K686" s="197"/>
      <c r="L686" s="133"/>
      <c r="M686" s="133"/>
      <c r="N686" s="133"/>
      <c r="O686" s="133"/>
      <c r="P686" s="279">
        <f t="shared" si="41"/>
        <v>0</v>
      </c>
      <c r="Q686" s="208">
        <f t="shared" si="42"/>
        <v>0</v>
      </c>
      <c r="R686" s="1184"/>
      <c r="S686" s="1184"/>
      <c r="T686" s="136"/>
      <c r="U686" s="133"/>
      <c r="V686" s="133"/>
      <c r="W686" s="133"/>
      <c r="X686" s="133"/>
      <c r="Y686" s="279">
        <f t="shared" si="43"/>
        <v>0</v>
      </c>
      <c r="Z686" s="493">
        <f t="shared" si="40"/>
        <v>0</v>
      </c>
      <c r="AA686" s="1184"/>
      <c r="AB686" s="1184"/>
      <c r="AC686" s="1172"/>
      <c r="AD686" s="1172"/>
      <c r="AE686" s="1123"/>
      <c r="AF686" s="1175"/>
    </row>
    <row r="687" spans="1:32" x14ac:dyDescent="0.25">
      <c r="A687" s="1178"/>
      <c r="B687" s="1180"/>
      <c r="C687" s="1180"/>
      <c r="D687" s="1180"/>
      <c r="E687" s="1180"/>
      <c r="F687" s="1180"/>
      <c r="G687" s="1180"/>
      <c r="H687" s="1187"/>
      <c r="I687" s="127"/>
      <c r="J687" s="198"/>
      <c r="K687" s="198"/>
      <c r="L687" s="134"/>
      <c r="M687" s="134"/>
      <c r="N687" s="134"/>
      <c r="O687" s="343"/>
      <c r="P687" s="278">
        <f t="shared" si="41"/>
        <v>0</v>
      </c>
      <c r="Q687" s="208">
        <f t="shared" si="42"/>
        <v>0</v>
      </c>
      <c r="R687" s="1184"/>
      <c r="S687" s="1184"/>
      <c r="T687" s="137"/>
      <c r="U687" s="134"/>
      <c r="V687" s="134"/>
      <c r="W687" s="134"/>
      <c r="X687" s="343"/>
      <c r="Y687" s="278">
        <f t="shared" si="43"/>
        <v>0</v>
      </c>
      <c r="Z687" s="493">
        <f t="shared" si="40"/>
        <v>0</v>
      </c>
      <c r="AA687" s="1184"/>
      <c r="AB687" s="1184"/>
      <c r="AC687" s="1172"/>
      <c r="AD687" s="1172"/>
      <c r="AE687" s="1123"/>
      <c r="AF687" s="1175"/>
    </row>
    <row r="688" spans="1:32" x14ac:dyDescent="0.25">
      <c r="A688" s="1178"/>
      <c r="B688" s="1180"/>
      <c r="C688" s="1180"/>
      <c r="D688" s="1180"/>
      <c r="E688" s="1180"/>
      <c r="F688" s="1180"/>
      <c r="G688" s="1180"/>
      <c r="H688" s="1187"/>
      <c r="I688" s="125"/>
      <c r="J688" s="197"/>
      <c r="K688" s="197"/>
      <c r="L688" s="133"/>
      <c r="M688" s="133"/>
      <c r="N688" s="133"/>
      <c r="O688" s="133"/>
      <c r="P688" s="279">
        <f t="shared" si="41"/>
        <v>0</v>
      </c>
      <c r="Q688" s="208">
        <f t="shared" si="42"/>
        <v>0</v>
      </c>
      <c r="R688" s="1184"/>
      <c r="S688" s="1184"/>
      <c r="T688" s="136"/>
      <c r="U688" s="133"/>
      <c r="V688" s="133"/>
      <c r="W688" s="133"/>
      <c r="X688" s="133"/>
      <c r="Y688" s="279">
        <f t="shared" si="43"/>
        <v>0</v>
      </c>
      <c r="Z688" s="493">
        <f t="shared" si="40"/>
        <v>0</v>
      </c>
      <c r="AA688" s="1184"/>
      <c r="AB688" s="1184"/>
      <c r="AC688" s="1172"/>
      <c r="AD688" s="1172"/>
      <c r="AE688" s="1123"/>
      <c r="AF688" s="1175"/>
    </row>
    <row r="689" spans="1:32" x14ac:dyDescent="0.25">
      <c r="A689" s="1178"/>
      <c r="B689" s="1180"/>
      <c r="C689" s="1180"/>
      <c r="D689" s="1180"/>
      <c r="E689" s="1180"/>
      <c r="F689" s="1180"/>
      <c r="G689" s="1180"/>
      <c r="H689" s="1187"/>
      <c r="I689" s="127"/>
      <c r="J689" s="198"/>
      <c r="K689" s="198"/>
      <c r="L689" s="134"/>
      <c r="M689" s="134"/>
      <c r="N689" s="134"/>
      <c r="O689" s="343"/>
      <c r="P689" s="278">
        <f t="shared" si="41"/>
        <v>0</v>
      </c>
      <c r="Q689" s="208">
        <f t="shared" si="42"/>
        <v>0</v>
      </c>
      <c r="R689" s="1184"/>
      <c r="S689" s="1184"/>
      <c r="T689" s="137"/>
      <c r="U689" s="134"/>
      <c r="V689" s="134"/>
      <c r="W689" s="134"/>
      <c r="X689" s="343"/>
      <c r="Y689" s="278">
        <f t="shared" si="43"/>
        <v>0</v>
      </c>
      <c r="Z689" s="493">
        <f t="shared" si="40"/>
        <v>0</v>
      </c>
      <c r="AA689" s="1184"/>
      <c r="AB689" s="1184"/>
      <c r="AC689" s="1172"/>
      <c r="AD689" s="1172"/>
      <c r="AE689" s="1123"/>
      <c r="AF689" s="1175"/>
    </row>
    <row r="690" spans="1:32" x14ac:dyDescent="0.25">
      <c r="A690" s="1178"/>
      <c r="B690" s="1180"/>
      <c r="C690" s="1180"/>
      <c r="D690" s="1180"/>
      <c r="E690" s="1180"/>
      <c r="F690" s="1180"/>
      <c r="G690" s="1180"/>
      <c r="H690" s="1187"/>
      <c r="I690" s="125"/>
      <c r="J690" s="197"/>
      <c r="K690" s="197"/>
      <c r="L690" s="133"/>
      <c r="M690" s="133"/>
      <c r="N690" s="133"/>
      <c r="O690" s="133"/>
      <c r="P690" s="279">
        <f t="shared" si="41"/>
        <v>0</v>
      </c>
      <c r="Q690" s="208">
        <f t="shared" si="42"/>
        <v>0</v>
      </c>
      <c r="R690" s="1184"/>
      <c r="S690" s="1184"/>
      <c r="T690" s="136"/>
      <c r="U690" s="133"/>
      <c r="V690" s="133"/>
      <c r="W690" s="133"/>
      <c r="X690" s="133"/>
      <c r="Y690" s="279">
        <f t="shared" si="43"/>
        <v>0</v>
      </c>
      <c r="Z690" s="493">
        <f t="shared" si="40"/>
        <v>0</v>
      </c>
      <c r="AA690" s="1184"/>
      <c r="AB690" s="1184"/>
      <c r="AC690" s="1172"/>
      <c r="AD690" s="1172"/>
      <c r="AE690" s="1123"/>
      <c r="AF690" s="1175"/>
    </row>
    <row r="691" spans="1:32" ht="15.75" thickBot="1" x14ac:dyDescent="0.3">
      <c r="A691" s="1179"/>
      <c r="B691" s="1181"/>
      <c r="C691" s="1181"/>
      <c r="D691" s="1181"/>
      <c r="E691" s="1181"/>
      <c r="F691" s="1181"/>
      <c r="G691" s="1181"/>
      <c r="H691" s="1188"/>
      <c r="I691" s="129"/>
      <c r="J691" s="199"/>
      <c r="K691" s="199"/>
      <c r="L691" s="135"/>
      <c r="M691" s="135"/>
      <c r="N691" s="135"/>
      <c r="O691" s="344"/>
      <c r="P691" s="280">
        <f t="shared" si="41"/>
        <v>0</v>
      </c>
      <c r="Q691" s="208">
        <f t="shared" si="42"/>
        <v>0</v>
      </c>
      <c r="R691" s="1185"/>
      <c r="S691" s="1185"/>
      <c r="T691" s="138"/>
      <c r="U691" s="135"/>
      <c r="V691" s="135"/>
      <c r="W691" s="135"/>
      <c r="X691" s="344"/>
      <c r="Y691" s="280">
        <f t="shared" si="43"/>
        <v>0</v>
      </c>
      <c r="Z691" s="493">
        <f t="shared" si="40"/>
        <v>0</v>
      </c>
      <c r="AA691" s="1185"/>
      <c r="AB691" s="1185"/>
      <c r="AC691" s="1173"/>
      <c r="AD691" s="1173"/>
      <c r="AE691" s="1124"/>
      <c r="AF691" s="1176"/>
    </row>
    <row r="692" spans="1:32" x14ac:dyDescent="0.25">
      <c r="A692" s="1177">
        <f>'1. IDENTIFICAR-ANALIZAR'!A692:A699</f>
        <v>85</v>
      </c>
      <c r="B692" s="1180">
        <f>'1. IDENTIFICAR-ANALIZAR'!B692:B699</f>
        <v>0</v>
      </c>
      <c r="C692" s="1182">
        <f>'1. IDENTIFICAR-ANALIZAR'!D692:D699</f>
        <v>0</v>
      </c>
      <c r="D692" s="1182">
        <f>'1. IDENTIFICAR-ANALIZAR'!H692:H699</f>
        <v>0</v>
      </c>
      <c r="E692" s="1182">
        <f>'1. IDENTIFICAR-ANALIZAR'!I692</f>
        <v>0</v>
      </c>
      <c r="F692" s="1182">
        <f>'1. IDENTIFICAR-ANALIZAR'!J692:J699</f>
        <v>0</v>
      </c>
      <c r="G692" s="1182">
        <f>'1. IDENTIFICAR-ANALIZAR'!K692</f>
        <v>0</v>
      </c>
      <c r="H692" s="1186">
        <f>'1. IDENTIFICAR-ANALIZAR'!L692</f>
        <v>0</v>
      </c>
      <c r="I692" s="131"/>
      <c r="J692" s="200"/>
      <c r="K692" s="197"/>
      <c r="L692" s="133"/>
      <c r="M692" s="133"/>
      <c r="N692" s="133"/>
      <c r="O692" s="133"/>
      <c r="P692" s="279">
        <f t="shared" si="41"/>
        <v>0</v>
      </c>
      <c r="Q692" s="208">
        <f t="shared" si="42"/>
        <v>0</v>
      </c>
      <c r="R692" s="1183">
        <f>COUNTIF(Q692:Q699,"&gt;0")</f>
        <v>0</v>
      </c>
      <c r="S692" s="1183">
        <f>IFERROR(SUM(Q692:Q699)/R692,0)</f>
        <v>0</v>
      </c>
      <c r="T692" s="136"/>
      <c r="U692" s="133"/>
      <c r="V692" s="133"/>
      <c r="W692" s="133"/>
      <c r="X692" s="133"/>
      <c r="Y692" s="279">
        <f t="shared" si="43"/>
        <v>0</v>
      </c>
      <c r="Z692" s="493">
        <f t="shared" si="40"/>
        <v>0</v>
      </c>
      <c r="AA692" s="1184">
        <f>COUNTIF(Z692:Z699,"&gt;0")</f>
        <v>0</v>
      </c>
      <c r="AB692" s="1184">
        <f>IFERROR(SUM(Z692:Z699)/AA692,0)</f>
        <v>0</v>
      </c>
      <c r="AC692" s="1171">
        <f>IFERROR(ABS(IF(AND(S692&gt;=0,S692&lt;=50),E692,IF(AND(S692&gt;=51,S699&lt;=75),(E692-1),IF(AND(S692&gt;=76,S692&lt;=100),(E692-2))))),0)</f>
        <v>0</v>
      </c>
      <c r="AD692" s="1171">
        <f>IFERROR(ABS(IF(AND(AB692&gt;=0,AB692&lt;=50),G692,IF(AND(AB692&gt;=51,AB699&lt;=75),(G692-1),IF(AND(AB692&gt;=76,AB692&lt;=100),(G692-2))))),0)</f>
        <v>0</v>
      </c>
      <c r="AE692" s="1122">
        <f>AC692*AD692</f>
        <v>0</v>
      </c>
      <c r="AF692" s="1174"/>
    </row>
    <row r="693" spans="1:32" x14ac:dyDescent="0.25">
      <c r="A693" s="1178"/>
      <c r="B693" s="1180"/>
      <c r="C693" s="1180"/>
      <c r="D693" s="1180"/>
      <c r="E693" s="1180"/>
      <c r="F693" s="1180"/>
      <c r="G693" s="1180"/>
      <c r="H693" s="1187"/>
      <c r="I693" s="127"/>
      <c r="J693" s="198"/>
      <c r="K693" s="198"/>
      <c r="L693" s="134"/>
      <c r="M693" s="134"/>
      <c r="N693" s="134"/>
      <c r="O693" s="343"/>
      <c r="P693" s="278">
        <f t="shared" si="41"/>
        <v>0</v>
      </c>
      <c r="Q693" s="208">
        <f t="shared" si="42"/>
        <v>0</v>
      </c>
      <c r="R693" s="1184"/>
      <c r="S693" s="1184"/>
      <c r="T693" s="137"/>
      <c r="U693" s="134"/>
      <c r="V693" s="134"/>
      <c r="W693" s="134"/>
      <c r="X693" s="343"/>
      <c r="Y693" s="278">
        <f t="shared" si="43"/>
        <v>0</v>
      </c>
      <c r="Z693" s="493">
        <f t="shared" si="40"/>
        <v>0</v>
      </c>
      <c r="AA693" s="1184"/>
      <c r="AB693" s="1184"/>
      <c r="AC693" s="1172"/>
      <c r="AD693" s="1172"/>
      <c r="AE693" s="1123"/>
      <c r="AF693" s="1175"/>
    </row>
    <row r="694" spans="1:32" x14ac:dyDescent="0.25">
      <c r="A694" s="1178"/>
      <c r="B694" s="1180"/>
      <c r="C694" s="1180"/>
      <c r="D694" s="1180"/>
      <c r="E694" s="1180"/>
      <c r="F694" s="1180"/>
      <c r="G694" s="1180"/>
      <c r="H694" s="1187"/>
      <c r="I694" s="125"/>
      <c r="J694" s="197"/>
      <c r="K694" s="197"/>
      <c r="L694" s="133"/>
      <c r="M694" s="133"/>
      <c r="N694" s="133"/>
      <c r="O694" s="133"/>
      <c r="P694" s="279">
        <f t="shared" si="41"/>
        <v>0</v>
      </c>
      <c r="Q694" s="208">
        <f t="shared" si="42"/>
        <v>0</v>
      </c>
      <c r="R694" s="1184"/>
      <c r="S694" s="1184"/>
      <c r="T694" s="136"/>
      <c r="U694" s="133"/>
      <c r="V694" s="133"/>
      <c r="W694" s="133"/>
      <c r="X694" s="133"/>
      <c r="Y694" s="279">
        <f t="shared" si="43"/>
        <v>0</v>
      </c>
      <c r="Z694" s="493">
        <f t="shared" si="40"/>
        <v>0</v>
      </c>
      <c r="AA694" s="1184"/>
      <c r="AB694" s="1184"/>
      <c r="AC694" s="1172"/>
      <c r="AD694" s="1172"/>
      <c r="AE694" s="1123"/>
      <c r="AF694" s="1175"/>
    </row>
    <row r="695" spans="1:32" x14ac:dyDescent="0.25">
      <c r="A695" s="1178"/>
      <c r="B695" s="1180"/>
      <c r="C695" s="1180"/>
      <c r="D695" s="1180"/>
      <c r="E695" s="1180"/>
      <c r="F695" s="1180"/>
      <c r="G695" s="1180"/>
      <c r="H695" s="1187"/>
      <c r="I695" s="127"/>
      <c r="J695" s="198"/>
      <c r="K695" s="198"/>
      <c r="L695" s="134"/>
      <c r="M695" s="134"/>
      <c r="N695" s="134"/>
      <c r="O695" s="343"/>
      <c r="P695" s="278">
        <f t="shared" si="41"/>
        <v>0</v>
      </c>
      <c r="Q695" s="208">
        <f t="shared" si="42"/>
        <v>0</v>
      </c>
      <c r="R695" s="1184"/>
      <c r="S695" s="1184"/>
      <c r="T695" s="137"/>
      <c r="U695" s="134"/>
      <c r="V695" s="134"/>
      <c r="W695" s="134"/>
      <c r="X695" s="343"/>
      <c r="Y695" s="278">
        <f t="shared" si="43"/>
        <v>0</v>
      </c>
      <c r="Z695" s="493">
        <f t="shared" si="40"/>
        <v>0</v>
      </c>
      <c r="AA695" s="1184"/>
      <c r="AB695" s="1184"/>
      <c r="AC695" s="1172"/>
      <c r="AD695" s="1172"/>
      <c r="AE695" s="1123"/>
      <c r="AF695" s="1175"/>
    </row>
    <row r="696" spans="1:32" x14ac:dyDescent="0.25">
      <c r="A696" s="1178"/>
      <c r="B696" s="1180"/>
      <c r="C696" s="1180"/>
      <c r="D696" s="1180"/>
      <c r="E696" s="1180"/>
      <c r="F696" s="1180"/>
      <c r="G696" s="1180"/>
      <c r="H696" s="1187"/>
      <c r="I696" s="125"/>
      <c r="J696" s="197"/>
      <c r="K696" s="197"/>
      <c r="L696" s="133"/>
      <c r="M696" s="133"/>
      <c r="N696" s="133"/>
      <c r="O696" s="133"/>
      <c r="P696" s="279">
        <f t="shared" si="41"/>
        <v>0</v>
      </c>
      <c r="Q696" s="208">
        <f t="shared" si="42"/>
        <v>0</v>
      </c>
      <c r="R696" s="1184"/>
      <c r="S696" s="1184"/>
      <c r="T696" s="136"/>
      <c r="U696" s="133"/>
      <c r="V696" s="133"/>
      <c r="W696" s="133"/>
      <c r="X696" s="133"/>
      <c r="Y696" s="279">
        <f t="shared" si="43"/>
        <v>0</v>
      </c>
      <c r="Z696" s="493">
        <f t="shared" si="40"/>
        <v>0</v>
      </c>
      <c r="AA696" s="1184"/>
      <c r="AB696" s="1184"/>
      <c r="AC696" s="1172"/>
      <c r="AD696" s="1172"/>
      <c r="AE696" s="1123"/>
      <c r="AF696" s="1175"/>
    </row>
    <row r="697" spans="1:32" x14ac:dyDescent="0.25">
      <c r="A697" s="1178"/>
      <c r="B697" s="1180"/>
      <c r="C697" s="1180"/>
      <c r="D697" s="1180"/>
      <c r="E697" s="1180"/>
      <c r="F697" s="1180"/>
      <c r="G697" s="1180"/>
      <c r="H697" s="1187"/>
      <c r="I697" s="127"/>
      <c r="J697" s="198"/>
      <c r="K697" s="198"/>
      <c r="L697" s="134"/>
      <c r="M697" s="134"/>
      <c r="N697" s="134"/>
      <c r="O697" s="343"/>
      <c r="P697" s="278">
        <f t="shared" si="41"/>
        <v>0</v>
      </c>
      <c r="Q697" s="208">
        <f t="shared" si="42"/>
        <v>0</v>
      </c>
      <c r="R697" s="1184"/>
      <c r="S697" s="1184"/>
      <c r="T697" s="137"/>
      <c r="U697" s="134"/>
      <c r="V697" s="134"/>
      <c r="W697" s="134"/>
      <c r="X697" s="343"/>
      <c r="Y697" s="278">
        <f t="shared" si="43"/>
        <v>0</v>
      </c>
      <c r="Z697" s="493">
        <f t="shared" si="40"/>
        <v>0</v>
      </c>
      <c r="AA697" s="1184"/>
      <c r="AB697" s="1184"/>
      <c r="AC697" s="1172"/>
      <c r="AD697" s="1172"/>
      <c r="AE697" s="1123"/>
      <c r="AF697" s="1175"/>
    </row>
    <row r="698" spans="1:32" x14ac:dyDescent="0.25">
      <c r="A698" s="1178"/>
      <c r="B698" s="1180"/>
      <c r="C698" s="1180"/>
      <c r="D698" s="1180"/>
      <c r="E698" s="1180"/>
      <c r="F698" s="1180"/>
      <c r="G698" s="1180"/>
      <c r="H698" s="1187"/>
      <c r="I698" s="125"/>
      <c r="J698" s="197"/>
      <c r="K698" s="197"/>
      <c r="L698" s="133"/>
      <c r="M698" s="133"/>
      <c r="N698" s="133"/>
      <c r="O698" s="133"/>
      <c r="P698" s="279">
        <f t="shared" si="41"/>
        <v>0</v>
      </c>
      <c r="Q698" s="208">
        <f t="shared" si="42"/>
        <v>0</v>
      </c>
      <c r="R698" s="1184"/>
      <c r="S698" s="1184"/>
      <c r="T698" s="136"/>
      <c r="U698" s="133"/>
      <c r="V698" s="133"/>
      <c r="W698" s="133"/>
      <c r="X698" s="133"/>
      <c r="Y698" s="279">
        <f t="shared" si="43"/>
        <v>0</v>
      </c>
      <c r="Z698" s="493">
        <f t="shared" si="40"/>
        <v>0</v>
      </c>
      <c r="AA698" s="1184"/>
      <c r="AB698" s="1184"/>
      <c r="AC698" s="1172"/>
      <c r="AD698" s="1172"/>
      <c r="AE698" s="1123"/>
      <c r="AF698" s="1175"/>
    </row>
    <row r="699" spans="1:32" ht="15.75" thickBot="1" x14ac:dyDescent="0.3">
      <c r="A699" s="1179"/>
      <c r="B699" s="1181"/>
      <c r="C699" s="1181"/>
      <c r="D699" s="1181"/>
      <c r="E699" s="1181"/>
      <c r="F699" s="1181"/>
      <c r="G699" s="1181"/>
      <c r="H699" s="1188"/>
      <c r="I699" s="129"/>
      <c r="J699" s="199"/>
      <c r="K699" s="199"/>
      <c r="L699" s="135"/>
      <c r="M699" s="135"/>
      <c r="N699" s="135"/>
      <c r="O699" s="344"/>
      <c r="P699" s="280">
        <f t="shared" si="41"/>
        <v>0</v>
      </c>
      <c r="Q699" s="208">
        <f t="shared" si="42"/>
        <v>0</v>
      </c>
      <c r="R699" s="1185"/>
      <c r="S699" s="1185"/>
      <c r="T699" s="138"/>
      <c r="U699" s="135"/>
      <c r="V699" s="135"/>
      <c r="W699" s="135"/>
      <c r="X699" s="344"/>
      <c r="Y699" s="280">
        <f t="shared" si="43"/>
        <v>0</v>
      </c>
      <c r="Z699" s="493">
        <f t="shared" si="40"/>
        <v>0</v>
      </c>
      <c r="AA699" s="1185"/>
      <c r="AB699" s="1185"/>
      <c r="AC699" s="1173"/>
      <c r="AD699" s="1173"/>
      <c r="AE699" s="1124"/>
      <c r="AF699" s="1176"/>
    </row>
    <row r="700" spans="1:32" x14ac:dyDescent="0.25">
      <c r="A700" s="1177">
        <f>'1. IDENTIFICAR-ANALIZAR'!A700:A707</f>
        <v>86</v>
      </c>
      <c r="B700" s="1180">
        <f>'1. IDENTIFICAR-ANALIZAR'!B700:B707</f>
        <v>0</v>
      </c>
      <c r="C700" s="1182">
        <f>'1. IDENTIFICAR-ANALIZAR'!D700:D707</f>
        <v>0</v>
      </c>
      <c r="D700" s="1182">
        <f>'1. IDENTIFICAR-ANALIZAR'!H700:H707</f>
        <v>0</v>
      </c>
      <c r="E700" s="1182">
        <f>'1. IDENTIFICAR-ANALIZAR'!I700</f>
        <v>0</v>
      </c>
      <c r="F700" s="1182">
        <f>'1. IDENTIFICAR-ANALIZAR'!J700:J707</f>
        <v>0</v>
      </c>
      <c r="G700" s="1182">
        <f>'1. IDENTIFICAR-ANALIZAR'!K700</f>
        <v>0</v>
      </c>
      <c r="H700" s="1186">
        <f>'1. IDENTIFICAR-ANALIZAR'!L700</f>
        <v>0</v>
      </c>
      <c r="I700" s="131"/>
      <c r="J700" s="200"/>
      <c r="K700" s="197"/>
      <c r="L700" s="133"/>
      <c r="M700" s="133"/>
      <c r="N700" s="133"/>
      <c r="O700" s="133"/>
      <c r="P700" s="279">
        <f t="shared" si="41"/>
        <v>0</v>
      </c>
      <c r="Q700" s="208">
        <f t="shared" si="42"/>
        <v>0</v>
      </c>
      <c r="R700" s="1183">
        <f>COUNTIF(Q700:Q707,"&gt;0")</f>
        <v>0</v>
      </c>
      <c r="S700" s="1183">
        <f>IFERROR(SUM(Q700:Q707)/R700,0)</f>
        <v>0</v>
      </c>
      <c r="T700" s="136"/>
      <c r="U700" s="133"/>
      <c r="V700" s="133"/>
      <c r="W700" s="133"/>
      <c r="X700" s="133"/>
      <c r="Y700" s="279">
        <f t="shared" si="43"/>
        <v>0</v>
      </c>
      <c r="Z700" s="493">
        <f t="shared" si="40"/>
        <v>0</v>
      </c>
      <c r="AA700" s="1184">
        <f>COUNTIF(Z700:Z707,"&gt;0")</f>
        <v>0</v>
      </c>
      <c r="AB700" s="1184">
        <f>IFERROR(SUM(Z700:Z707)/AA700,0)</f>
        <v>0</v>
      </c>
      <c r="AC700" s="1171">
        <f>IFERROR(ABS(IF(AND(S700&gt;=0,S700&lt;=50),E700,IF(AND(S700&gt;=51,S707&lt;=75),(E700-1),IF(AND(S700&gt;=76,S700&lt;=100),(E700-2))))),0)</f>
        <v>0</v>
      </c>
      <c r="AD700" s="1171">
        <f>IFERROR(ABS(IF(AND(AB700&gt;=0,AB700&lt;=50),G700,IF(AND(AB700&gt;=51,AB707&lt;=75),(G700-1),IF(AND(AB700&gt;=76,AB700&lt;=100),(G700-2))))),0)</f>
        <v>0</v>
      </c>
      <c r="AE700" s="1122">
        <f>AC700*AD700</f>
        <v>0</v>
      </c>
      <c r="AF700" s="1174"/>
    </row>
    <row r="701" spans="1:32" x14ac:dyDescent="0.25">
      <c r="A701" s="1178"/>
      <c r="B701" s="1180"/>
      <c r="C701" s="1180"/>
      <c r="D701" s="1180"/>
      <c r="E701" s="1180"/>
      <c r="F701" s="1180"/>
      <c r="G701" s="1180"/>
      <c r="H701" s="1187"/>
      <c r="I701" s="127"/>
      <c r="J701" s="198"/>
      <c r="K701" s="198"/>
      <c r="L701" s="134"/>
      <c r="M701" s="134"/>
      <c r="N701" s="134"/>
      <c r="O701" s="343"/>
      <c r="P701" s="278">
        <f t="shared" si="41"/>
        <v>0</v>
      </c>
      <c r="Q701" s="208">
        <f t="shared" si="42"/>
        <v>0</v>
      </c>
      <c r="R701" s="1184"/>
      <c r="S701" s="1184"/>
      <c r="T701" s="137"/>
      <c r="U701" s="134"/>
      <c r="V701" s="134"/>
      <c r="W701" s="134"/>
      <c r="X701" s="343"/>
      <c r="Y701" s="278">
        <f t="shared" si="43"/>
        <v>0</v>
      </c>
      <c r="Z701" s="493">
        <f t="shared" si="40"/>
        <v>0</v>
      </c>
      <c r="AA701" s="1184"/>
      <c r="AB701" s="1184"/>
      <c r="AC701" s="1172"/>
      <c r="AD701" s="1172"/>
      <c r="AE701" s="1123"/>
      <c r="AF701" s="1175"/>
    </row>
    <row r="702" spans="1:32" x14ac:dyDescent="0.25">
      <c r="A702" s="1178"/>
      <c r="B702" s="1180"/>
      <c r="C702" s="1180"/>
      <c r="D702" s="1180"/>
      <c r="E702" s="1180"/>
      <c r="F702" s="1180"/>
      <c r="G702" s="1180"/>
      <c r="H702" s="1187"/>
      <c r="I702" s="125"/>
      <c r="J702" s="197"/>
      <c r="K702" s="197"/>
      <c r="L702" s="133"/>
      <c r="M702" s="133"/>
      <c r="N702" s="133"/>
      <c r="O702" s="133"/>
      <c r="P702" s="279">
        <f t="shared" si="41"/>
        <v>0</v>
      </c>
      <c r="Q702" s="208">
        <f t="shared" si="42"/>
        <v>0</v>
      </c>
      <c r="R702" s="1184"/>
      <c r="S702" s="1184"/>
      <c r="T702" s="136"/>
      <c r="U702" s="133"/>
      <c r="V702" s="133"/>
      <c r="W702" s="133"/>
      <c r="X702" s="133"/>
      <c r="Y702" s="279">
        <f t="shared" si="43"/>
        <v>0</v>
      </c>
      <c r="Z702" s="493">
        <f t="shared" si="40"/>
        <v>0</v>
      </c>
      <c r="AA702" s="1184"/>
      <c r="AB702" s="1184"/>
      <c r="AC702" s="1172"/>
      <c r="AD702" s="1172"/>
      <c r="AE702" s="1123"/>
      <c r="AF702" s="1175"/>
    </row>
    <row r="703" spans="1:32" x14ac:dyDescent="0.25">
      <c r="A703" s="1178"/>
      <c r="B703" s="1180"/>
      <c r="C703" s="1180"/>
      <c r="D703" s="1180"/>
      <c r="E703" s="1180"/>
      <c r="F703" s="1180"/>
      <c r="G703" s="1180"/>
      <c r="H703" s="1187"/>
      <c r="I703" s="127"/>
      <c r="J703" s="198"/>
      <c r="K703" s="198"/>
      <c r="L703" s="134"/>
      <c r="M703" s="134"/>
      <c r="N703" s="134"/>
      <c r="O703" s="343"/>
      <c r="P703" s="278">
        <f t="shared" si="41"/>
        <v>0</v>
      </c>
      <c r="Q703" s="208">
        <f t="shared" si="42"/>
        <v>0</v>
      </c>
      <c r="R703" s="1184"/>
      <c r="S703" s="1184"/>
      <c r="T703" s="137"/>
      <c r="U703" s="134"/>
      <c r="V703" s="134"/>
      <c r="W703" s="134"/>
      <c r="X703" s="343"/>
      <c r="Y703" s="278">
        <f t="shared" si="43"/>
        <v>0</v>
      </c>
      <c r="Z703" s="493">
        <f t="shared" si="40"/>
        <v>0</v>
      </c>
      <c r="AA703" s="1184"/>
      <c r="AB703" s="1184"/>
      <c r="AC703" s="1172"/>
      <c r="AD703" s="1172"/>
      <c r="AE703" s="1123"/>
      <c r="AF703" s="1175"/>
    </row>
    <row r="704" spans="1:32" x14ac:dyDescent="0.25">
      <c r="A704" s="1178"/>
      <c r="B704" s="1180"/>
      <c r="C704" s="1180"/>
      <c r="D704" s="1180"/>
      <c r="E704" s="1180"/>
      <c r="F704" s="1180"/>
      <c r="G704" s="1180"/>
      <c r="H704" s="1187"/>
      <c r="I704" s="125"/>
      <c r="J704" s="197"/>
      <c r="K704" s="197"/>
      <c r="L704" s="133"/>
      <c r="M704" s="133"/>
      <c r="N704" s="133"/>
      <c r="O704" s="133"/>
      <c r="P704" s="279">
        <f t="shared" si="41"/>
        <v>0</v>
      </c>
      <c r="Q704" s="208">
        <f t="shared" si="42"/>
        <v>0</v>
      </c>
      <c r="R704" s="1184"/>
      <c r="S704" s="1184"/>
      <c r="T704" s="136"/>
      <c r="U704" s="133"/>
      <c r="V704" s="133"/>
      <c r="W704" s="133"/>
      <c r="X704" s="133"/>
      <c r="Y704" s="279">
        <f t="shared" si="43"/>
        <v>0</v>
      </c>
      <c r="Z704" s="493">
        <f t="shared" si="40"/>
        <v>0</v>
      </c>
      <c r="AA704" s="1184"/>
      <c r="AB704" s="1184"/>
      <c r="AC704" s="1172"/>
      <c r="AD704" s="1172"/>
      <c r="AE704" s="1123"/>
      <c r="AF704" s="1175"/>
    </row>
    <row r="705" spans="1:32" x14ac:dyDescent="0.25">
      <c r="A705" s="1178"/>
      <c r="B705" s="1180"/>
      <c r="C705" s="1180"/>
      <c r="D705" s="1180"/>
      <c r="E705" s="1180"/>
      <c r="F705" s="1180"/>
      <c r="G705" s="1180"/>
      <c r="H705" s="1187"/>
      <c r="I705" s="127"/>
      <c r="J705" s="198"/>
      <c r="K705" s="198"/>
      <c r="L705" s="134"/>
      <c r="M705" s="134"/>
      <c r="N705" s="134"/>
      <c r="O705" s="343"/>
      <c r="P705" s="278">
        <f t="shared" si="41"/>
        <v>0</v>
      </c>
      <c r="Q705" s="208">
        <f t="shared" si="42"/>
        <v>0</v>
      </c>
      <c r="R705" s="1184"/>
      <c r="S705" s="1184"/>
      <c r="T705" s="137"/>
      <c r="U705" s="134"/>
      <c r="V705" s="134"/>
      <c r="W705" s="134"/>
      <c r="X705" s="343"/>
      <c r="Y705" s="278">
        <f t="shared" si="43"/>
        <v>0</v>
      </c>
      <c r="Z705" s="493">
        <f t="shared" si="40"/>
        <v>0</v>
      </c>
      <c r="AA705" s="1184"/>
      <c r="AB705" s="1184"/>
      <c r="AC705" s="1172"/>
      <c r="AD705" s="1172"/>
      <c r="AE705" s="1123"/>
      <c r="AF705" s="1175"/>
    </row>
    <row r="706" spans="1:32" x14ac:dyDescent="0.25">
      <c r="A706" s="1178"/>
      <c r="B706" s="1180"/>
      <c r="C706" s="1180"/>
      <c r="D706" s="1180"/>
      <c r="E706" s="1180"/>
      <c r="F706" s="1180"/>
      <c r="G706" s="1180"/>
      <c r="H706" s="1187"/>
      <c r="I706" s="125"/>
      <c r="J706" s="197"/>
      <c r="K706" s="197"/>
      <c r="L706" s="133"/>
      <c r="M706" s="133"/>
      <c r="N706" s="133"/>
      <c r="O706" s="133"/>
      <c r="P706" s="279">
        <f t="shared" si="41"/>
        <v>0</v>
      </c>
      <c r="Q706" s="208">
        <f t="shared" si="42"/>
        <v>0</v>
      </c>
      <c r="R706" s="1184"/>
      <c r="S706" s="1184"/>
      <c r="T706" s="136"/>
      <c r="U706" s="133"/>
      <c r="V706" s="133"/>
      <c r="W706" s="133"/>
      <c r="X706" s="133"/>
      <c r="Y706" s="279">
        <f t="shared" si="43"/>
        <v>0</v>
      </c>
      <c r="Z706" s="493">
        <f t="shared" si="40"/>
        <v>0</v>
      </c>
      <c r="AA706" s="1184"/>
      <c r="AB706" s="1184"/>
      <c r="AC706" s="1172"/>
      <c r="AD706" s="1172"/>
      <c r="AE706" s="1123"/>
      <c r="AF706" s="1175"/>
    </row>
    <row r="707" spans="1:32" ht="15.75" thickBot="1" x14ac:dyDescent="0.3">
      <c r="A707" s="1179"/>
      <c r="B707" s="1181"/>
      <c r="C707" s="1181"/>
      <c r="D707" s="1181"/>
      <c r="E707" s="1181"/>
      <c r="F707" s="1181"/>
      <c r="G707" s="1181"/>
      <c r="H707" s="1188"/>
      <c r="I707" s="129"/>
      <c r="J707" s="199"/>
      <c r="K707" s="199"/>
      <c r="L707" s="135"/>
      <c r="M707" s="135"/>
      <c r="N707" s="135"/>
      <c r="O707" s="344"/>
      <c r="P707" s="280">
        <f t="shared" si="41"/>
        <v>0</v>
      </c>
      <c r="Q707" s="208">
        <f t="shared" si="42"/>
        <v>0</v>
      </c>
      <c r="R707" s="1185"/>
      <c r="S707" s="1185"/>
      <c r="T707" s="138"/>
      <c r="U707" s="135"/>
      <c r="V707" s="135"/>
      <c r="W707" s="135"/>
      <c r="X707" s="344"/>
      <c r="Y707" s="280">
        <f t="shared" si="43"/>
        <v>0</v>
      </c>
      <c r="Z707" s="493">
        <f t="shared" si="40"/>
        <v>0</v>
      </c>
      <c r="AA707" s="1185"/>
      <c r="AB707" s="1185"/>
      <c r="AC707" s="1173"/>
      <c r="AD707" s="1173"/>
      <c r="AE707" s="1124"/>
      <c r="AF707" s="1176"/>
    </row>
    <row r="708" spans="1:32" x14ac:dyDescent="0.25">
      <c r="A708" s="1177">
        <f>'1. IDENTIFICAR-ANALIZAR'!A708:A715</f>
        <v>87</v>
      </c>
      <c r="B708" s="1180">
        <f>'1. IDENTIFICAR-ANALIZAR'!B708:B715</f>
        <v>0</v>
      </c>
      <c r="C708" s="1182">
        <f>'1. IDENTIFICAR-ANALIZAR'!D708:D715</f>
        <v>0</v>
      </c>
      <c r="D708" s="1182">
        <f>'1. IDENTIFICAR-ANALIZAR'!H708:H715</f>
        <v>0</v>
      </c>
      <c r="E708" s="1182">
        <f>'1. IDENTIFICAR-ANALIZAR'!I708</f>
        <v>0</v>
      </c>
      <c r="F708" s="1182">
        <f>'1. IDENTIFICAR-ANALIZAR'!J708:J715</f>
        <v>0</v>
      </c>
      <c r="G708" s="1182">
        <f>'1. IDENTIFICAR-ANALIZAR'!K708</f>
        <v>0</v>
      </c>
      <c r="H708" s="1186">
        <f>'1. IDENTIFICAR-ANALIZAR'!L708</f>
        <v>0</v>
      </c>
      <c r="I708" s="131"/>
      <c r="J708" s="200"/>
      <c r="K708" s="197"/>
      <c r="L708" s="133"/>
      <c r="M708" s="133"/>
      <c r="N708" s="133"/>
      <c r="O708" s="133"/>
      <c r="P708" s="279">
        <f t="shared" si="41"/>
        <v>0</v>
      </c>
      <c r="Q708" s="208">
        <f t="shared" si="42"/>
        <v>0</v>
      </c>
      <c r="R708" s="1183">
        <f>COUNTIF(Q708:Q715,"&gt;0")</f>
        <v>0</v>
      </c>
      <c r="S708" s="1183">
        <f>IFERROR(SUM(Q708:Q715)/R708,0)</f>
        <v>0</v>
      </c>
      <c r="T708" s="136"/>
      <c r="U708" s="133"/>
      <c r="V708" s="133"/>
      <c r="W708" s="133"/>
      <c r="X708" s="133"/>
      <c r="Y708" s="279">
        <f t="shared" si="43"/>
        <v>0</v>
      </c>
      <c r="Z708" s="493">
        <f t="shared" si="40"/>
        <v>0</v>
      </c>
      <c r="AA708" s="1184">
        <f>COUNTIF(Z708:Z715,"&gt;0")</f>
        <v>0</v>
      </c>
      <c r="AB708" s="1184">
        <f>IFERROR(SUM(Z708:Z715)/AA708,0)</f>
        <v>0</v>
      </c>
      <c r="AC708" s="1171">
        <f>IFERROR(ABS(IF(AND(S708&gt;=0,S708&lt;=50),E708,IF(AND(S708&gt;=51,S715&lt;=75),(E708-1),IF(AND(S708&gt;=76,S708&lt;=100),(E708-2))))),0)</f>
        <v>0</v>
      </c>
      <c r="AD708" s="1171">
        <f>IFERROR(ABS(IF(AND(AB708&gt;=0,AB708&lt;=50),G708,IF(AND(AB708&gt;=51,AB715&lt;=75),(G708-1),IF(AND(AB708&gt;=76,AB708&lt;=100),(G708-2))))),0)</f>
        <v>0</v>
      </c>
      <c r="AE708" s="1122">
        <f>AC708*AD708</f>
        <v>0</v>
      </c>
      <c r="AF708" s="1174"/>
    </row>
    <row r="709" spans="1:32" x14ac:dyDescent="0.25">
      <c r="A709" s="1178"/>
      <c r="B709" s="1180"/>
      <c r="C709" s="1180"/>
      <c r="D709" s="1180"/>
      <c r="E709" s="1180"/>
      <c r="F709" s="1180"/>
      <c r="G709" s="1180"/>
      <c r="H709" s="1187"/>
      <c r="I709" s="127"/>
      <c r="J709" s="198"/>
      <c r="K709" s="198"/>
      <c r="L709" s="134"/>
      <c r="M709" s="134"/>
      <c r="N709" s="134"/>
      <c r="O709" s="343"/>
      <c r="P709" s="278">
        <f t="shared" si="41"/>
        <v>0</v>
      </c>
      <c r="Q709" s="208">
        <f t="shared" si="42"/>
        <v>0</v>
      </c>
      <c r="R709" s="1184"/>
      <c r="S709" s="1184"/>
      <c r="T709" s="137"/>
      <c r="U709" s="134"/>
      <c r="V709" s="134"/>
      <c r="W709" s="134"/>
      <c r="X709" s="343"/>
      <c r="Y709" s="278">
        <f t="shared" si="43"/>
        <v>0</v>
      </c>
      <c r="Z709" s="493">
        <f t="shared" si="40"/>
        <v>0</v>
      </c>
      <c r="AA709" s="1184"/>
      <c r="AB709" s="1184"/>
      <c r="AC709" s="1172"/>
      <c r="AD709" s="1172"/>
      <c r="AE709" s="1123"/>
      <c r="AF709" s="1175"/>
    </row>
    <row r="710" spans="1:32" x14ac:dyDescent="0.25">
      <c r="A710" s="1178"/>
      <c r="B710" s="1180"/>
      <c r="C710" s="1180"/>
      <c r="D710" s="1180"/>
      <c r="E710" s="1180"/>
      <c r="F710" s="1180"/>
      <c r="G710" s="1180"/>
      <c r="H710" s="1187"/>
      <c r="I710" s="125"/>
      <c r="J710" s="197"/>
      <c r="K710" s="197"/>
      <c r="L710" s="133"/>
      <c r="M710" s="133"/>
      <c r="N710" s="133"/>
      <c r="O710" s="133"/>
      <c r="P710" s="279">
        <f t="shared" si="41"/>
        <v>0</v>
      </c>
      <c r="Q710" s="208">
        <f t="shared" si="42"/>
        <v>0</v>
      </c>
      <c r="R710" s="1184"/>
      <c r="S710" s="1184"/>
      <c r="T710" s="136"/>
      <c r="U710" s="133"/>
      <c r="V710" s="133"/>
      <c r="W710" s="133"/>
      <c r="X710" s="133"/>
      <c r="Y710" s="279">
        <f t="shared" si="43"/>
        <v>0</v>
      </c>
      <c r="Z710" s="493">
        <f t="shared" si="40"/>
        <v>0</v>
      </c>
      <c r="AA710" s="1184"/>
      <c r="AB710" s="1184"/>
      <c r="AC710" s="1172"/>
      <c r="AD710" s="1172"/>
      <c r="AE710" s="1123"/>
      <c r="AF710" s="1175"/>
    </row>
    <row r="711" spans="1:32" x14ac:dyDescent="0.25">
      <c r="A711" s="1178"/>
      <c r="B711" s="1180"/>
      <c r="C711" s="1180"/>
      <c r="D711" s="1180"/>
      <c r="E711" s="1180"/>
      <c r="F711" s="1180"/>
      <c r="G711" s="1180"/>
      <c r="H711" s="1187"/>
      <c r="I711" s="127"/>
      <c r="J711" s="198"/>
      <c r="K711" s="198"/>
      <c r="L711" s="134"/>
      <c r="M711" s="134"/>
      <c r="N711" s="134"/>
      <c r="O711" s="343"/>
      <c r="P711" s="278">
        <f t="shared" si="41"/>
        <v>0</v>
      </c>
      <c r="Q711" s="208">
        <f t="shared" si="42"/>
        <v>0</v>
      </c>
      <c r="R711" s="1184"/>
      <c r="S711" s="1184"/>
      <c r="T711" s="137"/>
      <c r="U711" s="134"/>
      <c r="V711" s="134"/>
      <c r="W711" s="134"/>
      <c r="X711" s="343"/>
      <c r="Y711" s="278">
        <f t="shared" si="43"/>
        <v>0</v>
      </c>
      <c r="Z711" s="493">
        <f t="shared" si="40"/>
        <v>0</v>
      </c>
      <c r="AA711" s="1184"/>
      <c r="AB711" s="1184"/>
      <c r="AC711" s="1172"/>
      <c r="AD711" s="1172"/>
      <c r="AE711" s="1123"/>
      <c r="AF711" s="1175"/>
    </row>
    <row r="712" spans="1:32" x14ac:dyDescent="0.25">
      <c r="A712" s="1178"/>
      <c r="B712" s="1180"/>
      <c r="C712" s="1180"/>
      <c r="D712" s="1180"/>
      <c r="E712" s="1180"/>
      <c r="F712" s="1180"/>
      <c r="G712" s="1180"/>
      <c r="H712" s="1187"/>
      <c r="I712" s="125"/>
      <c r="J712" s="197"/>
      <c r="K712" s="197"/>
      <c r="L712" s="133"/>
      <c r="M712" s="133"/>
      <c r="N712" s="133"/>
      <c r="O712" s="133"/>
      <c r="P712" s="279">
        <f t="shared" si="41"/>
        <v>0</v>
      </c>
      <c r="Q712" s="208">
        <f t="shared" si="42"/>
        <v>0</v>
      </c>
      <c r="R712" s="1184"/>
      <c r="S712" s="1184"/>
      <c r="T712" s="136"/>
      <c r="U712" s="133"/>
      <c r="V712" s="133"/>
      <c r="W712" s="133"/>
      <c r="X712" s="133"/>
      <c r="Y712" s="279">
        <f t="shared" si="43"/>
        <v>0</v>
      </c>
      <c r="Z712" s="493">
        <f t="shared" si="40"/>
        <v>0</v>
      </c>
      <c r="AA712" s="1184"/>
      <c r="AB712" s="1184"/>
      <c r="AC712" s="1172"/>
      <c r="AD712" s="1172"/>
      <c r="AE712" s="1123"/>
      <c r="AF712" s="1175"/>
    </row>
    <row r="713" spans="1:32" x14ac:dyDescent="0.25">
      <c r="A713" s="1178"/>
      <c r="B713" s="1180"/>
      <c r="C713" s="1180"/>
      <c r="D713" s="1180"/>
      <c r="E713" s="1180"/>
      <c r="F713" s="1180"/>
      <c r="G713" s="1180"/>
      <c r="H713" s="1187"/>
      <c r="I713" s="127"/>
      <c r="J713" s="198"/>
      <c r="K713" s="198"/>
      <c r="L713" s="134"/>
      <c r="M713" s="134"/>
      <c r="N713" s="134"/>
      <c r="O713" s="343"/>
      <c r="P713" s="278">
        <f t="shared" si="41"/>
        <v>0</v>
      </c>
      <c r="Q713" s="208">
        <f t="shared" si="42"/>
        <v>0</v>
      </c>
      <c r="R713" s="1184"/>
      <c r="S713" s="1184"/>
      <c r="T713" s="137"/>
      <c r="U713" s="134"/>
      <c r="V713" s="134"/>
      <c r="W713" s="134"/>
      <c r="X713" s="343"/>
      <c r="Y713" s="278">
        <f t="shared" si="43"/>
        <v>0</v>
      </c>
      <c r="Z713" s="493">
        <f t="shared" si="40"/>
        <v>0</v>
      </c>
      <c r="AA713" s="1184"/>
      <c r="AB713" s="1184"/>
      <c r="AC713" s="1172"/>
      <c r="AD713" s="1172"/>
      <c r="AE713" s="1123"/>
      <c r="AF713" s="1175"/>
    </row>
    <row r="714" spans="1:32" x14ac:dyDescent="0.25">
      <c r="A714" s="1178"/>
      <c r="B714" s="1180"/>
      <c r="C714" s="1180"/>
      <c r="D714" s="1180"/>
      <c r="E714" s="1180"/>
      <c r="F714" s="1180"/>
      <c r="G714" s="1180"/>
      <c r="H714" s="1187"/>
      <c r="I714" s="125"/>
      <c r="J714" s="197"/>
      <c r="K714" s="197"/>
      <c r="L714" s="133"/>
      <c r="M714" s="133"/>
      <c r="N714" s="133"/>
      <c r="O714" s="133"/>
      <c r="P714" s="279">
        <f t="shared" si="41"/>
        <v>0</v>
      </c>
      <c r="Q714" s="208">
        <f t="shared" si="42"/>
        <v>0</v>
      </c>
      <c r="R714" s="1184"/>
      <c r="S714" s="1184"/>
      <c r="T714" s="136"/>
      <c r="U714" s="133"/>
      <c r="V714" s="133"/>
      <c r="W714" s="133"/>
      <c r="X714" s="133"/>
      <c r="Y714" s="279">
        <f t="shared" si="43"/>
        <v>0</v>
      </c>
      <c r="Z714" s="493">
        <f t="shared" si="40"/>
        <v>0</v>
      </c>
      <c r="AA714" s="1184"/>
      <c r="AB714" s="1184"/>
      <c r="AC714" s="1172"/>
      <c r="AD714" s="1172"/>
      <c r="AE714" s="1123"/>
      <c r="AF714" s="1175"/>
    </row>
    <row r="715" spans="1:32" ht="15.75" thickBot="1" x14ac:dyDescent="0.3">
      <c r="A715" s="1179"/>
      <c r="B715" s="1181"/>
      <c r="C715" s="1181"/>
      <c r="D715" s="1181"/>
      <c r="E715" s="1181"/>
      <c r="F715" s="1181"/>
      <c r="G715" s="1181"/>
      <c r="H715" s="1188"/>
      <c r="I715" s="129"/>
      <c r="J715" s="199"/>
      <c r="K715" s="199"/>
      <c r="L715" s="135"/>
      <c r="M715" s="135"/>
      <c r="N715" s="135"/>
      <c r="O715" s="344"/>
      <c r="P715" s="280">
        <f t="shared" si="41"/>
        <v>0</v>
      </c>
      <c r="Q715" s="208">
        <f t="shared" si="42"/>
        <v>0</v>
      </c>
      <c r="R715" s="1185"/>
      <c r="S715" s="1185"/>
      <c r="T715" s="138"/>
      <c r="U715" s="135"/>
      <c r="V715" s="135"/>
      <c r="W715" s="135"/>
      <c r="X715" s="344"/>
      <c r="Y715" s="280">
        <f t="shared" si="43"/>
        <v>0</v>
      </c>
      <c r="Z715" s="493">
        <f t="shared" si="40"/>
        <v>0</v>
      </c>
      <c r="AA715" s="1185"/>
      <c r="AB715" s="1185"/>
      <c r="AC715" s="1173"/>
      <c r="AD715" s="1173"/>
      <c r="AE715" s="1124"/>
      <c r="AF715" s="1176"/>
    </row>
    <row r="716" spans="1:32" x14ac:dyDescent="0.25">
      <c r="A716" s="1177">
        <f>'1. IDENTIFICAR-ANALIZAR'!A716:A723</f>
        <v>88</v>
      </c>
      <c r="B716" s="1180">
        <f>'1. IDENTIFICAR-ANALIZAR'!B716:B723</f>
        <v>0</v>
      </c>
      <c r="C716" s="1182">
        <f>'1. IDENTIFICAR-ANALIZAR'!D716:D723</f>
        <v>0</v>
      </c>
      <c r="D716" s="1182">
        <f>'1. IDENTIFICAR-ANALIZAR'!H716:H723</f>
        <v>0</v>
      </c>
      <c r="E716" s="1182">
        <f>'1. IDENTIFICAR-ANALIZAR'!I716</f>
        <v>0</v>
      </c>
      <c r="F716" s="1182">
        <f>'1. IDENTIFICAR-ANALIZAR'!J716:J723</f>
        <v>0</v>
      </c>
      <c r="G716" s="1182">
        <f>'1. IDENTIFICAR-ANALIZAR'!K716</f>
        <v>0</v>
      </c>
      <c r="H716" s="1186">
        <f>'1. IDENTIFICAR-ANALIZAR'!L716</f>
        <v>0</v>
      </c>
      <c r="I716" s="131"/>
      <c r="J716" s="200"/>
      <c r="K716" s="197"/>
      <c r="L716" s="133"/>
      <c r="M716" s="133"/>
      <c r="N716" s="133"/>
      <c r="O716" s="133"/>
      <c r="P716" s="279">
        <f t="shared" si="41"/>
        <v>0</v>
      </c>
      <c r="Q716" s="208">
        <f t="shared" si="42"/>
        <v>0</v>
      </c>
      <c r="R716" s="1183">
        <f>COUNTIF(Q716:Q723,"&gt;0")</f>
        <v>0</v>
      </c>
      <c r="S716" s="1183">
        <f>IFERROR(SUM(Q716:Q723)/R716,0)</f>
        <v>0</v>
      </c>
      <c r="T716" s="136"/>
      <c r="U716" s="133"/>
      <c r="V716" s="133"/>
      <c r="W716" s="133"/>
      <c r="X716" s="133"/>
      <c r="Y716" s="279">
        <f t="shared" si="43"/>
        <v>0</v>
      </c>
      <c r="Z716" s="493">
        <f t="shared" si="40"/>
        <v>0</v>
      </c>
      <c r="AA716" s="1184">
        <f>COUNTIF(Z716:Z723,"&gt;0")</f>
        <v>0</v>
      </c>
      <c r="AB716" s="1184">
        <f>IFERROR(SUM(Z716:Z723)/AA716,0)</f>
        <v>0</v>
      </c>
      <c r="AC716" s="1171">
        <f>IFERROR(ABS(IF(AND(S716&gt;=0,S716&lt;=50),E716,IF(AND(S716&gt;=51,S723&lt;=75),(E716-1),IF(AND(S716&gt;=76,S716&lt;=100),(E716-2))))),0)</f>
        <v>0</v>
      </c>
      <c r="AD716" s="1171">
        <f>IFERROR(ABS(IF(AND(AB716&gt;=0,AB716&lt;=50),G716,IF(AND(AB716&gt;=51,AB723&lt;=75),(G716-1),IF(AND(AB716&gt;=76,AB716&lt;=100),(G716-2))))),0)</f>
        <v>0</v>
      </c>
      <c r="AE716" s="1122">
        <f>AC716*AD716</f>
        <v>0</v>
      </c>
      <c r="AF716" s="1174"/>
    </row>
    <row r="717" spans="1:32" x14ac:dyDescent="0.25">
      <c r="A717" s="1178"/>
      <c r="B717" s="1180"/>
      <c r="C717" s="1180"/>
      <c r="D717" s="1180"/>
      <c r="E717" s="1180"/>
      <c r="F717" s="1180"/>
      <c r="G717" s="1180"/>
      <c r="H717" s="1187"/>
      <c r="I717" s="127"/>
      <c r="J717" s="198"/>
      <c r="K717" s="198"/>
      <c r="L717" s="134"/>
      <c r="M717" s="134"/>
      <c r="N717" s="134"/>
      <c r="O717" s="343"/>
      <c r="P717" s="278">
        <f t="shared" si="41"/>
        <v>0</v>
      </c>
      <c r="Q717" s="208">
        <f t="shared" si="42"/>
        <v>0</v>
      </c>
      <c r="R717" s="1184"/>
      <c r="S717" s="1184"/>
      <c r="T717" s="137"/>
      <c r="U717" s="134"/>
      <c r="V717" s="134"/>
      <c r="W717" s="134"/>
      <c r="X717" s="343"/>
      <c r="Y717" s="278">
        <f t="shared" si="43"/>
        <v>0</v>
      </c>
      <c r="Z717" s="493">
        <f t="shared" si="40"/>
        <v>0</v>
      </c>
      <c r="AA717" s="1184"/>
      <c r="AB717" s="1184"/>
      <c r="AC717" s="1172"/>
      <c r="AD717" s="1172"/>
      <c r="AE717" s="1123"/>
      <c r="AF717" s="1175"/>
    </row>
    <row r="718" spans="1:32" x14ac:dyDescent="0.25">
      <c r="A718" s="1178"/>
      <c r="B718" s="1180"/>
      <c r="C718" s="1180"/>
      <c r="D718" s="1180"/>
      <c r="E718" s="1180"/>
      <c r="F718" s="1180"/>
      <c r="G718" s="1180"/>
      <c r="H718" s="1187"/>
      <c r="I718" s="125"/>
      <c r="J718" s="197"/>
      <c r="K718" s="197"/>
      <c r="L718" s="133"/>
      <c r="M718" s="133"/>
      <c r="N718" s="133"/>
      <c r="O718" s="133"/>
      <c r="P718" s="279">
        <f t="shared" si="41"/>
        <v>0</v>
      </c>
      <c r="Q718" s="208">
        <f t="shared" si="42"/>
        <v>0</v>
      </c>
      <c r="R718" s="1184"/>
      <c r="S718" s="1184"/>
      <c r="T718" s="136"/>
      <c r="U718" s="133"/>
      <c r="V718" s="133"/>
      <c r="W718" s="133"/>
      <c r="X718" s="133"/>
      <c r="Y718" s="279">
        <f t="shared" si="43"/>
        <v>0</v>
      </c>
      <c r="Z718" s="493">
        <f t="shared" si="40"/>
        <v>0</v>
      </c>
      <c r="AA718" s="1184"/>
      <c r="AB718" s="1184"/>
      <c r="AC718" s="1172"/>
      <c r="AD718" s="1172"/>
      <c r="AE718" s="1123"/>
      <c r="AF718" s="1175"/>
    </row>
    <row r="719" spans="1:32" x14ac:dyDescent="0.25">
      <c r="A719" s="1178"/>
      <c r="B719" s="1180"/>
      <c r="C719" s="1180"/>
      <c r="D719" s="1180"/>
      <c r="E719" s="1180"/>
      <c r="F719" s="1180"/>
      <c r="G719" s="1180"/>
      <c r="H719" s="1187"/>
      <c r="I719" s="127"/>
      <c r="J719" s="198"/>
      <c r="K719" s="198"/>
      <c r="L719" s="134"/>
      <c r="M719" s="134"/>
      <c r="N719" s="134"/>
      <c r="O719" s="343"/>
      <c r="P719" s="278">
        <f t="shared" si="41"/>
        <v>0</v>
      </c>
      <c r="Q719" s="208">
        <f t="shared" si="42"/>
        <v>0</v>
      </c>
      <c r="R719" s="1184"/>
      <c r="S719" s="1184"/>
      <c r="T719" s="137"/>
      <c r="U719" s="134"/>
      <c r="V719" s="134"/>
      <c r="W719" s="134"/>
      <c r="X719" s="343"/>
      <c r="Y719" s="278">
        <f t="shared" si="43"/>
        <v>0</v>
      </c>
      <c r="Z719" s="493">
        <f t="shared" si="40"/>
        <v>0</v>
      </c>
      <c r="AA719" s="1184"/>
      <c r="AB719" s="1184"/>
      <c r="AC719" s="1172"/>
      <c r="AD719" s="1172"/>
      <c r="AE719" s="1123"/>
      <c r="AF719" s="1175"/>
    </row>
    <row r="720" spans="1:32" x14ac:dyDescent="0.25">
      <c r="A720" s="1178"/>
      <c r="B720" s="1180"/>
      <c r="C720" s="1180"/>
      <c r="D720" s="1180"/>
      <c r="E720" s="1180"/>
      <c r="F720" s="1180"/>
      <c r="G720" s="1180"/>
      <c r="H720" s="1187"/>
      <c r="I720" s="125"/>
      <c r="J720" s="197"/>
      <c r="K720" s="197"/>
      <c r="L720" s="133"/>
      <c r="M720" s="133"/>
      <c r="N720" s="133"/>
      <c r="O720" s="133"/>
      <c r="P720" s="279">
        <f t="shared" si="41"/>
        <v>0</v>
      </c>
      <c r="Q720" s="208">
        <f t="shared" si="42"/>
        <v>0</v>
      </c>
      <c r="R720" s="1184"/>
      <c r="S720" s="1184"/>
      <c r="T720" s="136"/>
      <c r="U720" s="133"/>
      <c r="V720" s="133"/>
      <c r="W720" s="133"/>
      <c r="X720" s="133"/>
      <c r="Y720" s="279">
        <f t="shared" si="43"/>
        <v>0</v>
      </c>
      <c r="Z720" s="493">
        <f t="shared" si="40"/>
        <v>0</v>
      </c>
      <c r="AA720" s="1184"/>
      <c r="AB720" s="1184"/>
      <c r="AC720" s="1172"/>
      <c r="AD720" s="1172"/>
      <c r="AE720" s="1123"/>
      <c r="AF720" s="1175"/>
    </row>
    <row r="721" spans="1:32" x14ac:dyDescent="0.25">
      <c r="A721" s="1178"/>
      <c r="B721" s="1180"/>
      <c r="C721" s="1180"/>
      <c r="D721" s="1180"/>
      <c r="E721" s="1180"/>
      <c r="F721" s="1180"/>
      <c r="G721" s="1180"/>
      <c r="H721" s="1187"/>
      <c r="I721" s="127"/>
      <c r="J721" s="198"/>
      <c r="K721" s="198"/>
      <c r="L721" s="134"/>
      <c r="M721" s="134"/>
      <c r="N721" s="134"/>
      <c r="O721" s="343"/>
      <c r="P721" s="278">
        <f t="shared" si="41"/>
        <v>0</v>
      </c>
      <c r="Q721" s="208">
        <f t="shared" si="42"/>
        <v>0</v>
      </c>
      <c r="R721" s="1184"/>
      <c r="S721" s="1184"/>
      <c r="T721" s="137"/>
      <c r="U721" s="134"/>
      <c r="V721" s="134"/>
      <c r="W721" s="134"/>
      <c r="X721" s="343"/>
      <c r="Y721" s="278">
        <f t="shared" si="43"/>
        <v>0</v>
      </c>
      <c r="Z721" s="493">
        <f t="shared" si="40"/>
        <v>0</v>
      </c>
      <c r="AA721" s="1184"/>
      <c r="AB721" s="1184"/>
      <c r="AC721" s="1172"/>
      <c r="AD721" s="1172"/>
      <c r="AE721" s="1123"/>
      <c r="AF721" s="1175"/>
    </row>
    <row r="722" spans="1:32" x14ac:dyDescent="0.25">
      <c r="A722" s="1178"/>
      <c r="B722" s="1180"/>
      <c r="C722" s="1180"/>
      <c r="D722" s="1180"/>
      <c r="E722" s="1180"/>
      <c r="F722" s="1180"/>
      <c r="G722" s="1180"/>
      <c r="H722" s="1187"/>
      <c r="I722" s="125"/>
      <c r="J722" s="197"/>
      <c r="K722" s="197"/>
      <c r="L722" s="133"/>
      <c r="M722" s="133"/>
      <c r="N722" s="133"/>
      <c r="O722" s="133"/>
      <c r="P722" s="279">
        <f t="shared" si="41"/>
        <v>0</v>
      </c>
      <c r="Q722" s="208">
        <f t="shared" si="42"/>
        <v>0</v>
      </c>
      <c r="R722" s="1184"/>
      <c r="S722" s="1184"/>
      <c r="T722" s="136"/>
      <c r="U722" s="133"/>
      <c r="V722" s="133"/>
      <c r="W722" s="133"/>
      <c r="X722" s="133"/>
      <c r="Y722" s="279">
        <f t="shared" si="43"/>
        <v>0</v>
      </c>
      <c r="Z722" s="493">
        <f t="shared" si="40"/>
        <v>0</v>
      </c>
      <c r="AA722" s="1184"/>
      <c r="AB722" s="1184"/>
      <c r="AC722" s="1172"/>
      <c r="AD722" s="1172"/>
      <c r="AE722" s="1123"/>
      <c r="AF722" s="1175"/>
    </row>
    <row r="723" spans="1:32" ht="15.75" thickBot="1" x14ac:dyDescent="0.3">
      <c r="A723" s="1179"/>
      <c r="B723" s="1181"/>
      <c r="C723" s="1181"/>
      <c r="D723" s="1181"/>
      <c r="E723" s="1181"/>
      <c r="F723" s="1181"/>
      <c r="G723" s="1181"/>
      <c r="H723" s="1188"/>
      <c r="I723" s="129"/>
      <c r="J723" s="199"/>
      <c r="K723" s="199"/>
      <c r="L723" s="135"/>
      <c r="M723" s="135"/>
      <c r="N723" s="135"/>
      <c r="O723" s="344"/>
      <c r="P723" s="280">
        <f t="shared" si="41"/>
        <v>0</v>
      </c>
      <c r="Q723" s="208">
        <f t="shared" si="42"/>
        <v>0</v>
      </c>
      <c r="R723" s="1185"/>
      <c r="S723" s="1185"/>
      <c r="T723" s="138"/>
      <c r="U723" s="135"/>
      <c r="V723" s="135"/>
      <c r="W723" s="135"/>
      <c r="X723" s="344"/>
      <c r="Y723" s="280">
        <f t="shared" si="43"/>
        <v>0</v>
      </c>
      <c r="Z723" s="493">
        <f t="shared" si="40"/>
        <v>0</v>
      </c>
      <c r="AA723" s="1185"/>
      <c r="AB723" s="1185"/>
      <c r="AC723" s="1173"/>
      <c r="AD723" s="1173"/>
      <c r="AE723" s="1124"/>
      <c r="AF723" s="1176"/>
    </row>
    <row r="724" spans="1:32" x14ac:dyDescent="0.25">
      <c r="A724" s="1177">
        <f>'1. IDENTIFICAR-ANALIZAR'!A724:A731</f>
        <v>89</v>
      </c>
      <c r="B724" s="1180">
        <f>'1. IDENTIFICAR-ANALIZAR'!B724:B731</f>
        <v>0</v>
      </c>
      <c r="C724" s="1182">
        <f>'1. IDENTIFICAR-ANALIZAR'!D724:D731</f>
        <v>0</v>
      </c>
      <c r="D724" s="1182">
        <f>'1. IDENTIFICAR-ANALIZAR'!H724:H731</f>
        <v>0</v>
      </c>
      <c r="E724" s="1182">
        <f>'1. IDENTIFICAR-ANALIZAR'!I724</f>
        <v>0</v>
      </c>
      <c r="F724" s="1182">
        <f>'1. IDENTIFICAR-ANALIZAR'!J724:J731</f>
        <v>0</v>
      </c>
      <c r="G724" s="1182">
        <f>'1. IDENTIFICAR-ANALIZAR'!K724</f>
        <v>0</v>
      </c>
      <c r="H724" s="1186">
        <f>'1. IDENTIFICAR-ANALIZAR'!L724</f>
        <v>0</v>
      </c>
      <c r="I724" s="131"/>
      <c r="J724" s="200"/>
      <c r="K724" s="197"/>
      <c r="L724" s="133"/>
      <c r="M724" s="133"/>
      <c r="N724" s="133"/>
      <c r="O724" s="133"/>
      <c r="P724" s="279">
        <f t="shared" si="41"/>
        <v>0</v>
      </c>
      <c r="Q724" s="208">
        <f t="shared" si="42"/>
        <v>0</v>
      </c>
      <c r="R724" s="1183">
        <f>COUNTIF(Q724:Q731,"&gt;0")</f>
        <v>0</v>
      </c>
      <c r="S724" s="1183">
        <f>IFERROR(SUM(Q724:Q731)/R724,0)</f>
        <v>0</v>
      </c>
      <c r="T724" s="136"/>
      <c r="U724" s="133"/>
      <c r="V724" s="133"/>
      <c r="W724" s="133"/>
      <c r="X724" s="133"/>
      <c r="Y724" s="279">
        <f t="shared" si="43"/>
        <v>0</v>
      </c>
      <c r="Z724" s="493">
        <f t="shared" ref="Z724:Z739" si="44">SUM(T724:X724)</f>
        <v>0</v>
      </c>
      <c r="AA724" s="1184">
        <f>COUNTIF(Z724:Z731,"&gt;0")</f>
        <v>0</v>
      </c>
      <c r="AB724" s="1184">
        <f>IFERROR(SUM(Z724:Z731)/AA724,0)</f>
        <v>0</v>
      </c>
      <c r="AC724" s="1171">
        <f>IFERROR(ABS(IF(AND(S724&gt;=0,S724&lt;=50),E724,IF(AND(S724&gt;=51,S731&lt;=75),(E724-1),IF(AND(S724&gt;=76,S724&lt;=100),(E724-2))))),0)</f>
        <v>0</v>
      </c>
      <c r="AD724" s="1171">
        <f>IFERROR(ABS(IF(AND(AB724&gt;=0,AB724&lt;=50),G724,IF(AND(AB724&gt;=51,AB731&lt;=75),(G724-1),IF(AND(AB724&gt;=76,AB724&lt;=100),(G724-2))))),0)</f>
        <v>0</v>
      </c>
      <c r="AE724" s="1122">
        <f>AC724*AD724</f>
        <v>0</v>
      </c>
      <c r="AF724" s="1174"/>
    </row>
    <row r="725" spans="1:32" x14ac:dyDescent="0.25">
      <c r="A725" s="1178"/>
      <c r="B725" s="1180"/>
      <c r="C725" s="1180"/>
      <c r="D725" s="1180"/>
      <c r="E725" s="1180"/>
      <c r="F725" s="1180"/>
      <c r="G725" s="1180"/>
      <c r="H725" s="1187"/>
      <c r="I725" s="127"/>
      <c r="J725" s="198"/>
      <c r="K725" s="198"/>
      <c r="L725" s="134"/>
      <c r="M725" s="134"/>
      <c r="N725" s="134"/>
      <c r="O725" s="343"/>
      <c r="P725" s="278">
        <f t="shared" ref="P725:P739" si="45">IF(Q725=0,0,IF(Q725&lt;60,"Leve",IF(Q725&lt;75,"Moderado","Fuerte")))</f>
        <v>0</v>
      </c>
      <c r="Q725" s="208">
        <f t="shared" ref="Q725:Q739" si="46">SUM(K725:O725)</f>
        <v>0</v>
      </c>
      <c r="R725" s="1184"/>
      <c r="S725" s="1184"/>
      <c r="T725" s="137"/>
      <c r="U725" s="134"/>
      <c r="V725" s="134"/>
      <c r="W725" s="134"/>
      <c r="X725" s="343"/>
      <c r="Y725" s="278">
        <f t="shared" ref="Y725:Y740" si="47">IF(Z725=0,0,IF(Z725&lt;60,"Leve",IF(Z725&lt;75,"Moderado","Fuerte")))</f>
        <v>0</v>
      </c>
      <c r="Z725" s="493">
        <f t="shared" si="44"/>
        <v>0</v>
      </c>
      <c r="AA725" s="1184"/>
      <c r="AB725" s="1184"/>
      <c r="AC725" s="1172"/>
      <c r="AD725" s="1172"/>
      <c r="AE725" s="1123"/>
      <c r="AF725" s="1175"/>
    </row>
    <row r="726" spans="1:32" x14ac:dyDescent="0.25">
      <c r="A726" s="1178"/>
      <c r="B726" s="1180"/>
      <c r="C726" s="1180"/>
      <c r="D726" s="1180"/>
      <c r="E726" s="1180"/>
      <c r="F726" s="1180"/>
      <c r="G726" s="1180"/>
      <c r="H726" s="1187"/>
      <c r="I726" s="125"/>
      <c r="J726" s="197"/>
      <c r="K726" s="197"/>
      <c r="L726" s="133"/>
      <c r="M726" s="133"/>
      <c r="N726" s="133"/>
      <c r="O726" s="133"/>
      <c r="P726" s="279">
        <f t="shared" si="45"/>
        <v>0</v>
      </c>
      <c r="Q726" s="208">
        <f t="shared" si="46"/>
        <v>0</v>
      </c>
      <c r="R726" s="1184"/>
      <c r="S726" s="1184"/>
      <c r="T726" s="136"/>
      <c r="U726" s="133"/>
      <c r="V726" s="133"/>
      <c r="W726" s="133"/>
      <c r="X726" s="133"/>
      <c r="Y726" s="279">
        <f t="shared" si="47"/>
        <v>0</v>
      </c>
      <c r="Z726" s="493">
        <f t="shared" si="44"/>
        <v>0</v>
      </c>
      <c r="AA726" s="1184"/>
      <c r="AB726" s="1184"/>
      <c r="AC726" s="1172"/>
      <c r="AD726" s="1172"/>
      <c r="AE726" s="1123"/>
      <c r="AF726" s="1175"/>
    </row>
    <row r="727" spans="1:32" x14ac:dyDescent="0.25">
      <c r="A727" s="1178"/>
      <c r="B727" s="1180"/>
      <c r="C727" s="1180"/>
      <c r="D727" s="1180"/>
      <c r="E727" s="1180"/>
      <c r="F727" s="1180"/>
      <c r="G727" s="1180"/>
      <c r="H727" s="1187"/>
      <c r="I727" s="127"/>
      <c r="J727" s="198"/>
      <c r="K727" s="198"/>
      <c r="L727" s="134"/>
      <c r="M727" s="134"/>
      <c r="N727" s="134"/>
      <c r="O727" s="343"/>
      <c r="P727" s="278">
        <f t="shared" si="45"/>
        <v>0</v>
      </c>
      <c r="Q727" s="208">
        <f t="shared" si="46"/>
        <v>0</v>
      </c>
      <c r="R727" s="1184"/>
      <c r="S727" s="1184"/>
      <c r="T727" s="137"/>
      <c r="U727" s="134"/>
      <c r="V727" s="134"/>
      <c r="W727" s="134"/>
      <c r="X727" s="343"/>
      <c r="Y727" s="278">
        <f t="shared" si="47"/>
        <v>0</v>
      </c>
      <c r="Z727" s="493">
        <f t="shared" si="44"/>
        <v>0</v>
      </c>
      <c r="AA727" s="1184"/>
      <c r="AB727" s="1184"/>
      <c r="AC727" s="1172"/>
      <c r="AD727" s="1172"/>
      <c r="AE727" s="1123"/>
      <c r="AF727" s="1175"/>
    </row>
    <row r="728" spans="1:32" x14ac:dyDescent="0.25">
      <c r="A728" s="1178"/>
      <c r="B728" s="1180"/>
      <c r="C728" s="1180"/>
      <c r="D728" s="1180"/>
      <c r="E728" s="1180"/>
      <c r="F728" s="1180"/>
      <c r="G728" s="1180"/>
      <c r="H728" s="1187"/>
      <c r="I728" s="125"/>
      <c r="J728" s="197"/>
      <c r="K728" s="197"/>
      <c r="L728" s="133"/>
      <c r="M728" s="133"/>
      <c r="N728" s="133"/>
      <c r="O728" s="133"/>
      <c r="P728" s="279">
        <f t="shared" si="45"/>
        <v>0</v>
      </c>
      <c r="Q728" s="208">
        <f t="shared" si="46"/>
        <v>0</v>
      </c>
      <c r="R728" s="1184"/>
      <c r="S728" s="1184"/>
      <c r="T728" s="136"/>
      <c r="U728" s="133"/>
      <c r="V728" s="133"/>
      <c r="W728" s="133"/>
      <c r="X728" s="133"/>
      <c r="Y728" s="279">
        <f t="shared" si="47"/>
        <v>0</v>
      </c>
      <c r="Z728" s="493">
        <f t="shared" si="44"/>
        <v>0</v>
      </c>
      <c r="AA728" s="1184"/>
      <c r="AB728" s="1184"/>
      <c r="AC728" s="1172"/>
      <c r="AD728" s="1172"/>
      <c r="AE728" s="1123"/>
      <c r="AF728" s="1175"/>
    </row>
    <row r="729" spans="1:32" x14ac:dyDescent="0.25">
      <c r="A729" s="1178"/>
      <c r="B729" s="1180"/>
      <c r="C729" s="1180"/>
      <c r="D729" s="1180"/>
      <c r="E729" s="1180"/>
      <c r="F729" s="1180"/>
      <c r="G729" s="1180"/>
      <c r="H729" s="1187"/>
      <c r="I729" s="127"/>
      <c r="J729" s="198"/>
      <c r="K729" s="198"/>
      <c r="L729" s="134"/>
      <c r="M729" s="134"/>
      <c r="N729" s="134"/>
      <c r="O729" s="343"/>
      <c r="P729" s="278">
        <f t="shared" si="45"/>
        <v>0</v>
      </c>
      <c r="Q729" s="208">
        <f t="shared" si="46"/>
        <v>0</v>
      </c>
      <c r="R729" s="1184"/>
      <c r="S729" s="1184"/>
      <c r="T729" s="137"/>
      <c r="U729" s="134"/>
      <c r="V729" s="134"/>
      <c r="W729" s="134"/>
      <c r="X729" s="343"/>
      <c r="Y729" s="278">
        <f t="shared" si="47"/>
        <v>0</v>
      </c>
      <c r="Z729" s="493">
        <f t="shared" si="44"/>
        <v>0</v>
      </c>
      <c r="AA729" s="1184"/>
      <c r="AB729" s="1184"/>
      <c r="AC729" s="1172"/>
      <c r="AD729" s="1172"/>
      <c r="AE729" s="1123"/>
      <c r="AF729" s="1175"/>
    </row>
    <row r="730" spans="1:32" x14ac:dyDescent="0.25">
      <c r="A730" s="1178"/>
      <c r="B730" s="1180"/>
      <c r="C730" s="1180"/>
      <c r="D730" s="1180"/>
      <c r="E730" s="1180"/>
      <c r="F730" s="1180"/>
      <c r="G730" s="1180"/>
      <c r="H730" s="1187"/>
      <c r="I730" s="125"/>
      <c r="J730" s="197"/>
      <c r="K730" s="197"/>
      <c r="L730" s="133"/>
      <c r="M730" s="133"/>
      <c r="N730" s="133"/>
      <c r="O730" s="133"/>
      <c r="P730" s="279">
        <f t="shared" si="45"/>
        <v>0</v>
      </c>
      <c r="Q730" s="208">
        <f t="shared" si="46"/>
        <v>0</v>
      </c>
      <c r="R730" s="1184"/>
      <c r="S730" s="1184"/>
      <c r="T730" s="136"/>
      <c r="U730" s="133"/>
      <c r="V730" s="133"/>
      <c r="W730" s="133"/>
      <c r="X730" s="133"/>
      <c r="Y730" s="279">
        <f t="shared" si="47"/>
        <v>0</v>
      </c>
      <c r="Z730" s="493">
        <f t="shared" si="44"/>
        <v>0</v>
      </c>
      <c r="AA730" s="1184"/>
      <c r="AB730" s="1184"/>
      <c r="AC730" s="1172"/>
      <c r="AD730" s="1172"/>
      <c r="AE730" s="1123"/>
      <c r="AF730" s="1175"/>
    </row>
    <row r="731" spans="1:32" ht="15.75" thickBot="1" x14ac:dyDescent="0.3">
      <c r="A731" s="1179"/>
      <c r="B731" s="1181"/>
      <c r="C731" s="1181"/>
      <c r="D731" s="1181"/>
      <c r="E731" s="1181"/>
      <c r="F731" s="1181"/>
      <c r="G731" s="1181"/>
      <c r="H731" s="1188"/>
      <c r="I731" s="129"/>
      <c r="J731" s="199"/>
      <c r="K731" s="199"/>
      <c r="L731" s="135"/>
      <c r="M731" s="135"/>
      <c r="N731" s="135"/>
      <c r="O731" s="344"/>
      <c r="P731" s="280">
        <f t="shared" si="45"/>
        <v>0</v>
      </c>
      <c r="Q731" s="208">
        <f t="shared" si="46"/>
        <v>0</v>
      </c>
      <c r="R731" s="1185"/>
      <c r="S731" s="1185"/>
      <c r="T731" s="138"/>
      <c r="U731" s="135"/>
      <c r="V731" s="135"/>
      <c r="W731" s="135"/>
      <c r="X731" s="344"/>
      <c r="Y731" s="280">
        <f t="shared" si="47"/>
        <v>0</v>
      </c>
      <c r="Z731" s="493">
        <f t="shared" si="44"/>
        <v>0</v>
      </c>
      <c r="AA731" s="1185"/>
      <c r="AB731" s="1185"/>
      <c r="AC731" s="1173"/>
      <c r="AD731" s="1173"/>
      <c r="AE731" s="1124"/>
      <c r="AF731" s="1176"/>
    </row>
    <row r="732" spans="1:32" x14ac:dyDescent="0.25">
      <c r="A732" s="1177">
        <f>'1. IDENTIFICAR-ANALIZAR'!A732:A739</f>
        <v>90</v>
      </c>
      <c r="B732" s="1180">
        <f>'1. IDENTIFICAR-ANALIZAR'!B732:B739</f>
        <v>0</v>
      </c>
      <c r="C732" s="1182">
        <f>'1. IDENTIFICAR-ANALIZAR'!D732:D739</f>
        <v>0</v>
      </c>
      <c r="D732" s="1182">
        <f>'1. IDENTIFICAR-ANALIZAR'!H732:H739</f>
        <v>0</v>
      </c>
      <c r="E732" s="1182">
        <f>'1. IDENTIFICAR-ANALIZAR'!I732</f>
        <v>0</v>
      </c>
      <c r="F732" s="1182">
        <f>'1. IDENTIFICAR-ANALIZAR'!J732:J739</f>
        <v>0</v>
      </c>
      <c r="G732" s="1182">
        <f>'1. IDENTIFICAR-ANALIZAR'!K732</f>
        <v>0</v>
      </c>
      <c r="H732" s="1186">
        <f>'1. IDENTIFICAR-ANALIZAR'!L732</f>
        <v>0</v>
      </c>
      <c r="I732" s="131"/>
      <c r="J732" s="200"/>
      <c r="K732" s="197"/>
      <c r="L732" s="133"/>
      <c r="M732" s="133"/>
      <c r="N732" s="133"/>
      <c r="O732" s="133"/>
      <c r="P732" s="279">
        <f t="shared" si="45"/>
        <v>0</v>
      </c>
      <c r="Q732" s="208">
        <f t="shared" si="46"/>
        <v>0</v>
      </c>
      <c r="R732" s="1183">
        <f>COUNTIF(Q732:Q739,"&gt;0")</f>
        <v>0</v>
      </c>
      <c r="S732" s="1183">
        <f>IFERROR(SUM(Q732:Q739)/R732,0)</f>
        <v>0</v>
      </c>
      <c r="T732" s="136"/>
      <c r="U732" s="133"/>
      <c r="V732" s="133"/>
      <c r="W732" s="133"/>
      <c r="X732" s="133"/>
      <c r="Y732" s="279">
        <f t="shared" si="47"/>
        <v>0</v>
      </c>
      <c r="Z732" s="493">
        <f t="shared" si="44"/>
        <v>0</v>
      </c>
      <c r="AA732" s="1184">
        <f>COUNTIF(Z732:Z739,"&gt;0")</f>
        <v>0</v>
      </c>
      <c r="AB732" s="1184">
        <f>IFERROR(SUM(Z732:Z739)/AA732,0)</f>
        <v>0</v>
      </c>
      <c r="AC732" s="1171">
        <f>IFERROR(ABS(IF(AND(S732&gt;=0,S732&lt;=50),E732,IF(AND(S732&gt;=51,S739&lt;=75),(E732-1),IF(AND(S732&gt;=76,S732&lt;=100),(E732-2))))),0)</f>
        <v>0</v>
      </c>
      <c r="AD732" s="1171">
        <f>IFERROR(ABS(IF(AND(AB732&gt;=0,AB732&lt;=50),G732,IF(AND(AB732&gt;=51,AB739&lt;=75),(G732-1),IF(AND(AB732&gt;=76,AB732&lt;=100),(G732-2))))),0)</f>
        <v>0</v>
      </c>
      <c r="AE732" s="1122">
        <f>AC732*AD732</f>
        <v>0</v>
      </c>
      <c r="AF732" s="1174"/>
    </row>
    <row r="733" spans="1:32" x14ac:dyDescent="0.25">
      <c r="A733" s="1178"/>
      <c r="B733" s="1180"/>
      <c r="C733" s="1180"/>
      <c r="D733" s="1180"/>
      <c r="E733" s="1180"/>
      <c r="F733" s="1180"/>
      <c r="G733" s="1180"/>
      <c r="H733" s="1187"/>
      <c r="I733" s="127"/>
      <c r="J733" s="198"/>
      <c r="K733" s="198"/>
      <c r="L733" s="134"/>
      <c r="M733" s="134"/>
      <c r="N733" s="134"/>
      <c r="O733" s="343"/>
      <c r="P733" s="278">
        <f t="shared" si="45"/>
        <v>0</v>
      </c>
      <c r="Q733" s="208">
        <f t="shared" si="46"/>
        <v>0</v>
      </c>
      <c r="R733" s="1184"/>
      <c r="S733" s="1184"/>
      <c r="T733" s="137"/>
      <c r="U733" s="134"/>
      <c r="V733" s="134"/>
      <c r="W733" s="134"/>
      <c r="X733" s="343"/>
      <c r="Y733" s="278">
        <f t="shared" si="47"/>
        <v>0</v>
      </c>
      <c r="Z733" s="493">
        <f t="shared" si="44"/>
        <v>0</v>
      </c>
      <c r="AA733" s="1184"/>
      <c r="AB733" s="1184"/>
      <c r="AC733" s="1172"/>
      <c r="AD733" s="1172"/>
      <c r="AE733" s="1123"/>
      <c r="AF733" s="1175"/>
    </row>
    <row r="734" spans="1:32" x14ac:dyDescent="0.25">
      <c r="A734" s="1178"/>
      <c r="B734" s="1180"/>
      <c r="C734" s="1180"/>
      <c r="D734" s="1180"/>
      <c r="E734" s="1180"/>
      <c r="F734" s="1180"/>
      <c r="G734" s="1180"/>
      <c r="H734" s="1187"/>
      <c r="I734" s="125"/>
      <c r="J734" s="197"/>
      <c r="K734" s="197"/>
      <c r="L734" s="133"/>
      <c r="M734" s="133"/>
      <c r="N734" s="133"/>
      <c r="O734" s="133"/>
      <c r="P734" s="279">
        <f t="shared" si="45"/>
        <v>0</v>
      </c>
      <c r="Q734" s="208">
        <f t="shared" si="46"/>
        <v>0</v>
      </c>
      <c r="R734" s="1184"/>
      <c r="S734" s="1184"/>
      <c r="T734" s="136"/>
      <c r="U734" s="133"/>
      <c r="V734" s="133"/>
      <c r="W734" s="133"/>
      <c r="X734" s="133"/>
      <c r="Y734" s="279">
        <f t="shared" si="47"/>
        <v>0</v>
      </c>
      <c r="Z734" s="493">
        <f t="shared" si="44"/>
        <v>0</v>
      </c>
      <c r="AA734" s="1184"/>
      <c r="AB734" s="1184"/>
      <c r="AC734" s="1172"/>
      <c r="AD734" s="1172"/>
      <c r="AE734" s="1123"/>
      <c r="AF734" s="1175"/>
    </row>
    <row r="735" spans="1:32" x14ac:dyDescent="0.25">
      <c r="A735" s="1178"/>
      <c r="B735" s="1180"/>
      <c r="C735" s="1180"/>
      <c r="D735" s="1180"/>
      <c r="E735" s="1180"/>
      <c r="F735" s="1180"/>
      <c r="G735" s="1180"/>
      <c r="H735" s="1187"/>
      <c r="I735" s="127"/>
      <c r="J735" s="198"/>
      <c r="K735" s="198"/>
      <c r="L735" s="134"/>
      <c r="M735" s="134"/>
      <c r="N735" s="134"/>
      <c r="O735" s="343"/>
      <c r="P735" s="278">
        <f t="shared" si="45"/>
        <v>0</v>
      </c>
      <c r="Q735" s="208">
        <f t="shared" si="46"/>
        <v>0</v>
      </c>
      <c r="R735" s="1184"/>
      <c r="S735" s="1184"/>
      <c r="T735" s="137"/>
      <c r="U735" s="134"/>
      <c r="V735" s="134"/>
      <c r="W735" s="134"/>
      <c r="X735" s="343"/>
      <c r="Y735" s="278">
        <f t="shared" si="47"/>
        <v>0</v>
      </c>
      <c r="Z735" s="493">
        <f t="shared" si="44"/>
        <v>0</v>
      </c>
      <c r="AA735" s="1184"/>
      <c r="AB735" s="1184"/>
      <c r="AC735" s="1172"/>
      <c r="AD735" s="1172"/>
      <c r="AE735" s="1123"/>
      <c r="AF735" s="1175"/>
    </row>
    <row r="736" spans="1:32" x14ac:dyDescent="0.25">
      <c r="A736" s="1178"/>
      <c r="B736" s="1180"/>
      <c r="C736" s="1180"/>
      <c r="D736" s="1180"/>
      <c r="E736" s="1180"/>
      <c r="F736" s="1180"/>
      <c r="G736" s="1180"/>
      <c r="H736" s="1187"/>
      <c r="I736" s="125"/>
      <c r="J736" s="197"/>
      <c r="K736" s="197"/>
      <c r="L736" s="133"/>
      <c r="M736" s="133"/>
      <c r="N736" s="133"/>
      <c r="O736" s="133"/>
      <c r="P736" s="279">
        <f t="shared" si="45"/>
        <v>0</v>
      </c>
      <c r="Q736" s="208">
        <f t="shared" si="46"/>
        <v>0</v>
      </c>
      <c r="R736" s="1184"/>
      <c r="S736" s="1184"/>
      <c r="T736" s="136"/>
      <c r="U736" s="133"/>
      <c r="V736" s="133"/>
      <c r="W736" s="133"/>
      <c r="X736" s="133"/>
      <c r="Y736" s="279">
        <f t="shared" si="47"/>
        <v>0</v>
      </c>
      <c r="Z736" s="493">
        <f t="shared" si="44"/>
        <v>0</v>
      </c>
      <c r="AA736" s="1184"/>
      <c r="AB736" s="1184"/>
      <c r="AC736" s="1172"/>
      <c r="AD736" s="1172"/>
      <c r="AE736" s="1123"/>
      <c r="AF736" s="1175"/>
    </row>
    <row r="737" spans="1:38" x14ac:dyDescent="0.25">
      <c r="A737" s="1178"/>
      <c r="B737" s="1180"/>
      <c r="C737" s="1180"/>
      <c r="D737" s="1180"/>
      <c r="E737" s="1180"/>
      <c r="F737" s="1180"/>
      <c r="G737" s="1180"/>
      <c r="H737" s="1187"/>
      <c r="I737" s="127"/>
      <c r="J737" s="198"/>
      <c r="K737" s="198"/>
      <c r="L737" s="134"/>
      <c r="M737" s="134"/>
      <c r="N737" s="134"/>
      <c r="O737" s="343"/>
      <c r="P737" s="278">
        <f t="shared" si="45"/>
        <v>0</v>
      </c>
      <c r="Q737" s="208">
        <f t="shared" si="46"/>
        <v>0</v>
      </c>
      <c r="R737" s="1184"/>
      <c r="S737" s="1184"/>
      <c r="T737" s="137"/>
      <c r="U737" s="134"/>
      <c r="V737" s="134"/>
      <c r="W737" s="134"/>
      <c r="X737" s="343"/>
      <c r="Y737" s="278">
        <f t="shared" si="47"/>
        <v>0</v>
      </c>
      <c r="Z737" s="493">
        <f t="shared" si="44"/>
        <v>0</v>
      </c>
      <c r="AA737" s="1184"/>
      <c r="AB737" s="1184"/>
      <c r="AC737" s="1172"/>
      <c r="AD737" s="1172"/>
      <c r="AE737" s="1123"/>
      <c r="AF737" s="1175"/>
    </row>
    <row r="738" spans="1:38" x14ac:dyDescent="0.25">
      <c r="A738" s="1178"/>
      <c r="B738" s="1180"/>
      <c r="C738" s="1180"/>
      <c r="D738" s="1180"/>
      <c r="E738" s="1180"/>
      <c r="F738" s="1180"/>
      <c r="G738" s="1180"/>
      <c r="H738" s="1187"/>
      <c r="I738" s="125"/>
      <c r="J738" s="197"/>
      <c r="K738" s="197"/>
      <c r="L738" s="133"/>
      <c r="M738" s="133"/>
      <c r="N738" s="133"/>
      <c r="O738" s="133"/>
      <c r="P738" s="279">
        <f t="shared" si="45"/>
        <v>0</v>
      </c>
      <c r="Q738" s="208">
        <f t="shared" si="46"/>
        <v>0</v>
      </c>
      <c r="R738" s="1184"/>
      <c r="S738" s="1184"/>
      <c r="T738" s="136"/>
      <c r="U738" s="133"/>
      <c r="V738" s="133"/>
      <c r="W738" s="133"/>
      <c r="X738" s="133"/>
      <c r="Y738" s="279">
        <f t="shared" si="47"/>
        <v>0</v>
      </c>
      <c r="Z738" s="493">
        <f t="shared" si="44"/>
        <v>0</v>
      </c>
      <c r="AA738" s="1184"/>
      <c r="AB738" s="1184"/>
      <c r="AC738" s="1172"/>
      <c r="AD738" s="1172"/>
      <c r="AE738" s="1123"/>
      <c r="AF738" s="1175"/>
    </row>
    <row r="739" spans="1:38" ht="15.75" thickBot="1" x14ac:dyDescent="0.3">
      <c r="A739" s="1179"/>
      <c r="B739" s="1181"/>
      <c r="C739" s="1181"/>
      <c r="D739" s="1181"/>
      <c r="E739" s="1181"/>
      <c r="F739" s="1181"/>
      <c r="G739" s="1181"/>
      <c r="H739" s="1188"/>
      <c r="I739" s="129"/>
      <c r="J739" s="199"/>
      <c r="K739" s="199"/>
      <c r="L739" s="135"/>
      <c r="M739" s="135"/>
      <c r="N739" s="135"/>
      <c r="O739" s="344"/>
      <c r="P739" s="280">
        <f t="shared" si="45"/>
        <v>0</v>
      </c>
      <c r="Q739" s="208">
        <f t="shared" si="46"/>
        <v>0</v>
      </c>
      <c r="R739" s="1185"/>
      <c r="S739" s="1185"/>
      <c r="T739" s="138"/>
      <c r="U739" s="135"/>
      <c r="V739" s="135"/>
      <c r="W739" s="135"/>
      <c r="X739" s="344"/>
      <c r="Y739" s="280">
        <f t="shared" si="47"/>
        <v>0</v>
      </c>
      <c r="Z739" s="493">
        <f t="shared" si="44"/>
        <v>0</v>
      </c>
      <c r="AA739" s="1185"/>
      <c r="AB739" s="1185"/>
      <c r="AC739" s="1173"/>
      <c r="AD739" s="1173"/>
      <c r="AE739" s="1124"/>
      <c r="AF739" s="1176"/>
    </row>
    <row r="740" spans="1:38" s="47" customFormat="1" x14ac:dyDescent="0.25">
      <c r="A740" s="433"/>
      <c r="D740" s="146">
        <f>'1. IDENTIFICAR-ANALIZAR'!H740:H747</f>
        <v>0</v>
      </c>
      <c r="E740" s="146">
        <f>'1. IDENTIFICAR-ANALIZAR'!I740</f>
        <v>0</v>
      </c>
      <c r="F740" s="146">
        <f>'1. IDENTIFICAR-ANALIZAR'!J740:J747</f>
        <v>0</v>
      </c>
      <c r="G740" s="146">
        <f>'1. IDENTIFICAR-ANALIZAR'!K740</f>
        <v>0</v>
      </c>
      <c r="H740" s="211">
        <f>'1. IDENTIFICAR-ANALIZAR'!L740</f>
        <v>0</v>
      </c>
      <c r="I740" s="49"/>
      <c r="J740" s="49"/>
      <c r="K740" s="203"/>
      <c r="L740" s="49"/>
      <c r="M740" s="49"/>
      <c r="N740" s="49"/>
      <c r="O740" s="49"/>
      <c r="P740" s="274"/>
      <c r="Q740" s="49"/>
      <c r="R740" s="49"/>
      <c r="S740" s="49"/>
      <c r="T740" s="49"/>
      <c r="U740" s="49"/>
      <c r="V740" s="49"/>
      <c r="W740" s="49"/>
      <c r="X740" s="49"/>
      <c r="Y740" s="279">
        <f t="shared" si="47"/>
        <v>0</v>
      </c>
      <c r="Z740" s="49"/>
      <c r="AA740" s="49"/>
      <c r="AB740" s="49"/>
      <c r="AC740" s="49"/>
      <c r="AD740" s="49"/>
      <c r="AE740" s="49"/>
      <c r="AF740" s="48"/>
      <c r="AG740" s="122"/>
      <c r="AH740" s="22"/>
      <c r="AI740" s="22"/>
      <c r="AJ740" s="22"/>
      <c r="AK740" s="22"/>
      <c r="AL740" s="22"/>
    </row>
  </sheetData>
  <dataConsolidate/>
  <mergeCells count="1490">
    <mergeCell ref="AA692:AA699"/>
    <mergeCell ref="AB692:AB699"/>
    <mergeCell ref="AA700:AA707"/>
    <mergeCell ref="AB700:AB707"/>
    <mergeCell ref="AA708:AA715"/>
    <mergeCell ref="AB708:AB715"/>
    <mergeCell ref="AA716:AA723"/>
    <mergeCell ref="AB716:AB723"/>
    <mergeCell ref="AA724:AA731"/>
    <mergeCell ref="AB724:AB731"/>
    <mergeCell ref="AA732:AA739"/>
    <mergeCell ref="AB732:AB739"/>
    <mergeCell ref="AA60:AA67"/>
    <mergeCell ref="AB60:AB67"/>
    <mergeCell ref="AA68:AA75"/>
    <mergeCell ref="AB68:AB75"/>
    <mergeCell ref="AA76:AA83"/>
    <mergeCell ref="AB76:AB83"/>
    <mergeCell ref="AA84:AA91"/>
    <mergeCell ref="AB84:AB91"/>
    <mergeCell ref="AA92:AA99"/>
    <mergeCell ref="AB92:AB99"/>
    <mergeCell ref="AA100:AA107"/>
    <mergeCell ref="AB100:AB107"/>
    <mergeCell ref="AA108:AA115"/>
    <mergeCell ref="AB108:AB115"/>
    <mergeCell ref="AA116:AA123"/>
    <mergeCell ref="AB116:AB123"/>
    <mergeCell ref="AA124:AA131"/>
    <mergeCell ref="AB124:AB131"/>
    <mergeCell ref="N7:U7"/>
    <mergeCell ref="D668:D675"/>
    <mergeCell ref="E668:E675"/>
    <mergeCell ref="F668:F675"/>
    <mergeCell ref="G668:G675"/>
    <mergeCell ref="H668:H675"/>
    <mergeCell ref="Q16:S19"/>
    <mergeCell ref="AF14:AF19"/>
    <mergeCell ref="K15:S15"/>
    <mergeCell ref="T15:AB15"/>
    <mergeCell ref="AC15:AC19"/>
    <mergeCell ref="AD15:AD19"/>
    <mergeCell ref="I16:I19"/>
    <mergeCell ref="J16:J19"/>
    <mergeCell ref="T16:T19"/>
    <mergeCell ref="U16:U19"/>
    <mergeCell ref="V16:V19"/>
    <mergeCell ref="AE9:AF9"/>
    <mergeCell ref="I9:X9"/>
    <mergeCell ref="AF44:AF51"/>
    <mergeCell ref="E60:E67"/>
    <mergeCell ref="F60:F67"/>
    <mergeCell ref="G60:G67"/>
    <mergeCell ref="C7:K7"/>
    <mergeCell ref="L7:M7"/>
    <mergeCell ref="Y9:AD9"/>
    <mergeCell ref="A13:C13"/>
    <mergeCell ref="D13:H13"/>
    <mergeCell ref="I13:AF13"/>
    <mergeCell ref="AC20:AC27"/>
    <mergeCell ref="AD20:AD27"/>
    <mergeCell ref="AE20:AE27"/>
    <mergeCell ref="A36:A43"/>
    <mergeCell ref="B36:B43"/>
    <mergeCell ref="C36:C43"/>
    <mergeCell ref="D36:D43"/>
    <mergeCell ref="E36:E43"/>
    <mergeCell ref="F36:F43"/>
    <mergeCell ref="G36:G43"/>
    <mergeCell ref="H36:H43"/>
    <mergeCell ref="R36:R43"/>
    <mergeCell ref="AA28:AA35"/>
    <mergeCell ref="AD28:AD35"/>
    <mergeCell ref="AE28:AE35"/>
    <mergeCell ref="F28:F35"/>
    <mergeCell ref="G28:G35"/>
    <mergeCell ref="H28:H35"/>
    <mergeCell ref="R28:R35"/>
    <mergeCell ref="AI19:AK19"/>
    <mergeCell ref="AI21:AK22"/>
    <mergeCell ref="AI24:AK25"/>
    <mergeCell ref="AI26:AK27"/>
    <mergeCell ref="AH21:AH22"/>
    <mergeCell ref="AH24:AH25"/>
    <mergeCell ref="AH26:AH27"/>
    <mergeCell ref="K16:K19"/>
    <mergeCell ref="A14:A19"/>
    <mergeCell ref="B14:B19"/>
    <mergeCell ref="C14:C19"/>
    <mergeCell ref="D14:G16"/>
    <mergeCell ref="I14:J15"/>
    <mergeCell ref="K14:AB14"/>
    <mergeCell ref="AC14:AE14"/>
    <mergeCell ref="AB20:AB27"/>
    <mergeCell ref="AF20:AF27"/>
    <mergeCell ref="P16:P19"/>
    <mergeCell ref="Y16:Y19"/>
    <mergeCell ref="AB28:AB35"/>
    <mergeCell ref="AC28:AC35"/>
    <mergeCell ref="A44:A51"/>
    <mergeCell ref="B44:B51"/>
    <mergeCell ref="C44:C51"/>
    <mergeCell ref="D44:D51"/>
    <mergeCell ref="E44:E51"/>
    <mergeCell ref="F44:F51"/>
    <mergeCell ref="G44:G51"/>
    <mergeCell ref="S36:S43"/>
    <mergeCell ref="AA36:AA43"/>
    <mergeCell ref="AB36:AB43"/>
    <mergeCell ref="AC36:AC43"/>
    <mergeCell ref="B9:B10"/>
    <mergeCell ref="A11:A12"/>
    <mergeCell ref="B11:B12"/>
    <mergeCell ref="L16:L19"/>
    <mergeCell ref="M16:M19"/>
    <mergeCell ref="N16:N19"/>
    <mergeCell ref="O16:O19"/>
    <mergeCell ref="H20:H27"/>
    <mergeCell ref="R20:R27"/>
    <mergeCell ref="S20:S27"/>
    <mergeCell ref="AA20:AA27"/>
    <mergeCell ref="D17:E19"/>
    <mergeCell ref="F17:G19"/>
    <mergeCell ref="H18:H19"/>
    <mergeCell ref="Z16:AB19"/>
    <mergeCell ref="W16:W19"/>
    <mergeCell ref="X16:X19"/>
    <mergeCell ref="AF52:AF59"/>
    <mergeCell ref="A20:A27"/>
    <mergeCell ref="B20:B27"/>
    <mergeCell ref="C20:C27"/>
    <mergeCell ref="D20:D27"/>
    <mergeCell ref="E20:E27"/>
    <mergeCell ref="F20:F27"/>
    <mergeCell ref="G20:G27"/>
    <mergeCell ref="AA52:AA59"/>
    <mergeCell ref="AB52:AB59"/>
    <mergeCell ref="AC52:AC59"/>
    <mergeCell ref="AD52:AD59"/>
    <mergeCell ref="AE52:AE59"/>
    <mergeCell ref="F52:F59"/>
    <mergeCell ref="G52:G59"/>
    <mergeCell ref="H52:H59"/>
    <mergeCell ref="R52:R59"/>
    <mergeCell ref="S52:S59"/>
    <mergeCell ref="AB44:AB51"/>
    <mergeCell ref="AC44:AC51"/>
    <mergeCell ref="AD44:AD51"/>
    <mergeCell ref="AE44:AE51"/>
    <mergeCell ref="S28:S35"/>
    <mergeCell ref="A28:A35"/>
    <mergeCell ref="B28:B35"/>
    <mergeCell ref="C28:C35"/>
    <mergeCell ref="D28:D35"/>
    <mergeCell ref="AD36:AD43"/>
    <mergeCell ref="AE36:AE43"/>
    <mergeCell ref="E28:E35"/>
    <mergeCell ref="AF36:AF43"/>
    <mergeCell ref="AF28:AF35"/>
    <mergeCell ref="AF68:AF75"/>
    <mergeCell ref="A52:A59"/>
    <mergeCell ref="B52:B59"/>
    <mergeCell ref="C52:C59"/>
    <mergeCell ref="D52:D59"/>
    <mergeCell ref="E52:E59"/>
    <mergeCell ref="H44:H51"/>
    <mergeCell ref="R44:R51"/>
    <mergeCell ref="S44:S51"/>
    <mergeCell ref="AA44:AA51"/>
    <mergeCell ref="E76:E83"/>
    <mergeCell ref="F76:F83"/>
    <mergeCell ref="G76:G83"/>
    <mergeCell ref="H76:H83"/>
    <mergeCell ref="R76:R83"/>
    <mergeCell ref="S68:S75"/>
    <mergeCell ref="AC68:AC75"/>
    <mergeCell ref="AD68:AD75"/>
    <mergeCell ref="AE68:AE75"/>
    <mergeCell ref="AF60:AF67"/>
    <mergeCell ref="A68:A75"/>
    <mergeCell ref="B68:B75"/>
    <mergeCell ref="C68:C75"/>
    <mergeCell ref="D68:D75"/>
    <mergeCell ref="E68:E75"/>
    <mergeCell ref="F68:F75"/>
    <mergeCell ref="G68:G75"/>
    <mergeCell ref="H68:H75"/>
    <mergeCell ref="R68:R75"/>
    <mergeCell ref="S60:S67"/>
    <mergeCell ref="AC60:AC67"/>
    <mergeCell ref="AD60:AD67"/>
    <mergeCell ref="AE60:AE67"/>
    <mergeCell ref="A60:A67"/>
    <mergeCell ref="B60:B67"/>
    <mergeCell ref="C60:C67"/>
    <mergeCell ref="D60:D67"/>
    <mergeCell ref="H60:H67"/>
    <mergeCell ref="R60:R67"/>
    <mergeCell ref="AF84:AF91"/>
    <mergeCell ref="A92:A99"/>
    <mergeCell ref="B92:B99"/>
    <mergeCell ref="C92:C99"/>
    <mergeCell ref="D92:D99"/>
    <mergeCell ref="E92:E99"/>
    <mergeCell ref="F92:F99"/>
    <mergeCell ref="G92:G99"/>
    <mergeCell ref="H92:H99"/>
    <mergeCell ref="R92:R99"/>
    <mergeCell ref="S84:S91"/>
    <mergeCell ref="AC84:AC91"/>
    <mergeCell ref="AD84:AD91"/>
    <mergeCell ref="AE84:AE91"/>
    <mergeCell ref="AF76:AF83"/>
    <mergeCell ref="A84:A91"/>
    <mergeCell ref="B84:B91"/>
    <mergeCell ref="C84:C91"/>
    <mergeCell ref="D84:D91"/>
    <mergeCell ref="E84:E91"/>
    <mergeCell ref="F84:F91"/>
    <mergeCell ref="G84:G91"/>
    <mergeCell ref="H84:H91"/>
    <mergeCell ref="R84:R91"/>
    <mergeCell ref="S76:S83"/>
    <mergeCell ref="AC76:AC83"/>
    <mergeCell ref="AD76:AD83"/>
    <mergeCell ref="AE76:AE83"/>
    <mergeCell ref="A76:A83"/>
    <mergeCell ref="B76:B83"/>
    <mergeCell ref="C76:C83"/>
    <mergeCell ref="D76:D83"/>
    <mergeCell ref="AF100:AF107"/>
    <mergeCell ref="A108:A115"/>
    <mergeCell ref="B108:B115"/>
    <mergeCell ref="C108:C115"/>
    <mergeCell ref="D108:D115"/>
    <mergeCell ref="E108:E115"/>
    <mergeCell ref="F108:F115"/>
    <mergeCell ref="G108:G115"/>
    <mergeCell ref="H108:H115"/>
    <mergeCell ref="R108:R115"/>
    <mergeCell ref="S100:S107"/>
    <mergeCell ref="AC100:AC107"/>
    <mergeCell ref="AD100:AD107"/>
    <mergeCell ref="AE100:AE107"/>
    <mergeCell ref="AF92:AF99"/>
    <mergeCell ref="A100:A107"/>
    <mergeCell ref="B100:B107"/>
    <mergeCell ref="C100:C107"/>
    <mergeCell ref="D100:D107"/>
    <mergeCell ref="E100:E107"/>
    <mergeCell ref="F100:F107"/>
    <mergeCell ref="G100:G107"/>
    <mergeCell ref="H100:H107"/>
    <mergeCell ref="R100:R107"/>
    <mergeCell ref="S92:S99"/>
    <mergeCell ref="AC92:AC99"/>
    <mergeCell ref="AD92:AD99"/>
    <mergeCell ref="AE92:AE99"/>
    <mergeCell ref="AF116:AF123"/>
    <mergeCell ref="A124:A131"/>
    <mergeCell ref="B124:B131"/>
    <mergeCell ref="C124:C131"/>
    <mergeCell ref="D124:D131"/>
    <mergeCell ref="E124:E131"/>
    <mergeCell ref="F124:F131"/>
    <mergeCell ref="G124:G131"/>
    <mergeCell ref="H124:H131"/>
    <mergeCell ref="R124:R131"/>
    <mergeCell ref="S116:S123"/>
    <mergeCell ref="AC116:AC123"/>
    <mergeCell ref="AD116:AD123"/>
    <mergeCell ref="AE116:AE123"/>
    <mergeCell ref="AF108:AF115"/>
    <mergeCell ref="A116:A123"/>
    <mergeCell ref="B116:B123"/>
    <mergeCell ref="C116:C123"/>
    <mergeCell ref="D116:D123"/>
    <mergeCell ref="E116:E123"/>
    <mergeCell ref="F116:F123"/>
    <mergeCell ref="G116:G123"/>
    <mergeCell ref="H116:H123"/>
    <mergeCell ref="R116:R123"/>
    <mergeCell ref="S108:S115"/>
    <mergeCell ref="AC108:AC115"/>
    <mergeCell ref="AD108:AD115"/>
    <mergeCell ref="AE108:AE115"/>
    <mergeCell ref="AF132:AF139"/>
    <mergeCell ref="A140:A147"/>
    <mergeCell ref="B140:B147"/>
    <mergeCell ref="C140:C147"/>
    <mergeCell ref="D140:D147"/>
    <mergeCell ref="E140:E147"/>
    <mergeCell ref="F140:F147"/>
    <mergeCell ref="G140:G147"/>
    <mergeCell ref="H140:H147"/>
    <mergeCell ref="R140:R147"/>
    <mergeCell ref="S132:S139"/>
    <mergeCell ref="AC132:AC139"/>
    <mergeCell ref="AD132:AD139"/>
    <mergeCell ref="AE132:AE139"/>
    <mergeCell ref="AF124:AF131"/>
    <mergeCell ref="A132:A139"/>
    <mergeCell ref="B132:B139"/>
    <mergeCell ref="C132:C139"/>
    <mergeCell ref="D132:D139"/>
    <mergeCell ref="E132:E139"/>
    <mergeCell ref="F132:F139"/>
    <mergeCell ref="G132:G139"/>
    <mergeCell ref="H132:H139"/>
    <mergeCell ref="R132:R139"/>
    <mergeCell ref="S124:S131"/>
    <mergeCell ref="AC124:AC131"/>
    <mergeCell ref="AD124:AD131"/>
    <mergeCell ref="AE124:AE131"/>
    <mergeCell ref="AA132:AA139"/>
    <mergeCell ref="AB132:AB139"/>
    <mergeCell ref="AA140:AA147"/>
    <mergeCell ref="AB140:AB147"/>
    <mergeCell ref="AF148:AF155"/>
    <mergeCell ref="A156:A163"/>
    <mergeCell ref="B156:B163"/>
    <mergeCell ref="C156:C163"/>
    <mergeCell ref="D156:D163"/>
    <mergeCell ref="E156:E163"/>
    <mergeCell ref="F156:F163"/>
    <mergeCell ref="G156:G163"/>
    <mergeCell ref="H156:H163"/>
    <mergeCell ref="R156:R163"/>
    <mergeCell ref="S148:S155"/>
    <mergeCell ref="AC148:AC155"/>
    <mergeCell ref="AD148:AD155"/>
    <mergeCell ref="AE148:AE155"/>
    <mergeCell ref="AF140:AF147"/>
    <mergeCell ref="A148:A155"/>
    <mergeCell ref="B148:B155"/>
    <mergeCell ref="C148:C155"/>
    <mergeCell ref="D148:D155"/>
    <mergeCell ref="E148:E155"/>
    <mergeCell ref="F148:F155"/>
    <mergeCell ref="G148:G155"/>
    <mergeCell ref="H148:H155"/>
    <mergeCell ref="R148:R155"/>
    <mergeCell ref="S140:S147"/>
    <mergeCell ref="AC140:AC147"/>
    <mergeCell ref="AD140:AD147"/>
    <mergeCell ref="AE140:AE147"/>
    <mergeCell ref="AA148:AA155"/>
    <mergeCell ref="AB148:AB155"/>
    <mergeCell ref="AA156:AA163"/>
    <mergeCell ref="AB156:AB163"/>
    <mergeCell ref="AF164:AF171"/>
    <mergeCell ref="A172:A179"/>
    <mergeCell ref="B172:B179"/>
    <mergeCell ref="C172:C179"/>
    <mergeCell ref="D172:D179"/>
    <mergeCell ref="E172:E179"/>
    <mergeCell ref="F172:F179"/>
    <mergeCell ref="G172:G179"/>
    <mergeCell ref="H172:H179"/>
    <mergeCell ref="R172:R179"/>
    <mergeCell ref="S164:S171"/>
    <mergeCell ref="AC164:AC171"/>
    <mergeCell ref="AD164:AD171"/>
    <mergeCell ref="AE164:AE171"/>
    <mergeCell ref="AF156:AF163"/>
    <mergeCell ref="A164:A171"/>
    <mergeCell ref="B164:B171"/>
    <mergeCell ref="C164:C171"/>
    <mergeCell ref="D164:D171"/>
    <mergeCell ref="E164:E171"/>
    <mergeCell ref="F164:F171"/>
    <mergeCell ref="G164:G171"/>
    <mergeCell ref="H164:H171"/>
    <mergeCell ref="R164:R171"/>
    <mergeCell ref="S156:S163"/>
    <mergeCell ref="AC156:AC163"/>
    <mergeCell ref="AD156:AD163"/>
    <mergeCell ref="AE156:AE163"/>
    <mergeCell ref="AA164:AA171"/>
    <mergeCell ref="AB164:AB171"/>
    <mergeCell ref="AA172:AA179"/>
    <mergeCell ref="AB172:AB179"/>
    <mergeCell ref="AF180:AF187"/>
    <mergeCell ref="A188:A195"/>
    <mergeCell ref="B188:B195"/>
    <mergeCell ref="C188:C195"/>
    <mergeCell ref="D188:D195"/>
    <mergeCell ref="E188:E195"/>
    <mergeCell ref="F188:F195"/>
    <mergeCell ref="G188:G195"/>
    <mergeCell ref="H188:H195"/>
    <mergeCell ref="R188:R195"/>
    <mergeCell ref="S180:S187"/>
    <mergeCell ref="AC180:AC187"/>
    <mergeCell ref="AD180:AD187"/>
    <mergeCell ref="AE180:AE187"/>
    <mergeCell ref="AF172:AF179"/>
    <mergeCell ref="A180:A187"/>
    <mergeCell ref="B180:B187"/>
    <mergeCell ref="C180:C187"/>
    <mergeCell ref="D180:D187"/>
    <mergeCell ref="E180:E187"/>
    <mergeCell ref="F180:F187"/>
    <mergeCell ref="G180:G187"/>
    <mergeCell ref="H180:H187"/>
    <mergeCell ref="R180:R187"/>
    <mergeCell ref="S172:S179"/>
    <mergeCell ref="AC172:AC179"/>
    <mergeCell ref="AD172:AD179"/>
    <mergeCell ref="AE172:AE179"/>
    <mergeCell ref="AA180:AA187"/>
    <mergeCell ref="AB180:AB187"/>
    <mergeCell ref="AA188:AA195"/>
    <mergeCell ref="AB188:AB195"/>
    <mergeCell ref="AF196:AF203"/>
    <mergeCell ref="A204:A211"/>
    <mergeCell ref="B204:B211"/>
    <mergeCell ref="C204:C211"/>
    <mergeCell ref="D204:D211"/>
    <mergeCell ref="E204:E211"/>
    <mergeCell ref="F204:F211"/>
    <mergeCell ref="G204:G211"/>
    <mergeCell ref="H204:H211"/>
    <mergeCell ref="R204:R211"/>
    <mergeCell ref="S196:S203"/>
    <mergeCell ref="AC196:AC203"/>
    <mergeCell ref="AD196:AD203"/>
    <mergeCell ref="AE196:AE203"/>
    <mergeCell ref="AF188:AF195"/>
    <mergeCell ref="A196:A203"/>
    <mergeCell ref="B196:B203"/>
    <mergeCell ref="C196:C203"/>
    <mergeCell ref="D196:D203"/>
    <mergeCell ref="E196:E203"/>
    <mergeCell ref="F196:F203"/>
    <mergeCell ref="G196:G203"/>
    <mergeCell ref="H196:H203"/>
    <mergeCell ref="R196:R203"/>
    <mergeCell ref="S188:S195"/>
    <mergeCell ref="AC188:AC195"/>
    <mergeCell ref="AD188:AD195"/>
    <mergeCell ref="AE188:AE195"/>
    <mergeCell ref="AA196:AA203"/>
    <mergeCell ref="AB196:AB203"/>
    <mergeCell ref="AA204:AA211"/>
    <mergeCell ref="AB204:AB211"/>
    <mergeCell ref="AF212:AF219"/>
    <mergeCell ref="A220:A227"/>
    <mergeCell ref="B220:B227"/>
    <mergeCell ref="C220:C227"/>
    <mergeCell ref="D220:D227"/>
    <mergeCell ref="E220:E227"/>
    <mergeCell ref="F220:F227"/>
    <mergeCell ref="G220:G227"/>
    <mergeCell ref="H220:H227"/>
    <mergeCell ref="R220:R227"/>
    <mergeCell ref="S212:S219"/>
    <mergeCell ref="AC212:AC219"/>
    <mergeCell ref="AD212:AD219"/>
    <mergeCell ref="AE212:AE219"/>
    <mergeCell ref="AF204:AF211"/>
    <mergeCell ref="A212:A219"/>
    <mergeCell ref="B212:B219"/>
    <mergeCell ref="C212:C219"/>
    <mergeCell ref="D212:D219"/>
    <mergeCell ref="E212:E219"/>
    <mergeCell ref="F212:F219"/>
    <mergeCell ref="G212:G219"/>
    <mergeCell ref="H212:H219"/>
    <mergeCell ref="R212:R219"/>
    <mergeCell ref="S204:S211"/>
    <mergeCell ref="AC204:AC211"/>
    <mergeCell ref="AD204:AD211"/>
    <mergeCell ref="AE204:AE211"/>
    <mergeCell ref="AA212:AA219"/>
    <mergeCell ref="AB212:AB219"/>
    <mergeCell ref="AA220:AA227"/>
    <mergeCell ref="AB220:AB227"/>
    <mergeCell ref="AF228:AF235"/>
    <mergeCell ref="A236:A243"/>
    <mergeCell ref="B236:B243"/>
    <mergeCell ref="C236:C243"/>
    <mergeCell ref="D236:D243"/>
    <mergeCell ref="E236:E243"/>
    <mergeCell ref="F236:F243"/>
    <mergeCell ref="G236:G243"/>
    <mergeCell ref="H236:H243"/>
    <mergeCell ref="R236:R243"/>
    <mergeCell ref="S228:S235"/>
    <mergeCell ref="AC228:AC235"/>
    <mergeCell ref="AD228:AD235"/>
    <mergeCell ref="AE228:AE235"/>
    <mergeCell ref="AF220:AF227"/>
    <mergeCell ref="A228:A235"/>
    <mergeCell ref="B228:B235"/>
    <mergeCell ref="C228:C235"/>
    <mergeCell ref="D228:D235"/>
    <mergeCell ref="E228:E235"/>
    <mergeCell ref="F228:F235"/>
    <mergeCell ref="G228:G235"/>
    <mergeCell ref="H228:H235"/>
    <mergeCell ref="R228:R235"/>
    <mergeCell ref="S220:S227"/>
    <mergeCell ref="AC220:AC227"/>
    <mergeCell ref="AD220:AD227"/>
    <mergeCell ref="AE220:AE227"/>
    <mergeCell ref="AA228:AA235"/>
    <mergeCell ref="AB228:AB235"/>
    <mergeCell ref="AA236:AA243"/>
    <mergeCell ref="AB236:AB243"/>
    <mergeCell ref="AF244:AF251"/>
    <mergeCell ref="A252:A259"/>
    <mergeCell ref="B252:B259"/>
    <mergeCell ref="C252:C259"/>
    <mergeCell ref="D252:D259"/>
    <mergeCell ref="E252:E259"/>
    <mergeCell ref="F252:F259"/>
    <mergeCell ref="G252:G259"/>
    <mergeCell ref="H252:H259"/>
    <mergeCell ref="R252:R259"/>
    <mergeCell ref="S244:S251"/>
    <mergeCell ref="AC244:AC251"/>
    <mergeCell ref="AD244:AD251"/>
    <mergeCell ref="AE244:AE251"/>
    <mergeCell ref="AF236:AF243"/>
    <mergeCell ref="A244:A251"/>
    <mergeCell ref="B244:B251"/>
    <mergeCell ref="C244:C251"/>
    <mergeCell ref="D244:D251"/>
    <mergeCell ref="E244:E251"/>
    <mergeCell ref="F244:F251"/>
    <mergeCell ref="G244:G251"/>
    <mergeCell ref="H244:H251"/>
    <mergeCell ref="R244:R251"/>
    <mergeCell ref="S236:S243"/>
    <mergeCell ref="AC236:AC243"/>
    <mergeCell ref="AD236:AD243"/>
    <mergeCell ref="AE236:AE243"/>
    <mergeCell ref="AA244:AA251"/>
    <mergeCell ref="AB244:AB251"/>
    <mergeCell ref="AA252:AA259"/>
    <mergeCell ref="AB252:AB259"/>
    <mergeCell ref="AF260:AF267"/>
    <mergeCell ref="A268:A275"/>
    <mergeCell ref="B268:B275"/>
    <mergeCell ref="C268:C275"/>
    <mergeCell ref="D268:D275"/>
    <mergeCell ref="E268:E275"/>
    <mergeCell ref="F268:F275"/>
    <mergeCell ref="G268:G275"/>
    <mergeCell ref="H268:H275"/>
    <mergeCell ref="R268:R275"/>
    <mergeCell ref="S260:S267"/>
    <mergeCell ref="AC260:AC267"/>
    <mergeCell ref="AD260:AD267"/>
    <mergeCell ref="AE260:AE267"/>
    <mergeCell ref="AF252:AF259"/>
    <mergeCell ref="A260:A267"/>
    <mergeCell ref="B260:B267"/>
    <mergeCell ref="C260:C267"/>
    <mergeCell ref="D260:D267"/>
    <mergeCell ref="E260:E267"/>
    <mergeCell ref="F260:F267"/>
    <mergeCell ref="G260:G267"/>
    <mergeCell ref="H260:H267"/>
    <mergeCell ref="R260:R267"/>
    <mergeCell ref="S252:S259"/>
    <mergeCell ref="AC252:AC259"/>
    <mergeCell ref="AD252:AD259"/>
    <mergeCell ref="AE252:AE259"/>
    <mergeCell ref="AA260:AA267"/>
    <mergeCell ref="AB260:AB267"/>
    <mergeCell ref="AA268:AA275"/>
    <mergeCell ref="AB268:AB275"/>
    <mergeCell ref="AF276:AF283"/>
    <mergeCell ref="A284:A291"/>
    <mergeCell ref="B284:B291"/>
    <mergeCell ref="C284:C291"/>
    <mergeCell ref="D284:D291"/>
    <mergeCell ref="E284:E291"/>
    <mergeCell ref="F284:F291"/>
    <mergeCell ref="G284:G291"/>
    <mergeCell ref="H284:H291"/>
    <mergeCell ref="R284:R291"/>
    <mergeCell ref="S276:S283"/>
    <mergeCell ref="AC276:AC283"/>
    <mergeCell ref="AD276:AD283"/>
    <mergeCell ref="AE276:AE283"/>
    <mergeCell ref="AF268:AF275"/>
    <mergeCell ref="A276:A283"/>
    <mergeCell ref="B276:B283"/>
    <mergeCell ref="C276:C283"/>
    <mergeCell ref="D276:D283"/>
    <mergeCell ref="E276:E283"/>
    <mergeCell ref="F276:F283"/>
    <mergeCell ref="G276:G283"/>
    <mergeCell ref="H276:H283"/>
    <mergeCell ref="R276:R283"/>
    <mergeCell ref="S268:S275"/>
    <mergeCell ref="AC268:AC275"/>
    <mergeCell ref="AD268:AD275"/>
    <mergeCell ref="AE268:AE275"/>
    <mergeCell ref="AA276:AA283"/>
    <mergeCell ref="AB276:AB283"/>
    <mergeCell ref="AA284:AA291"/>
    <mergeCell ref="AB284:AB291"/>
    <mergeCell ref="AF292:AF299"/>
    <mergeCell ref="A300:A307"/>
    <mergeCell ref="B300:B307"/>
    <mergeCell ref="C300:C307"/>
    <mergeCell ref="D300:D307"/>
    <mergeCell ref="E300:E307"/>
    <mergeCell ref="F300:F307"/>
    <mergeCell ref="G300:G307"/>
    <mergeCell ref="H300:H307"/>
    <mergeCell ref="R300:R307"/>
    <mergeCell ref="S292:S299"/>
    <mergeCell ref="AC292:AC299"/>
    <mergeCell ref="AD292:AD299"/>
    <mergeCell ref="AE292:AE299"/>
    <mergeCell ref="AF284:AF291"/>
    <mergeCell ref="A292:A299"/>
    <mergeCell ref="B292:B299"/>
    <mergeCell ref="C292:C299"/>
    <mergeCell ref="D292:D299"/>
    <mergeCell ref="E292:E299"/>
    <mergeCell ref="F292:F299"/>
    <mergeCell ref="G292:G299"/>
    <mergeCell ref="H292:H299"/>
    <mergeCell ref="R292:R299"/>
    <mergeCell ref="S284:S291"/>
    <mergeCell ref="AC284:AC291"/>
    <mergeCell ref="AD284:AD291"/>
    <mergeCell ref="AE284:AE291"/>
    <mergeCell ref="AA292:AA299"/>
    <mergeCell ref="AB292:AB299"/>
    <mergeCell ref="AA300:AA307"/>
    <mergeCell ref="AB300:AB307"/>
    <mergeCell ref="AF308:AF315"/>
    <mergeCell ref="A316:A323"/>
    <mergeCell ref="B316:B323"/>
    <mergeCell ref="C316:C323"/>
    <mergeCell ref="D316:D323"/>
    <mergeCell ref="E316:E323"/>
    <mergeCell ref="F316:F323"/>
    <mergeCell ref="G316:G323"/>
    <mergeCell ref="H316:H323"/>
    <mergeCell ref="R316:R323"/>
    <mergeCell ref="S308:S315"/>
    <mergeCell ref="AC308:AC315"/>
    <mergeCell ref="AD308:AD315"/>
    <mergeCell ref="AE308:AE315"/>
    <mergeCell ref="AF300:AF307"/>
    <mergeCell ref="A308:A315"/>
    <mergeCell ref="B308:B315"/>
    <mergeCell ref="C308:C315"/>
    <mergeCell ref="D308:D315"/>
    <mergeCell ref="E308:E315"/>
    <mergeCell ref="F308:F315"/>
    <mergeCell ref="G308:G315"/>
    <mergeCell ref="H308:H315"/>
    <mergeCell ref="R308:R315"/>
    <mergeCell ref="S300:S307"/>
    <mergeCell ref="AC300:AC307"/>
    <mergeCell ref="AD300:AD307"/>
    <mergeCell ref="AE300:AE307"/>
    <mergeCell ref="AA308:AA315"/>
    <mergeCell ref="AB308:AB315"/>
    <mergeCell ref="AA316:AA323"/>
    <mergeCell ref="AB316:AB323"/>
    <mergeCell ref="AF324:AF331"/>
    <mergeCell ref="A332:A339"/>
    <mergeCell ref="B332:B339"/>
    <mergeCell ref="C332:C339"/>
    <mergeCell ref="D332:D339"/>
    <mergeCell ref="E332:E339"/>
    <mergeCell ref="F332:F339"/>
    <mergeCell ref="G332:G339"/>
    <mergeCell ref="H332:H339"/>
    <mergeCell ref="R332:R339"/>
    <mergeCell ref="S324:S331"/>
    <mergeCell ref="AC324:AC331"/>
    <mergeCell ref="AD324:AD331"/>
    <mergeCell ref="AE324:AE331"/>
    <mergeCell ref="AF316:AF323"/>
    <mergeCell ref="A324:A331"/>
    <mergeCell ref="B324:B331"/>
    <mergeCell ref="C324:C331"/>
    <mergeCell ref="D324:D331"/>
    <mergeCell ref="E324:E331"/>
    <mergeCell ref="F324:F331"/>
    <mergeCell ref="G324:G331"/>
    <mergeCell ref="H324:H331"/>
    <mergeCell ref="R324:R331"/>
    <mergeCell ref="S316:S323"/>
    <mergeCell ref="AC316:AC323"/>
    <mergeCell ref="AD316:AD323"/>
    <mergeCell ref="AE316:AE323"/>
    <mergeCell ref="AA324:AA331"/>
    <mergeCell ref="AB324:AB331"/>
    <mergeCell ref="AA332:AA339"/>
    <mergeCell ref="AB332:AB339"/>
    <mergeCell ref="AF340:AF347"/>
    <mergeCell ref="A348:A355"/>
    <mergeCell ref="B348:B355"/>
    <mergeCell ref="C348:C355"/>
    <mergeCell ref="D348:D355"/>
    <mergeCell ref="E348:E355"/>
    <mergeCell ref="F348:F355"/>
    <mergeCell ref="G348:G355"/>
    <mergeCell ref="H348:H355"/>
    <mergeCell ref="R348:R355"/>
    <mergeCell ref="S340:S347"/>
    <mergeCell ref="AC340:AC347"/>
    <mergeCell ref="AD340:AD347"/>
    <mergeCell ref="AE340:AE347"/>
    <mergeCell ref="AF332:AF339"/>
    <mergeCell ref="A340:A347"/>
    <mergeCell ref="B340:B347"/>
    <mergeCell ref="C340:C347"/>
    <mergeCell ref="D340:D347"/>
    <mergeCell ref="E340:E347"/>
    <mergeCell ref="F340:F347"/>
    <mergeCell ref="G340:G347"/>
    <mergeCell ref="H340:H347"/>
    <mergeCell ref="R340:R347"/>
    <mergeCell ref="S332:S339"/>
    <mergeCell ref="AC332:AC339"/>
    <mergeCell ref="AD332:AD339"/>
    <mergeCell ref="AE332:AE339"/>
    <mergeCell ref="AA340:AA347"/>
    <mergeCell ref="AB340:AB347"/>
    <mergeCell ref="AA348:AA355"/>
    <mergeCell ref="AB348:AB355"/>
    <mergeCell ref="AF356:AF363"/>
    <mergeCell ref="A364:A371"/>
    <mergeCell ref="B364:B371"/>
    <mergeCell ref="C364:C371"/>
    <mergeCell ref="D364:D371"/>
    <mergeCell ref="E364:E371"/>
    <mergeCell ref="F364:F371"/>
    <mergeCell ref="G364:G371"/>
    <mergeCell ref="H364:H371"/>
    <mergeCell ref="R364:R371"/>
    <mergeCell ref="S356:S363"/>
    <mergeCell ref="AC356:AC363"/>
    <mergeCell ref="AD356:AD363"/>
    <mergeCell ref="AE356:AE363"/>
    <mergeCell ref="AF348:AF355"/>
    <mergeCell ref="A356:A363"/>
    <mergeCell ref="B356:B363"/>
    <mergeCell ref="C356:C363"/>
    <mergeCell ref="D356:D363"/>
    <mergeCell ref="E356:E363"/>
    <mergeCell ref="F356:F363"/>
    <mergeCell ref="G356:G363"/>
    <mergeCell ref="H356:H363"/>
    <mergeCell ref="R356:R363"/>
    <mergeCell ref="S348:S355"/>
    <mergeCell ref="AC348:AC355"/>
    <mergeCell ref="AD348:AD355"/>
    <mergeCell ref="AE348:AE355"/>
    <mergeCell ref="AA356:AA363"/>
    <mergeCell ref="AB356:AB363"/>
    <mergeCell ref="AA364:AA371"/>
    <mergeCell ref="AB364:AB371"/>
    <mergeCell ref="AF372:AF379"/>
    <mergeCell ref="A380:A387"/>
    <mergeCell ref="B380:B387"/>
    <mergeCell ref="C380:C387"/>
    <mergeCell ref="D380:D387"/>
    <mergeCell ref="E380:E387"/>
    <mergeCell ref="F380:F387"/>
    <mergeCell ref="G380:G387"/>
    <mergeCell ref="H380:H387"/>
    <mergeCell ref="R380:R387"/>
    <mergeCell ref="S372:S379"/>
    <mergeCell ref="AC372:AC379"/>
    <mergeCell ref="AD372:AD379"/>
    <mergeCell ref="AE372:AE379"/>
    <mergeCell ref="AF364:AF371"/>
    <mergeCell ref="A372:A379"/>
    <mergeCell ref="B372:B379"/>
    <mergeCell ref="C372:C379"/>
    <mergeCell ref="D372:D379"/>
    <mergeCell ref="E372:E379"/>
    <mergeCell ref="F372:F379"/>
    <mergeCell ref="G372:G379"/>
    <mergeCell ref="H372:H379"/>
    <mergeCell ref="R372:R379"/>
    <mergeCell ref="S364:S371"/>
    <mergeCell ref="AC364:AC371"/>
    <mergeCell ref="AD364:AD371"/>
    <mergeCell ref="AE364:AE371"/>
    <mergeCell ref="AA372:AA379"/>
    <mergeCell ref="AB372:AB379"/>
    <mergeCell ref="AA380:AA387"/>
    <mergeCell ref="AB380:AB387"/>
    <mergeCell ref="AF388:AF395"/>
    <mergeCell ref="A396:A403"/>
    <mergeCell ref="B396:B403"/>
    <mergeCell ref="C396:C403"/>
    <mergeCell ref="D396:D403"/>
    <mergeCell ref="E396:E403"/>
    <mergeCell ref="F396:F403"/>
    <mergeCell ref="G396:G403"/>
    <mergeCell ref="H396:H403"/>
    <mergeCell ref="R396:R403"/>
    <mergeCell ref="S388:S395"/>
    <mergeCell ref="AC388:AC395"/>
    <mergeCell ref="AD388:AD395"/>
    <mergeCell ref="AE388:AE395"/>
    <mergeCell ref="AF380:AF387"/>
    <mergeCell ref="A388:A395"/>
    <mergeCell ref="B388:B395"/>
    <mergeCell ref="C388:C395"/>
    <mergeCell ref="D388:D395"/>
    <mergeCell ref="E388:E395"/>
    <mergeCell ref="F388:F395"/>
    <mergeCell ref="G388:G395"/>
    <mergeCell ref="H388:H395"/>
    <mergeCell ref="R388:R395"/>
    <mergeCell ref="S380:S387"/>
    <mergeCell ref="AC380:AC387"/>
    <mergeCell ref="AD380:AD387"/>
    <mergeCell ref="AE380:AE387"/>
    <mergeCell ref="AA388:AA395"/>
    <mergeCell ref="AB388:AB395"/>
    <mergeCell ref="AA396:AA403"/>
    <mergeCell ref="AB396:AB403"/>
    <mergeCell ref="AF404:AF411"/>
    <mergeCell ref="A412:A419"/>
    <mergeCell ref="B412:B419"/>
    <mergeCell ref="C412:C419"/>
    <mergeCell ref="D412:D419"/>
    <mergeCell ref="E412:E419"/>
    <mergeCell ref="F412:F419"/>
    <mergeCell ref="G412:G419"/>
    <mergeCell ref="H412:H419"/>
    <mergeCell ref="R412:R419"/>
    <mergeCell ref="S404:S411"/>
    <mergeCell ref="AC404:AC411"/>
    <mergeCell ref="AD404:AD411"/>
    <mergeCell ref="AE404:AE411"/>
    <mergeCell ref="AF396:AF403"/>
    <mergeCell ref="A404:A411"/>
    <mergeCell ref="B404:B411"/>
    <mergeCell ref="C404:C411"/>
    <mergeCell ref="D404:D411"/>
    <mergeCell ref="E404:E411"/>
    <mergeCell ref="F404:F411"/>
    <mergeCell ref="G404:G411"/>
    <mergeCell ref="H404:H411"/>
    <mergeCell ref="R404:R411"/>
    <mergeCell ref="S396:S403"/>
    <mergeCell ref="AC396:AC403"/>
    <mergeCell ref="AD396:AD403"/>
    <mergeCell ref="AE396:AE403"/>
    <mergeCell ref="AA404:AA411"/>
    <mergeCell ref="AB404:AB411"/>
    <mergeCell ref="AA412:AA419"/>
    <mergeCell ref="AB412:AB419"/>
    <mergeCell ref="AF420:AF427"/>
    <mergeCell ref="A428:A435"/>
    <mergeCell ref="B428:B435"/>
    <mergeCell ref="C428:C435"/>
    <mergeCell ref="D428:D435"/>
    <mergeCell ref="E428:E435"/>
    <mergeCell ref="F428:F435"/>
    <mergeCell ref="G428:G435"/>
    <mergeCell ref="H428:H435"/>
    <mergeCell ref="R428:R435"/>
    <mergeCell ref="S420:S427"/>
    <mergeCell ref="AC420:AC427"/>
    <mergeCell ref="AD420:AD427"/>
    <mergeCell ref="AE420:AE427"/>
    <mergeCell ref="AF412:AF419"/>
    <mergeCell ref="A420:A427"/>
    <mergeCell ref="B420:B427"/>
    <mergeCell ref="C420:C427"/>
    <mergeCell ref="D420:D427"/>
    <mergeCell ref="E420:E427"/>
    <mergeCell ref="F420:F427"/>
    <mergeCell ref="G420:G427"/>
    <mergeCell ref="H420:H427"/>
    <mergeCell ref="R420:R427"/>
    <mergeCell ref="S412:S419"/>
    <mergeCell ref="AC412:AC419"/>
    <mergeCell ref="AD412:AD419"/>
    <mergeCell ref="AE412:AE419"/>
    <mergeCell ref="AA420:AA427"/>
    <mergeCell ref="AB420:AB427"/>
    <mergeCell ref="AA428:AA435"/>
    <mergeCell ref="AB428:AB435"/>
    <mergeCell ref="AF436:AF443"/>
    <mergeCell ref="A444:A451"/>
    <mergeCell ref="B444:B451"/>
    <mergeCell ref="C444:C451"/>
    <mergeCell ref="D444:D451"/>
    <mergeCell ref="E444:E451"/>
    <mergeCell ref="F444:F451"/>
    <mergeCell ref="G444:G451"/>
    <mergeCell ref="H444:H451"/>
    <mergeCell ref="R444:R451"/>
    <mergeCell ref="S436:S443"/>
    <mergeCell ref="AC436:AC443"/>
    <mergeCell ref="AD436:AD443"/>
    <mergeCell ref="AE436:AE443"/>
    <mergeCell ref="AF428:AF435"/>
    <mergeCell ref="A436:A443"/>
    <mergeCell ref="B436:B443"/>
    <mergeCell ref="C436:C443"/>
    <mergeCell ref="D436:D443"/>
    <mergeCell ref="E436:E443"/>
    <mergeCell ref="F436:F443"/>
    <mergeCell ref="G436:G443"/>
    <mergeCell ref="H436:H443"/>
    <mergeCell ref="R436:R443"/>
    <mergeCell ref="S428:S435"/>
    <mergeCell ref="AC428:AC435"/>
    <mergeCell ref="AD428:AD435"/>
    <mergeCell ref="AE428:AE435"/>
    <mergeCell ref="AA436:AA443"/>
    <mergeCell ref="AB436:AB443"/>
    <mergeCell ref="AA444:AA451"/>
    <mergeCell ref="AB444:AB451"/>
    <mergeCell ref="AF452:AF459"/>
    <mergeCell ref="A460:A467"/>
    <mergeCell ref="B460:B467"/>
    <mergeCell ref="C460:C467"/>
    <mergeCell ref="D460:D467"/>
    <mergeCell ref="E460:E467"/>
    <mergeCell ref="F460:F467"/>
    <mergeCell ref="G460:G467"/>
    <mergeCell ref="H460:H467"/>
    <mergeCell ref="R460:R467"/>
    <mergeCell ref="S452:S459"/>
    <mergeCell ref="AC452:AC459"/>
    <mergeCell ref="AD452:AD459"/>
    <mergeCell ref="AE452:AE459"/>
    <mergeCell ref="AF444:AF451"/>
    <mergeCell ref="A452:A459"/>
    <mergeCell ref="B452:B459"/>
    <mergeCell ref="C452:C459"/>
    <mergeCell ref="D452:D459"/>
    <mergeCell ref="E452:E459"/>
    <mergeCell ref="F452:F459"/>
    <mergeCell ref="G452:G459"/>
    <mergeCell ref="H452:H459"/>
    <mergeCell ref="R452:R459"/>
    <mergeCell ref="S444:S451"/>
    <mergeCell ref="AC444:AC451"/>
    <mergeCell ref="AD444:AD451"/>
    <mergeCell ref="AE444:AE451"/>
    <mergeCell ref="AA452:AA459"/>
    <mergeCell ref="AB452:AB459"/>
    <mergeCell ref="AA460:AA467"/>
    <mergeCell ref="AB460:AB467"/>
    <mergeCell ref="AF468:AF475"/>
    <mergeCell ref="A476:A483"/>
    <mergeCell ref="B476:B483"/>
    <mergeCell ref="C476:C483"/>
    <mergeCell ref="D476:D483"/>
    <mergeCell ref="E476:E483"/>
    <mergeCell ref="F476:F483"/>
    <mergeCell ref="G476:G483"/>
    <mergeCell ref="H476:H483"/>
    <mergeCell ref="R476:R483"/>
    <mergeCell ref="S468:S475"/>
    <mergeCell ref="AC468:AC475"/>
    <mergeCell ref="AD468:AD475"/>
    <mergeCell ref="AE468:AE475"/>
    <mergeCell ref="AF460:AF467"/>
    <mergeCell ref="A468:A475"/>
    <mergeCell ref="B468:B475"/>
    <mergeCell ref="C468:C475"/>
    <mergeCell ref="D468:D475"/>
    <mergeCell ref="E468:E475"/>
    <mergeCell ref="F468:F475"/>
    <mergeCell ref="G468:G475"/>
    <mergeCell ref="H468:H475"/>
    <mergeCell ref="R468:R475"/>
    <mergeCell ref="S460:S467"/>
    <mergeCell ref="AC460:AC467"/>
    <mergeCell ref="AD460:AD467"/>
    <mergeCell ref="AE460:AE467"/>
    <mergeCell ref="AA468:AA475"/>
    <mergeCell ref="AB468:AB475"/>
    <mergeCell ref="AA476:AA483"/>
    <mergeCell ref="AB476:AB483"/>
    <mergeCell ref="AF484:AF491"/>
    <mergeCell ref="A492:A499"/>
    <mergeCell ref="B492:B499"/>
    <mergeCell ref="C492:C499"/>
    <mergeCell ref="D492:D499"/>
    <mergeCell ref="E492:E499"/>
    <mergeCell ref="F492:F499"/>
    <mergeCell ref="G492:G499"/>
    <mergeCell ref="H492:H499"/>
    <mergeCell ref="R492:R499"/>
    <mergeCell ref="S484:S491"/>
    <mergeCell ref="AC484:AC491"/>
    <mergeCell ref="AD484:AD491"/>
    <mergeCell ref="AE484:AE491"/>
    <mergeCell ref="AF476:AF483"/>
    <mergeCell ref="A484:A491"/>
    <mergeCell ref="B484:B491"/>
    <mergeCell ref="C484:C491"/>
    <mergeCell ref="D484:D491"/>
    <mergeCell ref="E484:E491"/>
    <mergeCell ref="F484:F491"/>
    <mergeCell ref="G484:G491"/>
    <mergeCell ref="H484:H491"/>
    <mergeCell ref="R484:R491"/>
    <mergeCell ref="S476:S483"/>
    <mergeCell ref="AC476:AC483"/>
    <mergeCell ref="AD476:AD483"/>
    <mergeCell ref="AE476:AE483"/>
    <mergeCell ref="AA484:AA491"/>
    <mergeCell ref="AB484:AB491"/>
    <mergeCell ref="AA492:AA499"/>
    <mergeCell ref="AB492:AB499"/>
    <mergeCell ref="AF500:AF507"/>
    <mergeCell ref="A508:A515"/>
    <mergeCell ref="B508:B515"/>
    <mergeCell ref="C508:C515"/>
    <mergeCell ref="D508:D515"/>
    <mergeCell ref="E508:E515"/>
    <mergeCell ref="F508:F515"/>
    <mergeCell ref="G508:G515"/>
    <mergeCell ref="H508:H515"/>
    <mergeCell ref="R508:R515"/>
    <mergeCell ref="S500:S507"/>
    <mergeCell ref="AC500:AC507"/>
    <mergeCell ref="AD500:AD507"/>
    <mergeCell ref="AE500:AE507"/>
    <mergeCell ref="AF492:AF499"/>
    <mergeCell ref="A500:A507"/>
    <mergeCell ref="B500:B507"/>
    <mergeCell ref="C500:C507"/>
    <mergeCell ref="D500:D507"/>
    <mergeCell ref="E500:E507"/>
    <mergeCell ref="F500:F507"/>
    <mergeCell ref="G500:G507"/>
    <mergeCell ref="H500:H507"/>
    <mergeCell ref="R500:R507"/>
    <mergeCell ref="S492:S499"/>
    <mergeCell ref="AC492:AC499"/>
    <mergeCell ref="AD492:AD499"/>
    <mergeCell ref="AE492:AE499"/>
    <mergeCell ref="AA500:AA507"/>
    <mergeCell ref="AB500:AB507"/>
    <mergeCell ref="AA508:AA515"/>
    <mergeCell ref="AB508:AB515"/>
    <mergeCell ref="AF516:AF523"/>
    <mergeCell ref="A524:A531"/>
    <mergeCell ref="B524:B531"/>
    <mergeCell ref="C524:C531"/>
    <mergeCell ref="D524:D531"/>
    <mergeCell ref="E524:E531"/>
    <mergeCell ref="F524:F531"/>
    <mergeCell ref="G524:G531"/>
    <mergeCell ref="H524:H531"/>
    <mergeCell ref="R524:R531"/>
    <mergeCell ref="S516:S523"/>
    <mergeCell ref="AC516:AC523"/>
    <mergeCell ref="AD516:AD523"/>
    <mergeCell ref="AE516:AE523"/>
    <mergeCell ref="AF508:AF515"/>
    <mergeCell ref="A516:A523"/>
    <mergeCell ref="B516:B523"/>
    <mergeCell ref="C516:C523"/>
    <mergeCell ref="D516:D523"/>
    <mergeCell ref="E516:E523"/>
    <mergeCell ref="F516:F523"/>
    <mergeCell ref="G516:G523"/>
    <mergeCell ref="H516:H523"/>
    <mergeCell ref="R516:R523"/>
    <mergeCell ref="S508:S515"/>
    <mergeCell ref="AC508:AC515"/>
    <mergeCell ref="AD508:AD515"/>
    <mergeCell ref="AE508:AE515"/>
    <mergeCell ref="AA516:AA523"/>
    <mergeCell ref="AB516:AB523"/>
    <mergeCell ref="AA524:AA531"/>
    <mergeCell ref="AB524:AB531"/>
    <mergeCell ref="AF532:AF539"/>
    <mergeCell ref="A540:A547"/>
    <mergeCell ref="B540:B547"/>
    <mergeCell ref="C540:C547"/>
    <mergeCell ref="D540:D547"/>
    <mergeCell ref="E540:E547"/>
    <mergeCell ref="F540:F547"/>
    <mergeCell ref="G540:G547"/>
    <mergeCell ref="H540:H547"/>
    <mergeCell ref="R540:R547"/>
    <mergeCell ref="S532:S539"/>
    <mergeCell ref="AC532:AC539"/>
    <mergeCell ref="AD532:AD539"/>
    <mergeCell ref="AE532:AE539"/>
    <mergeCell ref="AF524:AF531"/>
    <mergeCell ref="A532:A539"/>
    <mergeCell ref="B532:B539"/>
    <mergeCell ref="C532:C539"/>
    <mergeCell ref="D532:D539"/>
    <mergeCell ref="E532:E539"/>
    <mergeCell ref="F532:F539"/>
    <mergeCell ref="G532:G539"/>
    <mergeCell ref="H532:H539"/>
    <mergeCell ref="R532:R539"/>
    <mergeCell ref="S524:S531"/>
    <mergeCell ref="AC524:AC531"/>
    <mergeCell ref="AD524:AD531"/>
    <mergeCell ref="AE524:AE531"/>
    <mergeCell ref="AA532:AA539"/>
    <mergeCell ref="AB532:AB539"/>
    <mergeCell ref="AA540:AA547"/>
    <mergeCell ref="AB540:AB547"/>
    <mergeCell ref="AF548:AF555"/>
    <mergeCell ref="A556:A563"/>
    <mergeCell ref="B556:B563"/>
    <mergeCell ref="C556:C563"/>
    <mergeCell ref="D556:D563"/>
    <mergeCell ref="E556:E563"/>
    <mergeCell ref="F556:F563"/>
    <mergeCell ref="G556:G563"/>
    <mergeCell ref="H556:H563"/>
    <mergeCell ref="R556:R563"/>
    <mergeCell ref="S548:S555"/>
    <mergeCell ref="AC548:AC555"/>
    <mergeCell ref="AD548:AD555"/>
    <mergeCell ref="AE548:AE555"/>
    <mergeCell ref="AF540:AF547"/>
    <mergeCell ref="A548:A555"/>
    <mergeCell ref="B548:B555"/>
    <mergeCell ref="C548:C555"/>
    <mergeCell ref="D548:D555"/>
    <mergeCell ref="E548:E555"/>
    <mergeCell ref="F548:F555"/>
    <mergeCell ref="G548:G555"/>
    <mergeCell ref="H548:H555"/>
    <mergeCell ref="R548:R555"/>
    <mergeCell ref="S540:S547"/>
    <mergeCell ref="AC540:AC547"/>
    <mergeCell ref="AD540:AD547"/>
    <mergeCell ref="AE540:AE547"/>
    <mergeCell ref="AA548:AA555"/>
    <mergeCell ref="AB548:AB555"/>
    <mergeCell ref="AA556:AA563"/>
    <mergeCell ref="AB556:AB563"/>
    <mergeCell ref="AF564:AF571"/>
    <mergeCell ref="A572:A579"/>
    <mergeCell ref="B572:B579"/>
    <mergeCell ref="C572:C579"/>
    <mergeCell ref="D572:D579"/>
    <mergeCell ref="E572:E579"/>
    <mergeCell ref="F572:F579"/>
    <mergeCell ref="G572:G579"/>
    <mergeCell ref="H572:H579"/>
    <mergeCell ref="R572:R579"/>
    <mergeCell ref="S564:S571"/>
    <mergeCell ref="AC564:AC571"/>
    <mergeCell ref="AD564:AD571"/>
    <mergeCell ref="AE564:AE571"/>
    <mergeCell ref="AF556:AF563"/>
    <mergeCell ref="A564:A571"/>
    <mergeCell ref="B564:B571"/>
    <mergeCell ref="C564:C571"/>
    <mergeCell ref="D564:D571"/>
    <mergeCell ref="E564:E571"/>
    <mergeCell ref="F564:F571"/>
    <mergeCell ref="G564:G571"/>
    <mergeCell ref="H564:H571"/>
    <mergeCell ref="R564:R571"/>
    <mergeCell ref="S556:S563"/>
    <mergeCell ref="AC556:AC563"/>
    <mergeCell ref="AD556:AD563"/>
    <mergeCell ref="AE556:AE563"/>
    <mergeCell ref="AA564:AA571"/>
    <mergeCell ref="AB564:AB571"/>
    <mergeCell ref="AA572:AA579"/>
    <mergeCell ref="AB572:AB579"/>
    <mergeCell ref="AF580:AF587"/>
    <mergeCell ref="A588:A595"/>
    <mergeCell ref="B588:B595"/>
    <mergeCell ref="C588:C595"/>
    <mergeCell ref="D588:D595"/>
    <mergeCell ref="E588:E595"/>
    <mergeCell ref="F588:F595"/>
    <mergeCell ref="G588:G595"/>
    <mergeCell ref="H588:H595"/>
    <mergeCell ref="R588:R595"/>
    <mergeCell ref="S580:S587"/>
    <mergeCell ref="AC580:AC587"/>
    <mergeCell ref="AD580:AD587"/>
    <mergeCell ref="AE580:AE587"/>
    <mergeCell ref="AF572:AF579"/>
    <mergeCell ref="A580:A587"/>
    <mergeCell ref="B580:B587"/>
    <mergeCell ref="C580:C587"/>
    <mergeCell ref="D580:D587"/>
    <mergeCell ref="E580:E587"/>
    <mergeCell ref="F580:F587"/>
    <mergeCell ref="G580:G587"/>
    <mergeCell ref="H580:H587"/>
    <mergeCell ref="R580:R587"/>
    <mergeCell ref="S572:S579"/>
    <mergeCell ref="AC572:AC579"/>
    <mergeCell ref="AD572:AD579"/>
    <mergeCell ref="AE572:AE579"/>
    <mergeCell ref="AA580:AA587"/>
    <mergeCell ref="AB580:AB587"/>
    <mergeCell ref="AA588:AA595"/>
    <mergeCell ref="AB588:AB595"/>
    <mergeCell ref="AF596:AF603"/>
    <mergeCell ref="A604:A611"/>
    <mergeCell ref="B604:B611"/>
    <mergeCell ref="C604:C611"/>
    <mergeCell ref="D604:D611"/>
    <mergeCell ref="E604:E611"/>
    <mergeCell ref="F604:F611"/>
    <mergeCell ref="G604:G611"/>
    <mergeCell ref="H604:H611"/>
    <mergeCell ref="R604:R611"/>
    <mergeCell ref="S596:S603"/>
    <mergeCell ref="AC596:AC603"/>
    <mergeCell ref="AD596:AD603"/>
    <mergeCell ref="AE596:AE603"/>
    <mergeCell ref="AF588:AF595"/>
    <mergeCell ref="A596:A603"/>
    <mergeCell ref="B596:B603"/>
    <mergeCell ref="C596:C603"/>
    <mergeCell ref="D596:D603"/>
    <mergeCell ref="E596:E603"/>
    <mergeCell ref="F596:F603"/>
    <mergeCell ref="G596:G603"/>
    <mergeCell ref="H596:H603"/>
    <mergeCell ref="R596:R603"/>
    <mergeCell ref="S588:S595"/>
    <mergeCell ref="AC588:AC595"/>
    <mergeCell ref="AD588:AD595"/>
    <mergeCell ref="AE588:AE595"/>
    <mergeCell ref="AA596:AA603"/>
    <mergeCell ref="AB596:AB603"/>
    <mergeCell ref="AA604:AA611"/>
    <mergeCell ref="AB604:AB611"/>
    <mergeCell ref="AF612:AF619"/>
    <mergeCell ref="A620:A627"/>
    <mergeCell ref="B620:B627"/>
    <mergeCell ref="C620:C627"/>
    <mergeCell ref="D620:D627"/>
    <mergeCell ref="E620:E627"/>
    <mergeCell ref="F620:F627"/>
    <mergeCell ref="G620:G627"/>
    <mergeCell ref="H620:H627"/>
    <mergeCell ref="R620:R627"/>
    <mergeCell ref="S612:S619"/>
    <mergeCell ref="AC612:AC619"/>
    <mergeCell ref="AD612:AD619"/>
    <mergeCell ref="AE612:AE619"/>
    <mergeCell ref="AF604:AF611"/>
    <mergeCell ref="A612:A619"/>
    <mergeCell ref="B612:B619"/>
    <mergeCell ref="C612:C619"/>
    <mergeCell ref="D612:D619"/>
    <mergeCell ref="E612:E619"/>
    <mergeCell ref="F612:F619"/>
    <mergeCell ref="G612:G619"/>
    <mergeCell ref="H612:H619"/>
    <mergeCell ref="R612:R619"/>
    <mergeCell ref="S604:S611"/>
    <mergeCell ref="AC604:AC611"/>
    <mergeCell ref="AD604:AD611"/>
    <mergeCell ref="AE604:AE611"/>
    <mergeCell ref="AA612:AA619"/>
    <mergeCell ref="AB612:AB619"/>
    <mergeCell ref="AA620:AA627"/>
    <mergeCell ref="AB620:AB627"/>
    <mergeCell ref="AF628:AF635"/>
    <mergeCell ref="A636:A643"/>
    <mergeCell ref="B636:B643"/>
    <mergeCell ref="C636:C643"/>
    <mergeCell ref="D636:D643"/>
    <mergeCell ref="E636:E643"/>
    <mergeCell ref="F636:F643"/>
    <mergeCell ref="G636:G643"/>
    <mergeCell ref="H636:H643"/>
    <mergeCell ref="R636:R643"/>
    <mergeCell ref="S628:S635"/>
    <mergeCell ref="AC628:AC635"/>
    <mergeCell ref="AD628:AD635"/>
    <mergeCell ref="AE628:AE635"/>
    <mergeCell ref="AF620:AF627"/>
    <mergeCell ref="A628:A635"/>
    <mergeCell ref="B628:B635"/>
    <mergeCell ref="C628:C635"/>
    <mergeCell ref="D628:D635"/>
    <mergeCell ref="E628:E635"/>
    <mergeCell ref="F628:F635"/>
    <mergeCell ref="G628:G635"/>
    <mergeCell ref="H628:H635"/>
    <mergeCell ref="R628:R635"/>
    <mergeCell ref="S620:S627"/>
    <mergeCell ref="AC620:AC627"/>
    <mergeCell ref="AD620:AD627"/>
    <mergeCell ref="AE620:AE627"/>
    <mergeCell ref="AA628:AA635"/>
    <mergeCell ref="AB628:AB635"/>
    <mergeCell ref="AA636:AA643"/>
    <mergeCell ref="AB636:AB643"/>
    <mergeCell ref="AF644:AF651"/>
    <mergeCell ref="A652:A659"/>
    <mergeCell ref="B652:B659"/>
    <mergeCell ref="C652:C659"/>
    <mergeCell ref="D652:D659"/>
    <mergeCell ref="E652:E659"/>
    <mergeCell ref="F652:F659"/>
    <mergeCell ref="G652:G659"/>
    <mergeCell ref="H652:H659"/>
    <mergeCell ref="R652:R659"/>
    <mergeCell ref="S644:S651"/>
    <mergeCell ref="AC644:AC651"/>
    <mergeCell ref="AD644:AD651"/>
    <mergeCell ref="AE644:AE651"/>
    <mergeCell ref="AF636:AF643"/>
    <mergeCell ref="A644:A651"/>
    <mergeCell ref="B644:B651"/>
    <mergeCell ref="C644:C651"/>
    <mergeCell ref="D644:D651"/>
    <mergeCell ref="E644:E651"/>
    <mergeCell ref="F644:F651"/>
    <mergeCell ref="G644:G651"/>
    <mergeCell ref="H644:H651"/>
    <mergeCell ref="R644:R651"/>
    <mergeCell ref="S636:S643"/>
    <mergeCell ref="AC636:AC643"/>
    <mergeCell ref="AD636:AD643"/>
    <mergeCell ref="AE636:AE643"/>
    <mergeCell ref="AA644:AA651"/>
    <mergeCell ref="AB644:AB651"/>
    <mergeCell ref="AA652:AA659"/>
    <mergeCell ref="AB652:AB659"/>
    <mergeCell ref="AF660:AF667"/>
    <mergeCell ref="A668:A675"/>
    <mergeCell ref="B668:B675"/>
    <mergeCell ref="C668:C675"/>
    <mergeCell ref="R668:R675"/>
    <mergeCell ref="S668:S675"/>
    <mergeCell ref="AC668:AC675"/>
    <mergeCell ref="AD668:AD675"/>
    <mergeCell ref="S660:S667"/>
    <mergeCell ref="AC660:AC667"/>
    <mergeCell ref="AD660:AD667"/>
    <mergeCell ref="AE660:AE667"/>
    <mergeCell ref="AF652:AF659"/>
    <mergeCell ref="A660:A667"/>
    <mergeCell ref="B660:B667"/>
    <mergeCell ref="C660:C667"/>
    <mergeCell ref="D660:D667"/>
    <mergeCell ref="E660:E667"/>
    <mergeCell ref="F660:F667"/>
    <mergeCell ref="G660:G667"/>
    <mergeCell ref="H660:H667"/>
    <mergeCell ref="R660:R667"/>
    <mergeCell ref="S652:S659"/>
    <mergeCell ref="AC652:AC659"/>
    <mergeCell ref="AD652:AD659"/>
    <mergeCell ref="AE652:AE659"/>
    <mergeCell ref="AA660:AA667"/>
    <mergeCell ref="AB660:AB667"/>
    <mergeCell ref="AA668:AA675"/>
    <mergeCell ref="AB668:AB675"/>
    <mergeCell ref="AD676:AD683"/>
    <mergeCell ref="AE676:AE683"/>
    <mergeCell ref="AF676:AF683"/>
    <mergeCell ref="A684:A691"/>
    <mergeCell ref="B684:B691"/>
    <mergeCell ref="C684:C691"/>
    <mergeCell ref="R684:R691"/>
    <mergeCell ref="S684:S691"/>
    <mergeCell ref="AE668:AE675"/>
    <mergeCell ref="AF668:AF675"/>
    <mergeCell ref="A676:A683"/>
    <mergeCell ref="B676:B683"/>
    <mergeCell ref="C676:C683"/>
    <mergeCell ref="R676:R683"/>
    <mergeCell ref="S676:S683"/>
    <mergeCell ref="AC676:AC683"/>
    <mergeCell ref="D676:D683"/>
    <mergeCell ref="E676:E683"/>
    <mergeCell ref="F676:F683"/>
    <mergeCell ref="G676:G683"/>
    <mergeCell ref="H676:H683"/>
    <mergeCell ref="D684:D691"/>
    <mergeCell ref="E684:E691"/>
    <mergeCell ref="F684:F691"/>
    <mergeCell ref="G684:G691"/>
    <mergeCell ref="H684:H691"/>
    <mergeCell ref="AA676:AA683"/>
    <mergeCell ref="AB676:AB683"/>
    <mergeCell ref="AA684:AA691"/>
    <mergeCell ref="AB684:AB691"/>
    <mergeCell ref="AC700:AC707"/>
    <mergeCell ref="AD700:AD707"/>
    <mergeCell ref="AE700:AE707"/>
    <mergeCell ref="AF700:AF707"/>
    <mergeCell ref="AC692:AC699"/>
    <mergeCell ref="AD692:AD699"/>
    <mergeCell ref="AE692:AE699"/>
    <mergeCell ref="AF692:AF699"/>
    <mergeCell ref="A700:A707"/>
    <mergeCell ref="B700:B707"/>
    <mergeCell ref="C700:C707"/>
    <mergeCell ref="R700:R707"/>
    <mergeCell ref="S700:S707"/>
    <mergeCell ref="AC684:AC691"/>
    <mergeCell ref="AD684:AD691"/>
    <mergeCell ref="AE684:AE691"/>
    <mergeCell ref="AF684:AF691"/>
    <mergeCell ref="A692:A699"/>
    <mergeCell ref="B692:B699"/>
    <mergeCell ref="C692:C699"/>
    <mergeCell ref="R692:R699"/>
    <mergeCell ref="S692:S699"/>
    <mergeCell ref="D692:D699"/>
    <mergeCell ref="E692:E699"/>
    <mergeCell ref="F692:F699"/>
    <mergeCell ref="G692:G699"/>
    <mergeCell ref="H692:H699"/>
    <mergeCell ref="D700:D707"/>
    <mergeCell ref="E700:E707"/>
    <mergeCell ref="F700:F707"/>
    <mergeCell ref="G700:G707"/>
    <mergeCell ref="H700:H707"/>
    <mergeCell ref="AC716:AC723"/>
    <mergeCell ref="AD716:AD723"/>
    <mergeCell ref="AE716:AE723"/>
    <mergeCell ref="AF716:AF723"/>
    <mergeCell ref="AC708:AC715"/>
    <mergeCell ref="AD708:AD715"/>
    <mergeCell ref="AE708:AE715"/>
    <mergeCell ref="AF708:AF715"/>
    <mergeCell ref="A716:A723"/>
    <mergeCell ref="B716:B723"/>
    <mergeCell ref="C716:C723"/>
    <mergeCell ref="R716:R723"/>
    <mergeCell ref="S716:S723"/>
    <mergeCell ref="A708:A715"/>
    <mergeCell ref="B708:B715"/>
    <mergeCell ref="C708:C715"/>
    <mergeCell ref="R708:R715"/>
    <mergeCell ref="S708:S715"/>
    <mergeCell ref="D708:D715"/>
    <mergeCell ref="E708:E715"/>
    <mergeCell ref="F708:F715"/>
    <mergeCell ref="G708:G715"/>
    <mergeCell ref="H708:H715"/>
    <mergeCell ref="D716:D723"/>
    <mergeCell ref="E716:E723"/>
    <mergeCell ref="F716:F723"/>
    <mergeCell ref="G716:G723"/>
    <mergeCell ref="H716:H723"/>
    <mergeCell ref="AC732:AC739"/>
    <mergeCell ref="AD732:AD739"/>
    <mergeCell ref="AE732:AE739"/>
    <mergeCell ref="AF732:AF739"/>
    <mergeCell ref="AC724:AC731"/>
    <mergeCell ref="AD724:AD731"/>
    <mergeCell ref="AE724:AE731"/>
    <mergeCell ref="AF724:AF731"/>
    <mergeCell ref="A732:A739"/>
    <mergeCell ref="B732:B739"/>
    <mergeCell ref="C732:C739"/>
    <mergeCell ref="R732:R739"/>
    <mergeCell ref="S732:S739"/>
    <mergeCell ref="A724:A731"/>
    <mergeCell ref="B724:B731"/>
    <mergeCell ref="C724:C731"/>
    <mergeCell ref="R724:R731"/>
    <mergeCell ref="S724:S731"/>
    <mergeCell ref="D732:D739"/>
    <mergeCell ref="E732:E739"/>
    <mergeCell ref="F732:F739"/>
    <mergeCell ref="G732:G739"/>
    <mergeCell ref="H732:H739"/>
    <mergeCell ref="D724:D731"/>
    <mergeCell ref="E724:E731"/>
    <mergeCell ref="F724:F731"/>
    <mergeCell ref="G724:G731"/>
    <mergeCell ref="H724:H731"/>
  </mergeCells>
  <conditionalFormatting sqref="H20:H22 H28 H36:H38 H44 H52 H60 H68 H76 H84 H92 H100 H108 H116 H124 H132 H140 H148 H156 H164 H172 H180 H188 H196 H204 H212 H220 H228 H236 H244 H252 H260 H268 H276 H284 H292 H300 H308 H316 H324 H332 H340 H348 H356 H364 H372 H380 H388 H396 H404 H412 H420 H428 H436 H444 H452 H460 H468 H476 H484 H492 H500 H508 H516 H524 H532 H540 H548 H556 H564 H572 H580 H588 H596 H604 H612 H620 H628 H636 H644 H652 H660 H668 H676 H684 H692 H700 H708 H716 H724 H732 H740">
    <cfRule type="cellIs" dxfId="97" priority="38" stopIfTrue="1" operator="between">
      <formula>6</formula>
      <formula>6</formula>
    </cfRule>
    <cfRule type="cellIs" dxfId="96" priority="39" stopIfTrue="1" operator="between">
      <formula>3</formula>
      <formula>4</formula>
    </cfRule>
    <cfRule type="cellIs" dxfId="95" priority="40" stopIfTrue="1" operator="between">
      <formula>1</formula>
      <formula>2</formula>
    </cfRule>
  </conditionalFormatting>
  <conditionalFormatting sqref="H20:H22 H28 H36:H38 H44 H52 H60 H68 H76 H84 H92 H100 H108 H116 H124 H132 H140 H148 H156 H164 H172 H180 H188 H196 H204 H212 H220 H228 H236 H244 H252 H260 H268 H276 H284 H292 H300 H308 H316 H324 H332 H340 H348 H356 H364 H372 H380 H388 H396 H404 H412 H420 H428 H436 H444 H452 H460 H468 H476 H484 H492 H500 H508 H516 H524 H532 H540 H548 H556 H564 H572 H580 H588 H596 H604 H612 H620 H628 H636 H644 H652 H660 H668 H676 H684 H692 H700 H708 H716 H724 H732 H740">
    <cfRule type="cellIs" dxfId="94" priority="35" stopIfTrue="1" operator="between">
      <formula>8</formula>
      <formula>9</formula>
    </cfRule>
    <cfRule type="cellIs" dxfId="93" priority="36" stopIfTrue="1" operator="equal">
      <formula>5</formula>
    </cfRule>
    <cfRule type="cellIs" dxfId="92" priority="37" stopIfTrue="1" operator="between">
      <formula>10</formula>
      <formula>25</formula>
    </cfRule>
  </conditionalFormatting>
  <conditionalFormatting sqref="J16">
    <cfRule type="cellIs" dxfId="91" priority="34" operator="equal">
      <formula>"Correctivo"</formula>
    </cfRule>
  </conditionalFormatting>
  <conditionalFormatting sqref="AE20:AE22 AE28">
    <cfRule type="cellIs" dxfId="90" priority="31" stopIfTrue="1" operator="between">
      <formula>6</formula>
      <formula>6</formula>
    </cfRule>
    <cfRule type="cellIs" dxfId="89" priority="32" stopIfTrue="1" operator="between">
      <formula>3</formula>
      <formula>4</formula>
    </cfRule>
    <cfRule type="cellIs" dxfId="88" priority="33" stopIfTrue="1" operator="between">
      <formula>1</formula>
      <formula>2</formula>
    </cfRule>
  </conditionalFormatting>
  <conditionalFormatting sqref="AE20:AE22 AE28">
    <cfRule type="cellIs" dxfId="87" priority="28" stopIfTrue="1" operator="between">
      <formula>8</formula>
      <formula>9</formula>
    </cfRule>
    <cfRule type="cellIs" dxfId="86" priority="29" stopIfTrue="1" operator="equal">
      <formula>5</formula>
    </cfRule>
    <cfRule type="cellIs" dxfId="85" priority="30" stopIfTrue="1" operator="between">
      <formula>10</formula>
      <formula>25</formula>
    </cfRule>
  </conditionalFormatting>
  <conditionalFormatting sqref="AE36">
    <cfRule type="cellIs" dxfId="84" priority="25" stopIfTrue="1" operator="between">
      <formula>6</formula>
      <formula>6</formula>
    </cfRule>
    <cfRule type="cellIs" dxfId="83" priority="26" stopIfTrue="1" operator="between">
      <formula>3</formula>
      <formula>4</formula>
    </cfRule>
    <cfRule type="cellIs" dxfId="82" priority="27" stopIfTrue="1" operator="between">
      <formula>1</formula>
      <formula>2</formula>
    </cfRule>
  </conditionalFormatting>
  <conditionalFormatting sqref="AE36">
    <cfRule type="cellIs" dxfId="81" priority="22" stopIfTrue="1" operator="between">
      <formula>8</formula>
      <formula>9</formula>
    </cfRule>
    <cfRule type="cellIs" dxfId="80" priority="23" stopIfTrue="1" operator="equal">
      <formula>5</formula>
    </cfRule>
    <cfRule type="cellIs" dxfId="79" priority="24" stopIfTrue="1" operator="between">
      <formula>10</formula>
      <formula>25</formula>
    </cfRule>
  </conditionalFormatting>
  <conditionalFormatting sqref="AE44 AE52 AE60 AE92 AE108 AE124 AE68 AE84 AE100 AE116 AE132 AE140 AE148 AE156 AE172 AE188 AE204 AE220 AE164 AE180 AE196 AE212 AE228 AE236 AE244 AE260 AE276 AE292 AE252 AE268 AE284 AE300 AE308 AE316 AE324 AE332 AE340 AE348 AE356 AE364 AE372 AE380 AE388 AE396 AE404 AE412 AE420 AE428 AE436 AE444 AE452 AE460 AE468 AE476 AE484 AE492 AE500 AE508 AE516 AE524 AE532 AE540 AE548 AE556 AE564 AE572 AE580 AE588 AE596 AE604 AE612 AE620 AE628 AE636 AE644 AE652 AE660 AE668 AE676 AE684 AE692 AE700 AE708 AE716 AE724 AE732 AE76">
    <cfRule type="cellIs" dxfId="78" priority="19" stopIfTrue="1" operator="between">
      <formula>6</formula>
      <formula>6</formula>
    </cfRule>
    <cfRule type="cellIs" dxfId="77" priority="20" stopIfTrue="1" operator="between">
      <formula>3</formula>
      <formula>4</formula>
    </cfRule>
    <cfRule type="cellIs" dxfId="76" priority="21" stopIfTrue="1" operator="between">
      <formula>1</formula>
      <formula>2</formula>
    </cfRule>
  </conditionalFormatting>
  <conditionalFormatting sqref="AE44 AE52 AE60 AE92 AE108 AE124 AE68 AE84 AE100 AE116 AE132 AE140 AE148 AE156 AE172 AE188 AE204 AE220 AE164 AE180 AE196 AE212 AE228 AE236 AE244 AE260 AE276 AE292 AE252 AE268 AE284 AE300 AE308 AE316 AE324 AE332 AE340 AE348 AE356 AE364 AE372 AE380 AE388 AE396 AE404 AE412 AE420 AE428 AE436 AE444 AE452 AE460 AE468 AE476 AE484 AE492 AE500 AE508 AE516 AE524 AE532 AE540 AE548 AE556 AE564 AE572 AE580 AE588 AE596 AE604 AE612 AE620 AE628 AE636 AE644 AE652 AE660 AE668 AE676 AE684 AE692 AE700 AE708 AE716 AE724 AE732 AE76">
    <cfRule type="cellIs" dxfId="75" priority="16" stopIfTrue="1" operator="between">
      <formula>8</formula>
      <formula>9</formula>
    </cfRule>
    <cfRule type="cellIs" dxfId="74" priority="17" stopIfTrue="1" operator="equal">
      <formula>5</formula>
    </cfRule>
    <cfRule type="cellIs" dxfId="73" priority="18" stopIfTrue="1" operator="between">
      <formula>10</formula>
      <formula>25</formula>
    </cfRule>
  </conditionalFormatting>
  <conditionalFormatting sqref="P20:P739">
    <cfRule type="cellIs" dxfId="72" priority="11" operator="equal">
      <formula>"Moderado"</formula>
    </cfRule>
    <cfRule type="cellIs" dxfId="71" priority="12" operator="equal">
      <formula>"Leve"</formula>
    </cfRule>
    <cfRule type="cellIs" dxfId="70" priority="15" operator="equal">
      <formula>"FUERTE"</formula>
    </cfRule>
  </conditionalFormatting>
  <conditionalFormatting sqref="Y20:Y740">
    <cfRule type="cellIs" dxfId="69" priority="8" operator="equal">
      <formula>"Moderado"</formula>
    </cfRule>
    <cfRule type="cellIs" dxfId="68" priority="9" operator="equal">
      <formula>"Leve"</formula>
    </cfRule>
    <cfRule type="cellIs" dxfId="67" priority="10" operator="equal">
      <formula>"FUERTE"</formula>
    </cfRule>
  </conditionalFormatting>
  <conditionalFormatting sqref="J1:J8 J10:J1048576">
    <cfRule type="cellIs" dxfId="66" priority="7" operator="equal">
      <formula>"Correctivo"</formula>
    </cfRule>
  </conditionalFormatting>
  <dataValidations count="8">
    <dataValidation type="list" allowBlank="1" showInputMessage="1" showErrorMessage="1" sqref="L20:L739 U20:U739">
      <formula1>$AN$17:$AN$18</formula1>
    </dataValidation>
    <dataValidation type="list" allowBlank="1" showInputMessage="1" showErrorMessage="1" sqref="K20:K739 T20:T739">
      <formula1>$AO$17:$AO$19</formula1>
    </dataValidation>
    <dataValidation type="list" allowBlank="1" showInputMessage="1" showErrorMessage="1" sqref="N20:N739 W20:W739">
      <formula1>$AP$17:$AP$18</formula1>
    </dataValidation>
    <dataValidation type="list" allowBlank="1" showInputMessage="1" showErrorMessage="1" sqref="M20:M739 V20:V739">
      <formula1>$AO$17:$AO$18</formula1>
    </dataValidation>
    <dataValidation type="list" allowBlank="1" showInputMessage="1" showErrorMessage="1" sqref="J20:J739">
      <formula1>$BY$12:$BY$14</formula1>
    </dataValidation>
    <dataValidation type="list" allowBlank="1" showInputMessage="1" showErrorMessage="1" sqref="O20:O739 X20:X739">
      <formula1>$AN$17:$AN$19</formula1>
    </dataValidation>
    <dataValidation type="list" allowBlank="1" showInputMessage="1" showErrorMessage="1" sqref="AF724:AF739">
      <formula1>$BQ$16:$BQ$25</formula1>
    </dataValidation>
    <dataValidation type="list" allowBlank="1" showInputMessage="1" showErrorMessage="1" sqref="AF20:AF723">
      <formula1>$BQ$16:$BQ$20</formula1>
    </dataValidation>
  </dataValidations>
  <hyperlinks>
    <hyperlink ref="B14:B15" location="'TIPO RIESGO'!A1" display="Riesgo"/>
    <hyperlink ref="C14:C15" location="'TIPO RIESGO'!A1" display="Tipo Riesgo"/>
    <hyperlink ref="D17" location="'CRITERIOS DE PROBABILDIAD'!A1" display="Probabilidad"/>
    <hyperlink ref="F17" location="'CRITERIOS DE IMPACTO'!A1" display="Impacto"/>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IDENTIFICAR-ANALIZAR'!$AB$6:$AB$6</xm:f>
          </x14:formula1>
          <xm:sqref>J740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S740"/>
  <sheetViews>
    <sheetView showZeros="0" topLeftCell="A18" zoomScale="140" zoomScaleNormal="140" workbookViewId="0">
      <pane xSplit="7" ySplit="2" topLeftCell="H114" activePane="bottomRight" state="frozen"/>
      <selection pane="topRight"/>
      <selection pane="bottomLeft"/>
      <selection pane="bottomRight"/>
    </sheetView>
  </sheetViews>
  <sheetFormatPr baseColWidth="10" defaultRowHeight="15" x14ac:dyDescent="0.25"/>
  <cols>
    <col min="1" max="1" width="4.85546875" style="426" customWidth="1"/>
    <col min="2" max="2" width="21.7109375" customWidth="1"/>
    <col min="3" max="3" width="11.42578125" hidden="1" customWidth="1"/>
    <col min="4" max="4" width="5.140625" style="2" hidden="1" customWidth="1"/>
    <col min="5" max="5" width="4.7109375" style="2" hidden="1" customWidth="1"/>
    <col min="6" max="6" width="10" style="2" hidden="1" customWidth="1"/>
    <col min="7" max="7" width="6.140625" style="61" hidden="1" customWidth="1"/>
    <col min="8" max="8" width="46" style="290" customWidth="1"/>
    <col min="9" max="9" width="34.140625" customWidth="1"/>
    <col min="10" max="10" width="33.85546875" customWidth="1"/>
    <col min="11" max="11" width="25.42578125" customWidth="1"/>
    <col min="12" max="45" width="11.42578125" style="22"/>
  </cols>
  <sheetData>
    <row r="1" spans="1:45" hidden="1" x14ac:dyDescent="0.25"/>
    <row r="2" spans="1:45" hidden="1" x14ac:dyDescent="0.25"/>
    <row r="3" spans="1:45" hidden="1" x14ac:dyDescent="0.25"/>
    <row r="4" spans="1:45" hidden="1" x14ac:dyDescent="0.25">
      <c r="R4" s="16" t="s">
        <v>38</v>
      </c>
      <c r="S4" s="17">
        <v>5</v>
      </c>
      <c r="T4"/>
      <c r="U4" s="17" t="s">
        <v>45</v>
      </c>
      <c r="V4" s="17">
        <v>1</v>
      </c>
      <c r="W4"/>
      <c r="X4" t="s">
        <v>176</v>
      </c>
      <c r="Y4" t="s">
        <v>64</v>
      </c>
      <c r="Z4"/>
      <c r="AA4" t="s">
        <v>85</v>
      </c>
      <c r="AB4"/>
      <c r="AC4"/>
      <c r="AD4"/>
      <c r="AE4"/>
      <c r="AF4"/>
      <c r="AG4"/>
    </row>
    <row r="5" spans="1:45" hidden="1" x14ac:dyDescent="0.25">
      <c r="R5" s="16" t="s">
        <v>40</v>
      </c>
      <c r="S5" s="17">
        <v>4</v>
      </c>
      <c r="T5"/>
      <c r="U5" s="17" t="s">
        <v>46</v>
      </c>
      <c r="V5" s="17">
        <v>2</v>
      </c>
      <c r="W5"/>
      <c r="X5" t="s">
        <v>177</v>
      </c>
      <c r="Y5" t="s">
        <v>65</v>
      </c>
      <c r="Z5"/>
      <c r="AA5" t="s">
        <v>168</v>
      </c>
      <c r="AB5"/>
      <c r="AC5"/>
      <c r="AD5"/>
      <c r="AE5"/>
      <c r="AF5"/>
      <c r="AG5"/>
    </row>
    <row r="6" spans="1:45" ht="18.75" customHeight="1" x14ac:dyDescent="0.25">
      <c r="A6" s="427"/>
      <c r="B6" s="65"/>
      <c r="C6" s="65"/>
      <c r="D6" s="66"/>
      <c r="E6" s="66"/>
      <c r="F6" s="66"/>
      <c r="G6" s="67"/>
      <c r="H6" s="291"/>
      <c r="I6" s="65"/>
      <c r="J6" s="65"/>
      <c r="K6" s="65"/>
      <c r="R6" s="16" t="s">
        <v>50</v>
      </c>
      <c r="S6" s="17">
        <v>3</v>
      </c>
      <c r="T6"/>
      <c r="U6" s="17" t="s">
        <v>47</v>
      </c>
      <c r="V6" s="17">
        <v>3</v>
      </c>
      <c r="W6"/>
      <c r="X6"/>
      <c r="Y6" t="s">
        <v>66</v>
      </c>
      <c r="Z6"/>
      <c r="AA6" t="s">
        <v>84</v>
      </c>
      <c r="AB6"/>
      <c r="AC6"/>
      <c r="AD6"/>
      <c r="AE6"/>
      <c r="AF6"/>
      <c r="AG6"/>
    </row>
    <row r="7" spans="1:45" ht="18.75" customHeight="1" x14ac:dyDescent="0.25">
      <c r="A7" s="427"/>
      <c r="B7" s="613" t="str">
        <f>'1. IDENTIFICAR-ANALIZAR'!A7</f>
        <v>Proceso</v>
      </c>
      <c r="C7" s="612" t="str">
        <f>'1. IDENTIFICAR-ANALIZAR'!C7:E7</f>
        <v>PRODUCION AGUA POTABLE</v>
      </c>
      <c r="D7" s="612"/>
      <c r="E7" s="612"/>
      <c r="F7" s="612"/>
      <c r="G7" s="612"/>
      <c r="H7" s="618" t="s">
        <v>532</v>
      </c>
      <c r="I7" s="257"/>
      <c r="J7" s="257"/>
      <c r="K7" s="257"/>
      <c r="L7" s="263"/>
      <c r="R7" s="16" t="s">
        <v>51</v>
      </c>
      <c r="S7" s="17">
        <v>2</v>
      </c>
      <c r="T7"/>
      <c r="U7" s="17" t="s">
        <v>48</v>
      </c>
      <c r="V7" s="17">
        <v>4</v>
      </c>
      <c r="W7"/>
      <c r="X7"/>
      <c r="Y7" t="s">
        <v>67</v>
      </c>
      <c r="Z7"/>
      <c r="AA7"/>
      <c r="AB7"/>
      <c r="AC7"/>
      <c r="AD7"/>
      <c r="AE7"/>
      <c r="AF7"/>
      <c r="AG7"/>
    </row>
    <row r="8" spans="1:45" s="56" customFormat="1" ht="18.75" customHeight="1" x14ac:dyDescent="0.25">
      <c r="A8" s="427"/>
      <c r="B8" s="614" t="s">
        <v>531</v>
      </c>
      <c r="C8" s="1240" t="s">
        <v>534</v>
      </c>
      <c r="D8" s="1240"/>
      <c r="E8" s="1240"/>
      <c r="F8" s="1240"/>
      <c r="G8" s="1240"/>
      <c r="H8" s="1240"/>
      <c r="I8" s="1240"/>
      <c r="J8" s="1240"/>
      <c r="K8" s="1240"/>
      <c r="L8" s="261"/>
      <c r="M8" s="22"/>
      <c r="N8" s="22"/>
      <c r="O8" s="22"/>
      <c r="P8" s="22"/>
      <c r="Q8" s="22"/>
      <c r="R8" s="16" t="s">
        <v>52</v>
      </c>
      <c r="S8" s="17">
        <v>1</v>
      </c>
      <c r="T8"/>
      <c r="U8" s="17" t="s">
        <v>49</v>
      </c>
      <c r="V8" s="17">
        <v>5</v>
      </c>
      <c r="W8"/>
      <c r="X8"/>
      <c r="Y8"/>
      <c r="Z8"/>
      <c r="AA8" s="45">
        <v>15</v>
      </c>
      <c r="AB8"/>
      <c r="AC8"/>
      <c r="AD8"/>
      <c r="AE8"/>
      <c r="AF8"/>
      <c r="AG8"/>
      <c r="AH8" s="22"/>
      <c r="AI8" s="22"/>
      <c r="AJ8" s="22"/>
      <c r="AK8" s="22"/>
      <c r="AL8" s="22"/>
      <c r="AM8" s="22"/>
      <c r="AN8" s="22"/>
      <c r="AO8" s="22"/>
      <c r="AP8" s="22"/>
      <c r="AQ8" s="22"/>
      <c r="AR8" s="22"/>
      <c r="AS8" s="22"/>
    </row>
    <row r="9" spans="1:45" ht="5.25" customHeight="1" x14ac:dyDescent="0.25">
      <c r="A9" s="427"/>
      <c r="B9" s="72"/>
      <c r="C9" s="66"/>
      <c r="D9" s="66"/>
      <c r="E9" s="66"/>
      <c r="F9" s="66"/>
      <c r="G9" s="66"/>
      <c r="H9" s="292"/>
      <c r="I9" s="70"/>
      <c r="J9" s="70"/>
      <c r="K9" s="70"/>
      <c r="R9"/>
      <c r="S9"/>
      <c r="T9"/>
      <c r="U9"/>
      <c r="V9"/>
      <c r="W9"/>
      <c r="X9"/>
      <c r="Y9"/>
      <c r="Z9" s="30">
        <v>15</v>
      </c>
      <c r="AA9" s="30">
        <v>10</v>
      </c>
      <c r="AB9" s="30">
        <v>15</v>
      </c>
      <c r="AC9" s="30">
        <v>25</v>
      </c>
      <c r="AD9" s="30">
        <v>35</v>
      </c>
      <c r="AE9" s="30">
        <f>SUM(Z9:AD9)</f>
        <v>100</v>
      </c>
      <c r="AF9"/>
      <c r="AG9"/>
    </row>
    <row r="10" spans="1:45" ht="3" customHeight="1" x14ac:dyDescent="0.25">
      <c r="A10" s="427"/>
      <c r="B10" s="72"/>
      <c r="C10" s="66"/>
      <c r="D10" s="66"/>
      <c r="E10" s="66"/>
      <c r="F10" s="66"/>
      <c r="G10" s="66"/>
      <c r="H10" s="292"/>
      <c r="I10" s="70"/>
      <c r="J10" s="70"/>
      <c r="K10" s="70"/>
      <c r="R10"/>
      <c r="S10"/>
      <c r="T10"/>
      <c r="U10"/>
      <c r="V10"/>
      <c r="W10"/>
      <c r="X10"/>
      <c r="Y10"/>
      <c r="Z10" s="31" t="s">
        <v>86</v>
      </c>
      <c r="AA10" s="31" t="s">
        <v>86</v>
      </c>
      <c r="AB10" s="31" t="s">
        <v>86</v>
      </c>
      <c r="AC10" s="31" t="s">
        <v>86</v>
      </c>
      <c r="AD10" s="31" t="s">
        <v>86</v>
      </c>
      <c r="AE10" s="31" t="s">
        <v>86</v>
      </c>
      <c r="AF10"/>
      <c r="AG10"/>
    </row>
    <row r="11" spans="1:45" x14ac:dyDescent="0.25">
      <c r="A11" s="428"/>
      <c r="B11" s="71"/>
      <c r="C11" s="65"/>
      <c r="D11" s="68"/>
      <c r="E11" s="68"/>
      <c r="F11" s="68"/>
      <c r="G11" s="67"/>
      <c r="H11" s="291"/>
      <c r="I11" s="65"/>
      <c r="J11" s="65"/>
      <c r="K11" s="65"/>
      <c r="R11"/>
      <c r="S11"/>
      <c r="T11"/>
      <c r="U11"/>
      <c r="V11"/>
      <c r="W11"/>
      <c r="X11"/>
      <c r="Y11"/>
      <c r="Z11"/>
      <c r="AA11"/>
      <c r="AB11"/>
      <c r="AC11"/>
      <c r="AD11"/>
      <c r="AE11"/>
      <c r="AF11"/>
      <c r="AG11"/>
    </row>
    <row r="12" spans="1:45" x14ac:dyDescent="0.25">
      <c r="A12" s="428"/>
      <c r="B12" s="71"/>
      <c r="C12" s="65"/>
      <c r="D12" s="68"/>
      <c r="E12" s="68"/>
      <c r="F12" s="68"/>
      <c r="G12" s="67"/>
      <c r="H12" s="291"/>
      <c r="I12" s="65"/>
      <c r="J12" s="65"/>
      <c r="K12" s="65"/>
      <c r="R12"/>
      <c r="S12"/>
      <c r="T12"/>
      <c r="U12" t="s">
        <v>316</v>
      </c>
      <c r="V12" t="s">
        <v>317</v>
      </c>
      <c r="W12"/>
      <c r="X12"/>
      <c r="Y12"/>
      <c r="Z12"/>
      <c r="AA12"/>
      <c r="AB12"/>
      <c r="AC12"/>
      <c r="AD12"/>
      <c r="AE12"/>
      <c r="AF12"/>
      <c r="AG12"/>
    </row>
    <row r="13" spans="1:45" ht="3" customHeight="1" thickBot="1" x14ac:dyDescent="0.3">
      <c r="A13" s="1248" t="s">
        <v>68</v>
      </c>
      <c r="B13" s="1248"/>
      <c r="C13" s="1248"/>
      <c r="D13" s="63"/>
      <c r="E13" s="63"/>
      <c r="F13" s="63"/>
      <c r="G13" s="64"/>
      <c r="R13" s="27"/>
      <c r="S13" s="27"/>
      <c r="T13" s="27"/>
      <c r="U13" s="205" t="s">
        <v>47</v>
      </c>
      <c r="V13" s="205" t="s">
        <v>319</v>
      </c>
      <c r="W13" s="27"/>
      <c r="X13" s="27"/>
      <c r="Y13" s="27"/>
      <c r="Z13" s="27"/>
      <c r="AA13" s="27"/>
      <c r="AB13" s="27"/>
      <c r="AC13" s="27"/>
      <c r="AD13" s="27"/>
      <c r="AE13" s="27"/>
      <c r="AF13" s="27"/>
      <c r="AG13" s="27"/>
    </row>
    <row r="14" spans="1:45" ht="34.5" customHeight="1" thickTop="1" thickBot="1" x14ac:dyDescent="0.3">
      <c r="A14" s="1249" t="s">
        <v>0</v>
      </c>
      <c r="B14" s="1252" t="s">
        <v>1</v>
      </c>
      <c r="C14" s="1252" t="s">
        <v>9</v>
      </c>
      <c r="D14" s="1255" t="s">
        <v>82</v>
      </c>
      <c r="E14" s="1256"/>
      <c r="F14" s="1256"/>
      <c r="G14" s="1261" t="s">
        <v>166</v>
      </c>
      <c r="H14" s="1263" t="s">
        <v>170</v>
      </c>
      <c r="I14" s="1263"/>
      <c r="J14" s="1263"/>
      <c r="K14" s="1263"/>
      <c r="R14" s="27"/>
      <c r="S14" s="27"/>
      <c r="T14" s="27"/>
      <c r="U14" s="205" t="s">
        <v>318</v>
      </c>
      <c r="V14" s="205" t="s">
        <v>320</v>
      </c>
      <c r="W14" s="27"/>
      <c r="X14" s="27"/>
      <c r="Y14" s="27"/>
      <c r="Z14" s="27"/>
      <c r="AA14" s="27"/>
      <c r="AB14" s="27"/>
      <c r="AC14" s="27"/>
      <c r="AD14" s="27"/>
      <c r="AE14" s="27"/>
      <c r="AF14" s="27"/>
      <c r="AG14" s="27"/>
    </row>
    <row r="15" spans="1:45" ht="20.100000000000001" customHeight="1" thickTop="1" thickBot="1" x14ac:dyDescent="0.3">
      <c r="A15" s="1250"/>
      <c r="B15" s="1253"/>
      <c r="C15" s="1253"/>
      <c r="D15" s="1257" t="s">
        <v>36</v>
      </c>
      <c r="E15" s="1259" t="s">
        <v>42</v>
      </c>
      <c r="F15" s="54" t="s">
        <v>71</v>
      </c>
      <c r="G15" s="1261"/>
      <c r="H15" s="1263"/>
      <c r="I15" s="1263"/>
      <c r="J15" s="1263"/>
      <c r="K15" s="1263"/>
      <c r="R15" s="27"/>
      <c r="S15" s="27"/>
      <c r="T15" s="27"/>
      <c r="U15" s="205"/>
      <c r="V15" s="205"/>
      <c r="W15" s="27"/>
      <c r="X15" s="27"/>
      <c r="Y15" s="27"/>
      <c r="Z15" s="27"/>
      <c r="AA15" s="27"/>
      <c r="AB15" s="27"/>
      <c r="AC15" s="27"/>
      <c r="AD15" s="27"/>
      <c r="AE15" s="27"/>
      <c r="AF15" s="27"/>
      <c r="AG15" s="27"/>
    </row>
    <row r="16" spans="1:45" ht="24" customHeight="1" thickTop="1" thickBot="1" x14ac:dyDescent="0.3">
      <c r="A16" s="1250"/>
      <c r="B16" s="1253"/>
      <c r="C16" s="1253"/>
      <c r="D16" s="1257"/>
      <c r="E16" s="1259"/>
      <c r="F16" s="55" t="s">
        <v>70</v>
      </c>
      <c r="G16" s="1261"/>
      <c r="H16" s="1263"/>
      <c r="I16" s="1263"/>
      <c r="J16" s="1263"/>
      <c r="K16" s="1263"/>
    </row>
    <row r="17" spans="1:11" ht="20.100000000000001" customHeight="1" thickTop="1" thickBot="1" x14ac:dyDescent="0.3">
      <c r="A17" s="1250"/>
      <c r="B17" s="1253"/>
      <c r="C17" s="1253"/>
      <c r="D17" s="1257"/>
      <c r="E17" s="1259"/>
      <c r="F17" s="52" t="s">
        <v>47</v>
      </c>
      <c r="G17" s="1261"/>
      <c r="H17" s="1246" t="s">
        <v>171</v>
      </c>
      <c r="I17" s="1241" t="s">
        <v>172</v>
      </c>
      <c r="J17" s="1241" t="s">
        <v>173</v>
      </c>
      <c r="K17" s="1241" t="s">
        <v>240</v>
      </c>
    </row>
    <row r="18" spans="1:11" ht="20.100000000000001" customHeight="1" thickTop="1" thickBot="1" x14ac:dyDescent="0.3">
      <c r="A18" s="1250"/>
      <c r="B18" s="1253"/>
      <c r="C18" s="1253"/>
      <c r="D18" s="1257"/>
      <c r="E18" s="1259"/>
      <c r="F18" s="53" t="s">
        <v>37</v>
      </c>
      <c r="G18" s="1261"/>
      <c r="H18" s="1246"/>
      <c r="I18" s="1241"/>
      <c r="J18" s="1241"/>
      <c r="K18" s="1241"/>
    </row>
    <row r="19" spans="1:11" ht="30" customHeight="1" thickTop="1" thickBot="1" x14ac:dyDescent="0.3">
      <c r="A19" s="1251"/>
      <c r="B19" s="1254"/>
      <c r="C19" s="1254"/>
      <c r="D19" s="1258"/>
      <c r="E19" s="1260"/>
      <c r="F19" s="91" t="s">
        <v>63</v>
      </c>
      <c r="G19" s="1262"/>
      <c r="H19" s="1247"/>
      <c r="I19" s="1242"/>
      <c r="J19" s="1242"/>
      <c r="K19" s="1242"/>
    </row>
    <row r="20" spans="1:11" ht="23.25" thickTop="1" x14ac:dyDescent="0.25">
      <c r="A20" s="1178">
        <f>'2. VALORAR CONTROLES '!A20:A27</f>
        <v>1</v>
      </c>
      <c r="B20" s="1180" t="str">
        <f>'1. IDENTIFICAR-ANALIZAR'!B20:B27</f>
        <v>Se podría presentar la contaminación de la fuente</v>
      </c>
      <c r="C20" s="1180" t="str">
        <f>'2. VALORAR CONTROLES '!C20:C27</f>
        <v>Ambiental</v>
      </c>
      <c r="D20" s="1172">
        <f>'2. VALORAR CONTROLES '!AC20:AC27</f>
        <v>3</v>
      </c>
      <c r="E20" s="1172">
        <f>'2. VALORAR CONTROLES '!AD20:AD27</f>
        <v>1</v>
      </c>
      <c r="F20" s="1123">
        <f>'2. VALORAR CONTROLES '!AE20:AE27</f>
        <v>3</v>
      </c>
      <c r="G20" s="1244" t="str">
        <f>'2. VALORAR CONTROLES '!AF20:AF27</f>
        <v>Asumir - reducir el Riesgo</v>
      </c>
      <c r="H20" s="294" t="s">
        <v>587</v>
      </c>
      <c r="I20" s="139" t="s">
        <v>794</v>
      </c>
      <c r="J20" s="139" t="s">
        <v>588</v>
      </c>
      <c r="K20" s="139" t="s">
        <v>829</v>
      </c>
    </row>
    <row r="21" spans="1:11" ht="33.75" x14ac:dyDescent="0.25">
      <c r="A21" s="1178"/>
      <c r="B21" s="1180"/>
      <c r="C21" s="1180"/>
      <c r="D21" s="1172"/>
      <c r="E21" s="1172"/>
      <c r="F21" s="1123"/>
      <c r="G21" s="1244"/>
      <c r="H21" s="295" t="s">
        <v>792</v>
      </c>
      <c r="I21" s="140" t="s">
        <v>988</v>
      </c>
      <c r="J21" s="139" t="s">
        <v>909</v>
      </c>
      <c r="K21" s="140" t="s">
        <v>589</v>
      </c>
    </row>
    <row r="22" spans="1:11" x14ac:dyDescent="0.25">
      <c r="A22" s="1178"/>
      <c r="B22" s="1180"/>
      <c r="C22" s="1180"/>
      <c r="D22" s="1172"/>
      <c r="E22" s="1172"/>
      <c r="F22" s="1123"/>
      <c r="G22" s="1244"/>
      <c r="H22" s="295" t="s">
        <v>793</v>
      </c>
      <c r="I22" s="140"/>
      <c r="J22" s="140"/>
      <c r="K22" s="140"/>
    </row>
    <row r="23" spans="1:11" x14ac:dyDescent="0.25">
      <c r="A23" s="1178"/>
      <c r="B23" s="1180"/>
      <c r="C23" s="1180"/>
      <c r="D23" s="1172"/>
      <c r="E23" s="1172"/>
      <c r="F23" s="1123"/>
      <c r="G23" s="1244"/>
      <c r="H23" s="295"/>
      <c r="I23" s="140"/>
      <c r="J23" s="140"/>
      <c r="K23" s="140"/>
    </row>
    <row r="24" spans="1:11" x14ac:dyDescent="0.25">
      <c r="A24" s="1178"/>
      <c r="B24" s="1180"/>
      <c r="C24" s="1180"/>
      <c r="D24" s="1172"/>
      <c r="E24" s="1172"/>
      <c r="F24" s="1123"/>
      <c r="G24" s="1244"/>
      <c r="H24" s="295"/>
      <c r="I24" s="140"/>
      <c r="J24" s="140"/>
      <c r="K24" s="140"/>
    </row>
    <row r="25" spans="1:11" x14ac:dyDescent="0.25">
      <c r="A25" s="1178"/>
      <c r="B25" s="1180"/>
      <c r="C25" s="1180"/>
      <c r="D25" s="1172"/>
      <c r="E25" s="1172"/>
      <c r="F25" s="1123"/>
      <c r="G25" s="1244"/>
      <c r="H25" s="295"/>
      <c r="I25" s="140"/>
      <c r="J25" s="140"/>
      <c r="K25" s="140"/>
    </row>
    <row r="26" spans="1:11" x14ac:dyDescent="0.25">
      <c r="A26" s="1178"/>
      <c r="B26" s="1180"/>
      <c r="C26" s="1180"/>
      <c r="D26" s="1172"/>
      <c r="E26" s="1172"/>
      <c r="F26" s="1123"/>
      <c r="G26" s="1244"/>
      <c r="H26" s="295"/>
      <c r="I26" s="140"/>
      <c r="J26" s="141"/>
      <c r="K26" s="140"/>
    </row>
    <row r="27" spans="1:11" ht="15.75" thickBot="1" x14ac:dyDescent="0.3">
      <c r="A27" s="1179"/>
      <c r="B27" s="1181"/>
      <c r="C27" s="1181"/>
      <c r="D27" s="1173"/>
      <c r="E27" s="1173"/>
      <c r="F27" s="1124"/>
      <c r="G27" s="1245"/>
      <c r="H27" s="296"/>
      <c r="I27" s="142"/>
      <c r="J27" s="142"/>
      <c r="K27" s="142"/>
    </row>
    <row r="28" spans="1:11" ht="33.75" x14ac:dyDescent="0.25">
      <c r="A28" s="1178">
        <f>'2. VALORAR CONTROLES '!A28:A35</f>
        <v>2</v>
      </c>
      <c r="B28" s="1180" t="str">
        <f>'1. IDENTIFICAR-ANALIZAR'!B28:B35</f>
        <v>Podría no medir el caudal captado</v>
      </c>
      <c r="C28" s="1180" t="str">
        <f>'2. VALORAR CONTROLES '!C28:C35</f>
        <v>Cumplimiento</v>
      </c>
      <c r="D28" s="1171">
        <f>'2. VALORAR CONTROLES '!AC28:AC35</f>
        <v>3</v>
      </c>
      <c r="E28" s="1171">
        <f>'2. VALORAR CONTROLES '!AD28:AD35</f>
        <v>2</v>
      </c>
      <c r="F28" s="1122">
        <f>'2. VALORAR CONTROLES '!AE28:AE35</f>
        <v>6</v>
      </c>
      <c r="G28" s="1243" t="str">
        <f>'2. VALORAR CONTROLES '!AF28:AF35</f>
        <v>Reducir-Evitar-Compartir y Transferir</v>
      </c>
      <c r="H28" s="434" t="s">
        <v>987</v>
      </c>
      <c r="I28" s="435" t="s">
        <v>989</v>
      </c>
      <c r="J28" s="435" t="s">
        <v>908</v>
      </c>
      <c r="K28" s="435" t="s">
        <v>591</v>
      </c>
    </row>
    <row r="29" spans="1:11" x14ac:dyDescent="0.25">
      <c r="A29" s="1178"/>
      <c r="B29" s="1180"/>
      <c r="C29" s="1180"/>
      <c r="D29" s="1172"/>
      <c r="E29" s="1172"/>
      <c r="F29" s="1123"/>
      <c r="G29" s="1244"/>
      <c r="H29" s="436"/>
      <c r="I29" s="437"/>
      <c r="J29" s="437"/>
      <c r="K29" s="437"/>
    </row>
    <row r="30" spans="1:11" x14ac:dyDescent="0.25">
      <c r="A30" s="1178"/>
      <c r="B30" s="1180"/>
      <c r="C30" s="1180"/>
      <c r="D30" s="1172"/>
      <c r="E30" s="1172"/>
      <c r="F30" s="1123"/>
      <c r="G30" s="1244"/>
      <c r="H30" s="436"/>
      <c r="I30" s="437"/>
      <c r="J30" s="437"/>
      <c r="K30" s="437"/>
    </row>
    <row r="31" spans="1:11" x14ac:dyDescent="0.25">
      <c r="A31" s="1178"/>
      <c r="B31" s="1180"/>
      <c r="C31" s="1180"/>
      <c r="D31" s="1172"/>
      <c r="E31" s="1172"/>
      <c r="F31" s="1123"/>
      <c r="G31" s="1244"/>
      <c r="H31" s="436"/>
      <c r="I31" s="437"/>
      <c r="J31" s="437"/>
      <c r="K31" s="437"/>
    </row>
    <row r="32" spans="1:11" x14ac:dyDescent="0.25">
      <c r="A32" s="1178"/>
      <c r="B32" s="1180"/>
      <c r="C32" s="1180"/>
      <c r="D32" s="1172"/>
      <c r="E32" s="1172"/>
      <c r="F32" s="1123"/>
      <c r="G32" s="1244"/>
      <c r="H32" s="436"/>
      <c r="I32" s="437"/>
      <c r="J32" s="437"/>
      <c r="K32" s="437"/>
    </row>
    <row r="33" spans="1:11" x14ac:dyDescent="0.25">
      <c r="A33" s="1178"/>
      <c r="B33" s="1180"/>
      <c r="C33" s="1180"/>
      <c r="D33" s="1172"/>
      <c r="E33" s="1172"/>
      <c r="F33" s="1123"/>
      <c r="G33" s="1244"/>
      <c r="H33" s="436"/>
      <c r="I33" s="437"/>
      <c r="J33" s="437"/>
      <c r="K33" s="437"/>
    </row>
    <row r="34" spans="1:11" x14ac:dyDescent="0.25">
      <c r="A34" s="1178"/>
      <c r="B34" s="1180"/>
      <c r="C34" s="1180"/>
      <c r="D34" s="1172"/>
      <c r="E34" s="1172"/>
      <c r="F34" s="1123"/>
      <c r="G34" s="1244"/>
      <c r="H34" s="436"/>
      <c r="I34" s="437"/>
      <c r="J34" s="437"/>
      <c r="K34" s="437"/>
    </row>
    <row r="35" spans="1:11" ht="15.75" thickBot="1" x14ac:dyDescent="0.3">
      <c r="A35" s="1179"/>
      <c r="B35" s="1181"/>
      <c r="C35" s="1181"/>
      <c r="D35" s="1173"/>
      <c r="E35" s="1173"/>
      <c r="F35" s="1124"/>
      <c r="G35" s="1245"/>
      <c r="H35" s="438"/>
      <c r="I35" s="439"/>
      <c r="J35" s="439"/>
      <c r="K35" s="439"/>
    </row>
    <row r="36" spans="1:11" ht="36" customHeight="1" x14ac:dyDescent="0.25">
      <c r="A36" s="1178">
        <f>'2. VALORAR CONTROLES '!A36:A43</f>
        <v>3</v>
      </c>
      <c r="B36" s="1180" t="str">
        <f>'1. IDENTIFICAR-ANALIZAR'!B36:B43</f>
        <v>Que la estructura de aducción no pueda transportar el caudal requerido en la Planta</v>
      </c>
      <c r="C36" s="1180" t="str">
        <f>'2. VALORAR CONTROLES '!C36:C43</f>
        <v>Operativo</v>
      </c>
      <c r="D36" s="1171">
        <f>'2. VALORAR CONTROLES '!AC36:AC43</f>
        <v>2</v>
      </c>
      <c r="E36" s="1171">
        <f>'2. VALORAR CONTROLES '!AD36:AD43</f>
        <v>3</v>
      </c>
      <c r="F36" s="1122">
        <f>'2. VALORAR CONTROLES '!AE36:AE43</f>
        <v>6</v>
      </c>
      <c r="G36" s="1243" t="str">
        <f>'2. VALORAR CONTROLES '!AF36:AF43</f>
        <v>Reducir-Evitar-Compartir y Transferir</v>
      </c>
      <c r="H36" s="635" t="s">
        <v>830</v>
      </c>
      <c r="I36" s="143" t="s">
        <v>831</v>
      </c>
      <c r="J36" s="143" t="s">
        <v>832</v>
      </c>
      <c r="K36" s="143" t="s">
        <v>833</v>
      </c>
    </row>
    <row r="37" spans="1:11" ht="37.5" customHeight="1" x14ac:dyDescent="0.25">
      <c r="A37" s="1178"/>
      <c r="B37" s="1180"/>
      <c r="C37" s="1180"/>
      <c r="D37" s="1172"/>
      <c r="E37" s="1172"/>
      <c r="F37" s="1123"/>
      <c r="G37" s="1244"/>
      <c r="H37" s="635" t="s">
        <v>834</v>
      </c>
      <c r="I37" s="144" t="s">
        <v>835</v>
      </c>
      <c r="J37" s="144" t="s">
        <v>832</v>
      </c>
      <c r="K37" s="144" t="s">
        <v>836</v>
      </c>
    </row>
    <row r="38" spans="1:11" ht="45" x14ac:dyDescent="0.25">
      <c r="A38" s="1178"/>
      <c r="B38" s="1180"/>
      <c r="C38" s="1180"/>
      <c r="D38" s="1172"/>
      <c r="E38" s="1172"/>
      <c r="F38" s="1123"/>
      <c r="G38" s="1244"/>
      <c r="H38" s="635" t="s">
        <v>1061</v>
      </c>
      <c r="I38" s="144" t="s">
        <v>837</v>
      </c>
      <c r="J38" s="636" t="s">
        <v>910</v>
      </c>
      <c r="K38" s="144" t="s">
        <v>838</v>
      </c>
    </row>
    <row r="39" spans="1:11" ht="45" x14ac:dyDescent="0.25">
      <c r="A39" s="1178"/>
      <c r="B39" s="1180"/>
      <c r="C39" s="1180"/>
      <c r="D39" s="1172"/>
      <c r="E39" s="1172"/>
      <c r="F39" s="1123"/>
      <c r="G39" s="1244"/>
      <c r="H39" s="635" t="s">
        <v>1059</v>
      </c>
      <c r="I39" s="144" t="s">
        <v>837</v>
      </c>
      <c r="J39" s="636" t="s">
        <v>910</v>
      </c>
      <c r="K39" s="144" t="s">
        <v>838</v>
      </c>
    </row>
    <row r="40" spans="1:11" ht="22.5" x14ac:dyDescent="0.25">
      <c r="A40" s="1178"/>
      <c r="B40" s="1180"/>
      <c r="C40" s="1180"/>
      <c r="D40" s="1172"/>
      <c r="E40" s="1172"/>
      <c r="F40" s="1123"/>
      <c r="G40" s="1244"/>
      <c r="H40" s="635" t="s">
        <v>1062</v>
      </c>
      <c r="I40" s="144" t="s">
        <v>839</v>
      </c>
      <c r="J40" s="144" t="s">
        <v>840</v>
      </c>
      <c r="K40" s="144" t="s">
        <v>838</v>
      </c>
    </row>
    <row r="41" spans="1:11" x14ac:dyDescent="0.25">
      <c r="A41" s="1178"/>
      <c r="B41" s="1180"/>
      <c r="C41" s="1180"/>
      <c r="D41" s="1172"/>
      <c r="E41" s="1172"/>
      <c r="F41" s="1123"/>
      <c r="G41" s="1244"/>
      <c r="H41" s="635" t="s">
        <v>1060</v>
      </c>
      <c r="I41" s="144" t="s">
        <v>839</v>
      </c>
      <c r="J41" s="144" t="s">
        <v>840</v>
      </c>
      <c r="K41" s="144" t="s">
        <v>838</v>
      </c>
    </row>
    <row r="42" spans="1:11" x14ac:dyDescent="0.25">
      <c r="A42" s="1178"/>
      <c r="B42" s="1180"/>
      <c r="C42" s="1180"/>
      <c r="D42" s="1172"/>
      <c r="E42" s="1172"/>
      <c r="F42" s="1123"/>
      <c r="G42" s="1244"/>
      <c r="H42" s="350"/>
      <c r="I42" s="144"/>
      <c r="J42" s="144"/>
      <c r="K42" s="144"/>
    </row>
    <row r="43" spans="1:11" ht="15.75" thickBot="1" x14ac:dyDescent="0.3">
      <c r="A43" s="1179"/>
      <c r="B43" s="1181"/>
      <c r="C43" s="1181"/>
      <c r="D43" s="1173"/>
      <c r="E43" s="1173"/>
      <c r="F43" s="1124"/>
      <c r="G43" s="1245"/>
      <c r="H43" s="351"/>
      <c r="I43" s="145"/>
      <c r="J43" s="145"/>
      <c r="K43" s="145"/>
    </row>
    <row r="44" spans="1:11" ht="32.25" customHeight="1" x14ac:dyDescent="0.25">
      <c r="A44" s="1178">
        <f>'2. VALORAR CONTROLES '!A44:A51</f>
        <v>4</v>
      </c>
      <c r="B44" s="1180" t="str">
        <f>'1. IDENTIFICAR-ANALIZAR'!B44:B51</f>
        <v>Se podria colapsar la estructura de captación rio Jordan</v>
      </c>
      <c r="C44" s="1180" t="str">
        <f>'2. VALORAR CONTROLES '!C44:C51</f>
        <v>Operativo</v>
      </c>
      <c r="D44" s="1171">
        <f>'2. VALORAR CONTROLES '!AC44:AC51</f>
        <v>2</v>
      </c>
      <c r="E44" s="1171">
        <f>'2. VALORAR CONTROLES '!AD44:AD51</f>
        <v>2</v>
      </c>
      <c r="F44" s="1122">
        <f>'2. VALORAR CONTROLES '!AE44:AE51</f>
        <v>4</v>
      </c>
      <c r="G44" s="1243" t="str">
        <f>'2. VALORAR CONTROLES '!AF44:AF51</f>
        <v>Asumir - reducir el Riesgo</v>
      </c>
      <c r="H44" s="638" t="s">
        <v>990</v>
      </c>
      <c r="I44" s="143" t="s">
        <v>991</v>
      </c>
      <c r="J44" s="639" t="s">
        <v>841</v>
      </c>
      <c r="K44" s="143" t="s">
        <v>590</v>
      </c>
    </row>
    <row r="45" spans="1:11" ht="31.5" customHeight="1" x14ac:dyDescent="0.25">
      <c r="A45" s="1178"/>
      <c r="B45" s="1180"/>
      <c r="C45" s="1180"/>
      <c r="D45" s="1172"/>
      <c r="E45" s="1172"/>
      <c r="F45" s="1123"/>
      <c r="G45" s="1244"/>
      <c r="H45" s="635" t="s">
        <v>1065</v>
      </c>
      <c r="I45" s="640" t="s">
        <v>842</v>
      </c>
      <c r="J45" s="641" t="s">
        <v>908</v>
      </c>
      <c r="K45" s="642" t="s">
        <v>843</v>
      </c>
    </row>
    <row r="46" spans="1:11" ht="45" x14ac:dyDescent="0.25">
      <c r="A46" s="1178"/>
      <c r="B46" s="1180"/>
      <c r="C46" s="1180"/>
      <c r="D46" s="1172"/>
      <c r="E46" s="1172"/>
      <c r="F46" s="1123"/>
      <c r="G46" s="1244"/>
      <c r="H46" s="637" t="s">
        <v>844</v>
      </c>
      <c r="I46" s="144" t="s">
        <v>992</v>
      </c>
      <c r="J46" s="636" t="s">
        <v>910</v>
      </c>
      <c r="K46" s="144" t="s">
        <v>838</v>
      </c>
    </row>
    <row r="47" spans="1:11" x14ac:dyDescent="0.25">
      <c r="A47" s="1178"/>
      <c r="B47" s="1180"/>
      <c r="C47" s="1180"/>
      <c r="D47" s="1172"/>
      <c r="E47" s="1172"/>
      <c r="F47" s="1123"/>
      <c r="G47" s="1244"/>
      <c r="H47" s="637" t="s">
        <v>994</v>
      </c>
      <c r="I47" s="144" t="s">
        <v>993</v>
      </c>
      <c r="J47" s="144" t="s">
        <v>840</v>
      </c>
      <c r="K47" s="144" t="s">
        <v>838</v>
      </c>
    </row>
    <row r="48" spans="1:11" x14ac:dyDescent="0.25">
      <c r="A48" s="1178"/>
      <c r="B48" s="1180"/>
      <c r="C48" s="1180"/>
      <c r="D48" s="1172"/>
      <c r="E48" s="1172"/>
      <c r="F48" s="1123"/>
      <c r="G48" s="1244"/>
      <c r="H48" s="350"/>
      <c r="I48" s="144"/>
      <c r="J48" s="144"/>
      <c r="K48" s="144"/>
    </row>
    <row r="49" spans="1:11" x14ac:dyDescent="0.25">
      <c r="A49" s="1178"/>
      <c r="B49" s="1180"/>
      <c r="C49" s="1180"/>
      <c r="D49" s="1172"/>
      <c r="E49" s="1172"/>
      <c r="F49" s="1123"/>
      <c r="G49" s="1244"/>
      <c r="H49" s="350"/>
      <c r="I49" s="144"/>
      <c r="J49" s="144"/>
      <c r="K49" s="144"/>
    </row>
    <row r="50" spans="1:11" x14ac:dyDescent="0.25">
      <c r="A50" s="1178"/>
      <c r="B50" s="1180"/>
      <c r="C50" s="1180"/>
      <c r="D50" s="1172"/>
      <c r="E50" s="1172"/>
      <c r="F50" s="1123"/>
      <c r="G50" s="1244"/>
      <c r="H50" s="350"/>
      <c r="I50" s="144"/>
      <c r="J50" s="144"/>
      <c r="K50" s="144"/>
    </row>
    <row r="51" spans="1:11" ht="15.75" thickBot="1" x14ac:dyDescent="0.3">
      <c r="A51" s="1179"/>
      <c r="B51" s="1181"/>
      <c r="C51" s="1181"/>
      <c r="D51" s="1173"/>
      <c r="E51" s="1173"/>
      <c r="F51" s="1124"/>
      <c r="G51" s="1245"/>
      <c r="H51" s="351"/>
      <c r="I51" s="145"/>
      <c r="J51" s="145"/>
      <c r="K51" s="145"/>
    </row>
    <row r="52" spans="1:11" ht="33.75" x14ac:dyDescent="0.25">
      <c r="A52" s="1178">
        <f>'2. VALORAR CONTROLES '!A52:A59</f>
        <v>5</v>
      </c>
      <c r="B52" s="1180" t="str">
        <f>'1. IDENTIFICAR-ANALIZAR'!B52:B59</f>
        <v xml:space="preserve">Se podría presentar que la calidad de agua del rio Jamundí no pueda ser tratada 
</v>
      </c>
      <c r="C52" s="1180" t="str">
        <f>'2. VALORAR CONTROLES '!C52:C59</f>
        <v>Ambiental</v>
      </c>
      <c r="D52" s="1171">
        <f>'2. VALORAR CONTROLES '!AC52:AC59</f>
        <v>2</v>
      </c>
      <c r="E52" s="1171">
        <f>'2. VALORAR CONTROLES '!AD52:AD59</f>
        <v>1</v>
      </c>
      <c r="F52" s="1122">
        <f>'2. VALORAR CONTROLES '!AE52:AE59</f>
        <v>2</v>
      </c>
      <c r="G52" s="1243" t="str">
        <f>'2. VALORAR CONTROLES '!AF52:AF59</f>
        <v>Asumir - reducir el Riesgo</v>
      </c>
      <c r="H52" s="349" t="s">
        <v>847</v>
      </c>
      <c r="I52" s="143" t="s">
        <v>846</v>
      </c>
      <c r="J52" s="143" t="s">
        <v>832</v>
      </c>
      <c r="K52" s="143" t="s">
        <v>848</v>
      </c>
    </row>
    <row r="53" spans="1:11" x14ac:dyDescent="0.25">
      <c r="A53" s="1178"/>
      <c r="B53" s="1180"/>
      <c r="C53" s="1180"/>
      <c r="D53" s="1172"/>
      <c r="E53" s="1172"/>
      <c r="F53" s="1123"/>
      <c r="G53" s="1244"/>
      <c r="H53" s="350"/>
      <c r="I53" s="144"/>
      <c r="J53" s="144"/>
      <c r="K53" s="144"/>
    </row>
    <row r="54" spans="1:11" x14ac:dyDescent="0.25">
      <c r="A54" s="1178"/>
      <c r="B54" s="1180"/>
      <c r="C54" s="1180"/>
      <c r="D54" s="1172"/>
      <c r="E54" s="1172"/>
      <c r="F54" s="1123"/>
      <c r="G54" s="1244"/>
      <c r="H54" s="350"/>
      <c r="I54" s="144"/>
      <c r="J54" s="144"/>
      <c r="K54" s="144"/>
    </row>
    <row r="55" spans="1:11" x14ac:dyDescent="0.25">
      <c r="A55" s="1178"/>
      <c r="B55" s="1180"/>
      <c r="C55" s="1180"/>
      <c r="D55" s="1172"/>
      <c r="E55" s="1172"/>
      <c r="F55" s="1123"/>
      <c r="G55" s="1244"/>
      <c r="H55" s="350"/>
      <c r="I55" s="144"/>
      <c r="J55" s="144"/>
      <c r="K55" s="144"/>
    </row>
    <row r="56" spans="1:11" x14ac:dyDescent="0.25">
      <c r="A56" s="1178"/>
      <c r="B56" s="1180"/>
      <c r="C56" s="1180"/>
      <c r="D56" s="1172"/>
      <c r="E56" s="1172"/>
      <c r="F56" s="1123"/>
      <c r="G56" s="1244"/>
      <c r="H56" s="350"/>
      <c r="I56" s="144"/>
      <c r="J56" s="144"/>
      <c r="K56" s="144"/>
    </row>
    <row r="57" spans="1:11" x14ac:dyDescent="0.25">
      <c r="A57" s="1178"/>
      <c r="B57" s="1180"/>
      <c r="C57" s="1180"/>
      <c r="D57" s="1172"/>
      <c r="E57" s="1172"/>
      <c r="F57" s="1123"/>
      <c r="G57" s="1244"/>
      <c r="H57" s="350"/>
      <c r="I57" s="144"/>
      <c r="J57" s="144"/>
      <c r="K57" s="144"/>
    </row>
    <row r="58" spans="1:11" x14ac:dyDescent="0.25">
      <c r="A58" s="1178"/>
      <c r="B58" s="1180"/>
      <c r="C58" s="1180"/>
      <c r="D58" s="1172"/>
      <c r="E58" s="1172"/>
      <c r="F58" s="1123"/>
      <c r="G58" s="1244"/>
      <c r="H58" s="350"/>
      <c r="I58" s="144"/>
      <c r="J58" s="144"/>
      <c r="K58" s="144"/>
    </row>
    <row r="59" spans="1:11" ht="15.75" thickBot="1" x14ac:dyDescent="0.3">
      <c r="A59" s="1179"/>
      <c r="B59" s="1181"/>
      <c r="C59" s="1181"/>
      <c r="D59" s="1173"/>
      <c r="E59" s="1173"/>
      <c r="F59" s="1124"/>
      <c r="G59" s="1245"/>
      <c r="H59" s="351"/>
      <c r="I59" s="145"/>
      <c r="J59" s="145"/>
      <c r="K59" s="145"/>
    </row>
    <row r="60" spans="1:11" ht="22.5" x14ac:dyDescent="0.25">
      <c r="A60" s="1178">
        <f>'2. VALORAR CONTROLES '!A60:A67</f>
        <v>6</v>
      </c>
      <c r="B60" s="1180" t="str">
        <f>'1. IDENTIFICAR-ANALIZAR'!B60:B67</f>
        <v>Se podrían presentar fallas en la regulación y medición del caudal entrada planta</v>
      </c>
      <c r="C60" s="1180" t="str">
        <f>'2. VALORAR CONTROLES '!C60:C67</f>
        <v>Operativo</v>
      </c>
      <c r="D60" s="1171">
        <f>'2. VALORAR CONTROLES '!AC60:AC67</f>
        <v>1</v>
      </c>
      <c r="E60" s="1171">
        <f>'2. VALORAR CONTROLES '!AD60:AD67</f>
        <v>2</v>
      </c>
      <c r="F60" s="1122">
        <f>'2. VALORAR CONTROLES '!AE60:AE67</f>
        <v>2</v>
      </c>
      <c r="G60" s="1243" t="str">
        <f>'2. VALORAR CONTROLES '!AF60:AF67</f>
        <v>Aceptar el riesgo</v>
      </c>
      <c r="H60" s="349" t="s">
        <v>849</v>
      </c>
      <c r="I60" s="143" t="s">
        <v>850</v>
      </c>
      <c r="J60" s="143" t="s">
        <v>912</v>
      </c>
      <c r="K60" s="143" t="s">
        <v>589</v>
      </c>
    </row>
    <row r="61" spans="1:11" ht="22.5" x14ac:dyDescent="0.25">
      <c r="A61" s="1178"/>
      <c r="B61" s="1180"/>
      <c r="C61" s="1180"/>
      <c r="D61" s="1172"/>
      <c r="E61" s="1172"/>
      <c r="F61" s="1123"/>
      <c r="G61" s="1244"/>
      <c r="H61" s="350" t="s">
        <v>995</v>
      </c>
      <c r="I61" s="144" t="s">
        <v>851</v>
      </c>
      <c r="J61" s="144" t="s">
        <v>912</v>
      </c>
      <c r="K61" s="144" t="s">
        <v>852</v>
      </c>
    </row>
    <row r="62" spans="1:11" ht="22.5" x14ac:dyDescent="0.25">
      <c r="A62" s="1178"/>
      <c r="B62" s="1180"/>
      <c r="C62" s="1180"/>
      <c r="D62" s="1172"/>
      <c r="E62" s="1172"/>
      <c r="F62" s="1123"/>
      <c r="G62" s="1244"/>
      <c r="H62" s="350" t="s">
        <v>853</v>
      </c>
      <c r="I62" s="144" t="s">
        <v>854</v>
      </c>
      <c r="J62" s="144" t="s">
        <v>907</v>
      </c>
      <c r="K62" s="144" t="s">
        <v>855</v>
      </c>
    </row>
    <row r="63" spans="1:11" x14ac:dyDescent="0.25">
      <c r="A63" s="1178"/>
      <c r="B63" s="1180"/>
      <c r="C63" s="1180"/>
      <c r="D63" s="1172"/>
      <c r="E63" s="1172"/>
      <c r="F63" s="1123"/>
      <c r="G63" s="1244"/>
      <c r="H63" s="350"/>
      <c r="I63" s="144"/>
      <c r="J63" s="144"/>
      <c r="K63" s="144"/>
    </row>
    <row r="64" spans="1:11" x14ac:dyDescent="0.25">
      <c r="A64" s="1178"/>
      <c r="B64" s="1180"/>
      <c r="C64" s="1180"/>
      <c r="D64" s="1172"/>
      <c r="E64" s="1172"/>
      <c r="F64" s="1123"/>
      <c r="G64" s="1244"/>
      <c r="H64" s="350"/>
      <c r="I64" s="144"/>
      <c r="J64" s="144"/>
      <c r="K64" s="144"/>
    </row>
    <row r="65" spans="1:11" x14ac:dyDescent="0.25">
      <c r="A65" s="1178"/>
      <c r="B65" s="1180"/>
      <c r="C65" s="1180"/>
      <c r="D65" s="1172"/>
      <c r="E65" s="1172"/>
      <c r="F65" s="1123"/>
      <c r="G65" s="1244"/>
      <c r="H65" s="350"/>
      <c r="I65" s="144"/>
      <c r="J65" s="144"/>
      <c r="K65" s="144"/>
    </row>
    <row r="66" spans="1:11" x14ac:dyDescent="0.25">
      <c r="A66" s="1178"/>
      <c r="B66" s="1180"/>
      <c r="C66" s="1180"/>
      <c r="D66" s="1172"/>
      <c r="E66" s="1172"/>
      <c r="F66" s="1123"/>
      <c r="G66" s="1244"/>
      <c r="H66" s="350"/>
      <c r="I66" s="144"/>
      <c r="J66" s="144"/>
      <c r="K66" s="144"/>
    </row>
    <row r="67" spans="1:11" ht="15.75" thickBot="1" x14ac:dyDescent="0.3">
      <c r="A67" s="1179"/>
      <c r="B67" s="1181"/>
      <c r="C67" s="1181"/>
      <c r="D67" s="1173"/>
      <c r="E67" s="1173"/>
      <c r="F67" s="1124"/>
      <c r="G67" s="1245"/>
      <c r="H67" s="351"/>
      <c r="I67" s="145"/>
      <c r="J67" s="145"/>
      <c r="K67" s="145"/>
    </row>
    <row r="68" spans="1:11" x14ac:dyDescent="0.25">
      <c r="A68" s="1178">
        <f>'2. VALORAR CONTROLES '!A68:A75</f>
        <v>7</v>
      </c>
      <c r="B68" s="1180" t="str">
        <f>'1. IDENTIFICAR-ANALIZAR'!B68:B75</f>
        <v>Se podria presentar fallas en el suministro oportuno de sustancias químicas</v>
      </c>
      <c r="C68" s="1180" t="str">
        <f>'2. VALORAR CONTROLES '!C68:C75</f>
        <v>Operativo</v>
      </c>
      <c r="D68" s="1171">
        <f>'2. VALORAR CONTROLES '!AC68:AC75</f>
        <v>1</v>
      </c>
      <c r="E68" s="1171">
        <f>'2. VALORAR CONTROLES '!AD68:AD75</f>
        <v>3</v>
      </c>
      <c r="F68" s="1122">
        <f>'2. VALORAR CONTROLES '!AE68:AE75</f>
        <v>3</v>
      </c>
      <c r="G68" s="1243" t="str">
        <f>'2. VALORAR CONTROLES '!AF68:AF75</f>
        <v>Aceptar el riesgo</v>
      </c>
      <c r="H68" s="349" t="s">
        <v>856</v>
      </c>
      <c r="I68" s="143" t="s">
        <v>996</v>
      </c>
      <c r="J68" s="143" t="s">
        <v>832</v>
      </c>
      <c r="K68" s="143" t="s">
        <v>589</v>
      </c>
    </row>
    <row r="69" spans="1:11" x14ac:dyDescent="0.25">
      <c r="A69" s="1178"/>
      <c r="B69" s="1180"/>
      <c r="C69" s="1180"/>
      <c r="D69" s="1172"/>
      <c r="E69" s="1172"/>
      <c r="F69" s="1123"/>
      <c r="G69" s="1244"/>
      <c r="H69" s="350"/>
      <c r="I69" s="144"/>
      <c r="J69" s="144"/>
      <c r="K69" s="144"/>
    </row>
    <row r="70" spans="1:11" x14ac:dyDescent="0.25">
      <c r="A70" s="1178"/>
      <c r="B70" s="1180"/>
      <c r="C70" s="1180"/>
      <c r="D70" s="1172"/>
      <c r="E70" s="1172"/>
      <c r="F70" s="1123"/>
      <c r="G70" s="1244"/>
      <c r="H70" s="350"/>
      <c r="I70" s="144"/>
      <c r="J70" s="144"/>
      <c r="K70" s="144"/>
    </row>
    <row r="71" spans="1:11" x14ac:dyDescent="0.25">
      <c r="A71" s="1178"/>
      <c r="B71" s="1180"/>
      <c r="C71" s="1180"/>
      <c r="D71" s="1172"/>
      <c r="E71" s="1172"/>
      <c r="F71" s="1123"/>
      <c r="G71" s="1244"/>
      <c r="H71" s="350"/>
      <c r="I71" s="144"/>
      <c r="J71" s="144"/>
      <c r="K71" s="144"/>
    </row>
    <row r="72" spans="1:11" x14ac:dyDescent="0.25">
      <c r="A72" s="1178"/>
      <c r="B72" s="1180"/>
      <c r="C72" s="1180"/>
      <c r="D72" s="1172"/>
      <c r="E72" s="1172"/>
      <c r="F72" s="1123"/>
      <c r="G72" s="1244"/>
      <c r="H72" s="350"/>
      <c r="I72" s="144"/>
      <c r="J72" s="144"/>
      <c r="K72" s="144"/>
    </row>
    <row r="73" spans="1:11" x14ac:dyDescent="0.25">
      <c r="A73" s="1178"/>
      <c r="B73" s="1180"/>
      <c r="C73" s="1180"/>
      <c r="D73" s="1172"/>
      <c r="E73" s="1172"/>
      <c r="F73" s="1123"/>
      <c r="G73" s="1244"/>
      <c r="H73" s="350"/>
      <c r="I73" s="144"/>
      <c r="J73" s="144"/>
      <c r="K73" s="144"/>
    </row>
    <row r="74" spans="1:11" x14ac:dyDescent="0.25">
      <c r="A74" s="1178"/>
      <c r="B74" s="1180"/>
      <c r="C74" s="1180"/>
      <c r="D74" s="1172"/>
      <c r="E74" s="1172"/>
      <c r="F74" s="1123"/>
      <c r="G74" s="1244"/>
      <c r="H74" s="350"/>
      <c r="I74" s="144"/>
      <c r="J74" s="144"/>
      <c r="K74" s="144"/>
    </row>
    <row r="75" spans="1:11" ht="15.75" thickBot="1" x14ac:dyDescent="0.3">
      <c r="A75" s="1179"/>
      <c r="B75" s="1181"/>
      <c r="C75" s="1181"/>
      <c r="D75" s="1173"/>
      <c r="E75" s="1173"/>
      <c r="F75" s="1124"/>
      <c r="G75" s="1245"/>
      <c r="H75" s="351"/>
      <c r="I75" s="145"/>
      <c r="J75" s="145"/>
      <c r="K75" s="145"/>
    </row>
    <row r="76" spans="1:11" ht="22.5" x14ac:dyDescent="0.25">
      <c r="A76" s="1178">
        <f>'2. VALORAR CONTROLES '!A76:A83</f>
        <v>8</v>
      </c>
      <c r="B76" s="1180" t="str">
        <f>'1. IDENTIFICAR-ANALIZAR'!B76:B83</f>
        <v xml:space="preserve">Se podría presentar escapes de cloro </v>
      </c>
      <c r="C76" s="1180" t="str">
        <f>'2. VALORAR CONTROLES '!C76:C83</f>
        <v>Operativo</v>
      </c>
      <c r="D76" s="1171">
        <f>'2. VALORAR CONTROLES '!AC76:AC83</f>
        <v>1</v>
      </c>
      <c r="E76" s="1171">
        <f>'2. VALORAR CONTROLES '!AD76:AD83</f>
        <v>4</v>
      </c>
      <c r="F76" s="1122">
        <f>'2. VALORAR CONTROLES '!AE76:AE83</f>
        <v>4</v>
      </c>
      <c r="G76" s="1243" t="str">
        <f>'2. VALORAR CONTROLES '!AF76:AF83</f>
        <v>Asumir - reducir el Riesgo</v>
      </c>
      <c r="H76" s="349" t="s">
        <v>849</v>
      </c>
      <c r="I76" s="143" t="s">
        <v>850</v>
      </c>
      <c r="J76" s="143" t="s">
        <v>912</v>
      </c>
      <c r="K76" s="143" t="s">
        <v>589</v>
      </c>
    </row>
    <row r="77" spans="1:11" ht="22.5" x14ac:dyDescent="0.25">
      <c r="A77" s="1178"/>
      <c r="B77" s="1180"/>
      <c r="C77" s="1180"/>
      <c r="D77" s="1172"/>
      <c r="E77" s="1172"/>
      <c r="F77" s="1123"/>
      <c r="G77" s="1244"/>
      <c r="H77" s="350" t="s">
        <v>857</v>
      </c>
      <c r="I77" s="144" t="s">
        <v>858</v>
      </c>
      <c r="J77" s="144" t="s">
        <v>911</v>
      </c>
      <c r="K77" s="144" t="s">
        <v>859</v>
      </c>
    </row>
    <row r="78" spans="1:11" x14ac:dyDescent="0.25">
      <c r="A78" s="1178"/>
      <c r="B78" s="1180"/>
      <c r="C78" s="1180"/>
      <c r="D78" s="1172"/>
      <c r="E78" s="1172"/>
      <c r="F78" s="1123"/>
      <c r="G78" s="1244"/>
      <c r="H78" s="350"/>
      <c r="I78" s="144"/>
      <c r="J78" s="144"/>
      <c r="K78" s="144"/>
    </row>
    <row r="79" spans="1:11" x14ac:dyDescent="0.25">
      <c r="A79" s="1178"/>
      <c r="B79" s="1180"/>
      <c r="C79" s="1180"/>
      <c r="D79" s="1172"/>
      <c r="E79" s="1172"/>
      <c r="F79" s="1123"/>
      <c r="G79" s="1244"/>
      <c r="H79" s="350"/>
      <c r="I79" s="144"/>
      <c r="J79" s="144"/>
      <c r="K79" s="144"/>
    </row>
    <row r="80" spans="1:11" x14ac:dyDescent="0.25">
      <c r="A80" s="1178"/>
      <c r="B80" s="1180"/>
      <c r="C80" s="1180"/>
      <c r="D80" s="1172"/>
      <c r="E80" s="1172"/>
      <c r="F80" s="1123"/>
      <c r="G80" s="1244"/>
      <c r="H80" s="350"/>
      <c r="I80" s="144"/>
      <c r="J80" s="144"/>
      <c r="K80" s="144"/>
    </row>
    <row r="81" spans="1:11" x14ac:dyDescent="0.25">
      <c r="A81" s="1178"/>
      <c r="B81" s="1180"/>
      <c r="C81" s="1180"/>
      <c r="D81" s="1172"/>
      <c r="E81" s="1172"/>
      <c r="F81" s="1123"/>
      <c r="G81" s="1244"/>
      <c r="H81" s="350"/>
      <c r="I81" s="144"/>
      <c r="J81" s="144"/>
      <c r="K81" s="144"/>
    </row>
    <row r="82" spans="1:11" x14ac:dyDescent="0.25">
      <c r="A82" s="1178"/>
      <c r="B82" s="1180"/>
      <c r="C82" s="1180"/>
      <c r="D82" s="1172"/>
      <c r="E82" s="1172"/>
      <c r="F82" s="1123"/>
      <c r="G82" s="1244"/>
      <c r="H82" s="350"/>
      <c r="I82" s="144"/>
      <c r="J82" s="144"/>
      <c r="K82" s="144"/>
    </row>
    <row r="83" spans="1:11" ht="15.75" thickBot="1" x14ac:dyDescent="0.3">
      <c r="A83" s="1179"/>
      <c r="B83" s="1181"/>
      <c r="C83" s="1181"/>
      <c r="D83" s="1173"/>
      <c r="E83" s="1173"/>
      <c r="F83" s="1124"/>
      <c r="G83" s="1245"/>
      <c r="H83" s="351"/>
      <c r="I83" s="145"/>
      <c r="J83" s="145"/>
      <c r="K83" s="145"/>
    </row>
    <row r="84" spans="1:11" x14ac:dyDescent="0.25">
      <c r="A84" s="1178">
        <f>'2. VALORAR CONTROLES '!A84:A91</f>
        <v>9</v>
      </c>
      <c r="B84" s="1180" t="str">
        <f>'1. IDENTIFICAR-ANALIZAR'!B84:B91</f>
        <v>Se podría presentar derrames de coagulantes</v>
      </c>
      <c r="C84" s="1180" t="str">
        <f>'2. VALORAR CONTROLES '!C84:C91</f>
        <v>Operativo</v>
      </c>
      <c r="D84" s="1171">
        <f>'2. VALORAR CONTROLES '!AC84:AC91</f>
        <v>1</v>
      </c>
      <c r="E84" s="1171">
        <f>'2. VALORAR CONTROLES '!AD84:AD91</f>
        <v>2</v>
      </c>
      <c r="F84" s="1122">
        <f>'2. VALORAR CONTROLES '!AE84:AE91</f>
        <v>2</v>
      </c>
      <c r="G84" s="1243" t="str">
        <f>'2. VALORAR CONTROLES '!AF84:AF91</f>
        <v>Aceptar el riesgo</v>
      </c>
      <c r="H84" s="349" t="s">
        <v>863</v>
      </c>
      <c r="I84" s="143" t="s">
        <v>864</v>
      </c>
      <c r="J84" s="143" t="s">
        <v>832</v>
      </c>
      <c r="K84" s="143" t="s">
        <v>866</v>
      </c>
    </row>
    <row r="85" spans="1:11" x14ac:dyDescent="0.25">
      <c r="A85" s="1178"/>
      <c r="B85" s="1180"/>
      <c r="C85" s="1180"/>
      <c r="D85" s="1172"/>
      <c r="E85" s="1172"/>
      <c r="F85" s="1123"/>
      <c r="G85" s="1244"/>
      <c r="H85" s="350" t="s">
        <v>861</v>
      </c>
      <c r="I85" s="144" t="s">
        <v>865</v>
      </c>
      <c r="J85" s="144" t="s">
        <v>914</v>
      </c>
      <c r="K85" s="144" t="s">
        <v>867</v>
      </c>
    </row>
    <row r="86" spans="1:11" x14ac:dyDescent="0.25">
      <c r="A86" s="1178"/>
      <c r="B86" s="1180"/>
      <c r="C86" s="1180"/>
      <c r="D86" s="1172"/>
      <c r="E86" s="1172"/>
      <c r="F86" s="1123"/>
      <c r="G86" s="1244"/>
      <c r="H86" s="350"/>
      <c r="I86" s="144"/>
      <c r="J86" s="144"/>
      <c r="K86" s="144"/>
    </row>
    <row r="87" spans="1:11" x14ac:dyDescent="0.25">
      <c r="A87" s="1178"/>
      <c r="B87" s="1180"/>
      <c r="C87" s="1180"/>
      <c r="D87" s="1172"/>
      <c r="E87" s="1172"/>
      <c r="F87" s="1123"/>
      <c r="G87" s="1244"/>
      <c r="H87" s="350"/>
      <c r="I87" s="144"/>
      <c r="J87" s="144"/>
      <c r="K87" s="144"/>
    </row>
    <row r="88" spans="1:11" x14ac:dyDescent="0.25">
      <c r="A88" s="1178"/>
      <c r="B88" s="1180"/>
      <c r="C88" s="1180"/>
      <c r="D88" s="1172"/>
      <c r="E88" s="1172"/>
      <c r="F88" s="1123"/>
      <c r="G88" s="1244"/>
      <c r="H88" s="350"/>
      <c r="I88" s="144"/>
      <c r="J88" s="144"/>
      <c r="K88" s="144"/>
    </row>
    <row r="89" spans="1:11" x14ac:dyDescent="0.25">
      <c r="A89" s="1178"/>
      <c r="B89" s="1180"/>
      <c r="C89" s="1180"/>
      <c r="D89" s="1172"/>
      <c r="E89" s="1172"/>
      <c r="F89" s="1123"/>
      <c r="G89" s="1244"/>
      <c r="H89" s="350"/>
      <c r="I89" s="144"/>
      <c r="J89" s="144"/>
      <c r="K89" s="144"/>
    </row>
    <row r="90" spans="1:11" x14ac:dyDescent="0.25">
      <c r="A90" s="1178"/>
      <c r="B90" s="1180"/>
      <c r="C90" s="1180"/>
      <c r="D90" s="1172"/>
      <c r="E90" s="1172"/>
      <c r="F90" s="1123"/>
      <c r="G90" s="1244"/>
      <c r="H90" s="350"/>
      <c r="I90" s="144"/>
      <c r="J90" s="144"/>
      <c r="K90" s="144"/>
    </row>
    <row r="91" spans="1:11" ht="15.75" thickBot="1" x14ac:dyDescent="0.3">
      <c r="A91" s="1179"/>
      <c r="B91" s="1181"/>
      <c r="C91" s="1181"/>
      <c r="D91" s="1173"/>
      <c r="E91" s="1173"/>
      <c r="F91" s="1124"/>
      <c r="G91" s="1245"/>
      <c r="H91" s="351"/>
      <c r="I91" s="145"/>
      <c r="J91" s="145"/>
      <c r="K91" s="145"/>
    </row>
    <row r="92" spans="1:11" ht="22.5" x14ac:dyDescent="0.25">
      <c r="A92" s="1178">
        <f>'2. VALORAR CONTROLES '!A92:A99</f>
        <v>10</v>
      </c>
      <c r="B92" s="1180" t="str">
        <f>'1. IDENTIFICAR-ANALIZAR'!B92:B99</f>
        <v xml:space="preserve">Se puede presentar incumplimiento a especificaciones técnicas sustancias químicas </v>
      </c>
      <c r="C92" s="1180" t="str">
        <f>'2. VALORAR CONTROLES '!C92:C99</f>
        <v>Cumplimiento</v>
      </c>
      <c r="D92" s="1171">
        <f>'2. VALORAR CONTROLES '!AC92:AC99</f>
        <v>1</v>
      </c>
      <c r="E92" s="1171">
        <f>'2. VALORAR CONTROLES '!AD92:AD99</f>
        <v>1</v>
      </c>
      <c r="F92" s="1122">
        <f>'2. VALORAR CONTROLES '!AE92:AE99</f>
        <v>1</v>
      </c>
      <c r="G92" s="1243" t="str">
        <f>'2. VALORAR CONTROLES '!AF92:AF99</f>
        <v>Aceptar el riesgo</v>
      </c>
      <c r="H92" s="349" t="s">
        <v>870</v>
      </c>
      <c r="I92" s="143" t="s">
        <v>872</v>
      </c>
      <c r="J92" s="143" t="s">
        <v>832</v>
      </c>
      <c r="K92" s="143" t="s">
        <v>876</v>
      </c>
    </row>
    <row r="93" spans="1:11" ht="22.5" x14ac:dyDescent="0.25">
      <c r="A93" s="1178"/>
      <c r="B93" s="1180"/>
      <c r="C93" s="1180"/>
      <c r="D93" s="1172"/>
      <c r="E93" s="1172"/>
      <c r="F93" s="1123"/>
      <c r="G93" s="1244"/>
      <c r="H93" s="350" t="s">
        <v>997</v>
      </c>
      <c r="I93" s="144" t="s">
        <v>873</v>
      </c>
      <c r="J93" s="144" t="s">
        <v>832</v>
      </c>
      <c r="K93" s="144" t="s">
        <v>859</v>
      </c>
    </row>
    <row r="94" spans="1:11" ht="22.5" x14ac:dyDescent="0.25">
      <c r="A94" s="1178"/>
      <c r="B94" s="1180"/>
      <c r="C94" s="1180"/>
      <c r="D94" s="1172"/>
      <c r="E94" s="1172"/>
      <c r="F94" s="1123"/>
      <c r="G94" s="1244"/>
      <c r="H94" s="350" t="s">
        <v>871</v>
      </c>
      <c r="I94" s="144" t="s">
        <v>874</v>
      </c>
      <c r="J94" s="144" t="s">
        <v>913</v>
      </c>
      <c r="K94" s="144" t="s">
        <v>877</v>
      </c>
    </row>
    <row r="95" spans="1:11" x14ac:dyDescent="0.25">
      <c r="A95" s="1178"/>
      <c r="B95" s="1180"/>
      <c r="C95" s="1180"/>
      <c r="D95" s="1172"/>
      <c r="E95" s="1172"/>
      <c r="F95" s="1123"/>
      <c r="G95" s="1244"/>
      <c r="H95" s="350"/>
      <c r="I95" s="144"/>
      <c r="J95" s="144"/>
      <c r="K95" s="144"/>
    </row>
    <row r="96" spans="1:11" x14ac:dyDescent="0.25">
      <c r="A96" s="1178"/>
      <c r="B96" s="1180"/>
      <c r="C96" s="1180"/>
      <c r="D96" s="1172"/>
      <c r="E96" s="1172"/>
      <c r="F96" s="1123"/>
      <c r="G96" s="1244"/>
      <c r="H96" s="350"/>
      <c r="I96" s="144"/>
      <c r="J96" s="144"/>
      <c r="K96" s="144"/>
    </row>
    <row r="97" spans="1:11" x14ac:dyDescent="0.25">
      <c r="A97" s="1178"/>
      <c r="B97" s="1180"/>
      <c r="C97" s="1180"/>
      <c r="D97" s="1172"/>
      <c r="E97" s="1172"/>
      <c r="F97" s="1123"/>
      <c r="G97" s="1244"/>
      <c r="H97" s="350"/>
      <c r="I97" s="144"/>
      <c r="J97" s="144"/>
      <c r="K97" s="144"/>
    </row>
    <row r="98" spans="1:11" x14ac:dyDescent="0.25">
      <c r="A98" s="1178"/>
      <c r="B98" s="1180"/>
      <c r="C98" s="1180"/>
      <c r="D98" s="1172"/>
      <c r="E98" s="1172"/>
      <c r="F98" s="1123"/>
      <c r="G98" s="1244"/>
      <c r="H98" s="350"/>
      <c r="I98" s="144"/>
      <c r="J98" s="144"/>
      <c r="K98" s="144"/>
    </row>
    <row r="99" spans="1:11" ht="15.75" thickBot="1" x14ac:dyDescent="0.3">
      <c r="A99" s="1179"/>
      <c r="B99" s="1181"/>
      <c r="C99" s="1181"/>
      <c r="D99" s="1173"/>
      <c r="E99" s="1173"/>
      <c r="F99" s="1124"/>
      <c r="G99" s="1245"/>
      <c r="H99" s="351"/>
      <c r="I99" s="145"/>
      <c r="J99" s="145"/>
      <c r="K99" s="145"/>
    </row>
    <row r="100" spans="1:11" x14ac:dyDescent="0.25">
      <c r="A100" s="1178">
        <f>'2. VALORAR CONTROLES '!A100:A107</f>
        <v>11</v>
      </c>
      <c r="B100" s="1180" t="str">
        <f>'1. IDENTIFICAR-ANALIZAR'!B100:B107</f>
        <v>Se podría presentar  dosificación inadecuada de sustancias químicas</v>
      </c>
      <c r="C100" s="1180" t="str">
        <f>'2. VALORAR CONTROLES '!C100:C107</f>
        <v>Operativo</v>
      </c>
      <c r="D100" s="1171">
        <f>'2. VALORAR CONTROLES '!AC100:AC107</f>
        <v>1</v>
      </c>
      <c r="E100" s="1171">
        <f>'2. VALORAR CONTROLES '!AD100:AD107</f>
        <v>3</v>
      </c>
      <c r="F100" s="1122">
        <f>'2. VALORAR CONTROLES '!AE100:AE107</f>
        <v>3</v>
      </c>
      <c r="G100" s="1243" t="str">
        <f>'2. VALORAR CONTROLES '!AF100:AF107</f>
        <v>Asumir - reducir el Riesgo</v>
      </c>
      <c r="H100" s="349" t="s">
        <v>862</v>
      </c>
      <c r="I100" s="143" t="s">
        <v>885</v>
      </c>
      <c r="J100" s="143" t="s">
        <v>832</v>
      </c>
      <c r="K100" s="143" t="s">
        <v>589</v>
      </c>
    </row>
    <row r="101" spans="1:11" x14ac:dyDescent="0.25">
      <c r="A101" s="1178"/>
      <c r="B101" s="1180"/>
      <c r="C101" s="1180"/>
      <c r="D101" s="1172"/>
      <c r="E101" s="1172"/>
      <c r="F101" s="1123"/>
      <c r="G101" s="1244"/>
      <c r="H101" s="350" t="s">
        <v>882</v>
      </c>
      <c r="I101" s="144" t="s">
        <v>886</v>
      </c>
      <c r="J101" s="144" t="s">
        <v>832</v>
      </c>
      <c r="K101" s="144" t="s">
        <v>589</v>
      </c>
    </row>
    <row r="102" spans="1:11" x14ac:dyDescent="0.25">
      <c r="A102" s="1178"/>
      <c r="B102" s="1180"/>
      <c r="C102" s="1180"/>
      <c r="D102" s="1172"/>
      <c r="E102" s="1172"/>
      <c r="F102" s="1123"/>
      <c r="G102" s="1244"/>
      <c r="H102" s="350" t="s">
        <v>883</v>
      </c>
      <c r="I102" s="144" t="s">
        <v>887</v>
      </c>
      <c r="J102" s="144" t="s">
        <v>832</v>
      </c>
      <c r="K102" s="144" t="s">
        <v>889</v>
      </c>
    </row>
    <row r="103" spans="1:11" x14ac:dyDescent="0.25">
      <c r="A103" s="1178"/>
      <c r="B103" s="1180"/>
      <c r="C103" s="1180"/>
      <c r="D103" s="1172"/>
      <c r="E103" s="1172"/>
      <c r="F103" s="1123"/>
      <c r="G103" s="1244"/>
      <c r="H103" s="350" t="s">
        <v>884</v>
      </c>
      <c r="I103" s="144" t="s">
        <v>888</v>
      </c>
      <c r="J103" s="144" t="s">
        <v>832</v>
      </c>
      <c r="K103" s="144" t="s">
        <v>589</v>
      </c>
    </row>
    <row r="104" spans="1:11" x14ac:dyDescent="0.25">
      <c r="A104" s="1178"/>
      <c r="B104" s="1180"/>
      <c r="C104" s="1180"/>
      <c r="D104" s="1172"/>
      <c r="E104" s="1172"/>
      <c r="F104" s="1123"/>
      <c r="G104" s="1244"/>
      <c r="H104" s="350"/>
      <c r="I104" s="144"/>
      <c r="J104" s="144"/>
      <c r="K104" s="144"/>
    </row>
    <row r="105" spans="1:11" x14ac:dyDescent="0.25">
      <c r="A105" s="1178"/>
      <c r="B105" s="1180"/>
      <c r="C105" s="1180"/>
      <c r="D105" s="1172"/>
      <c r="E105" s="1172"/>
      <c r="F105" s="1123"/>
      <c r="G105" s="1244"/>
      <c r="H105" s="350"/>
      <c r="I105" s="144"/>
      <c r="J105" s="144"/>
      <c r="K105" s="144"/>
    </row>
    <row r="106" spans="1:11" x14ac:dyDescent="0.25">
      <c r="A106" s="1178"/>
      <c r="B106" s="1180"/>
      <c r="C106" s="1180"/>
      <c r="D106" s="1172"/>
      <c r="E106" s="1172"/>
      <c r="F106" s="1123"/>
      <c r="G106" s="1244"/>
      <c r="H106" s="350"/>
      <c r="I106" s="144"/>
      <c r="J106" s="144"/>
      <c r="K106" s="144"/>
    </row>
    <row r="107" spans="1:11" ht="15.75" thickBot="1" x14ac:dyDescent="0.3">
      <c r="A107" s="1179"/>
      <c r="B107" s="1181"/>
      <c r="C107" s="1181"/>
      <c r="D107" s="1173"/>
      <c r="E107" s="1173"/>
      <c r="F107" s="1124"/>
      <c r="G107" s="1245"/>
      <c r="H107" s="351"/>
      <c r="I107" s="145"/>
      <c r="J107" s="145"/>
      <c r="K107" s="145"/>
    </row>
    <row r="108" spans="1:11" x14ac:dyDescent="0.25">
      <c r="A108" s="1178">
        <f>'2. VALORAR CONTROLES '!A108:A115</f>
        <v>12</v>
      </c>
      <c r="B108" s="1180" t="str">
        <f>'1. IDENTIFICAR-ANALIZAR'!B108:B115</f>
        <v>Se puede presentar que el punto de aplicación del coagulante no es el óptimo</v>
      </c>
      <c r="C108" s="1180" t="str">
        <f>'2. VALORAR CONTROLES '!C108:C115</f>
        <v>Operativo</v>
      </c>
      <c r="D108" s="1171">
        <f>'2. VALORAR CONTROLES '!AC108:AC115</f>
        <v>2</v>
      </c>
      <c r="E108" s="1171">
        <f>'2. VALORAR CONTROLES '!AD108:AD115</f>
        <v>1</v>
      </c>
      <c r="F108" s="1122">
        <f>'2. VALORAR CONTROLES '!AE108:AE115</f>
        <v>2</v>
      </c>
      <c r="G108" s="1243" t="str">
        <f>'2. VALORAR CONTROLES '!AF108:AF115</f>
        <v>Aceptar el riesgo</v>
      </c>
      <c r="H108" s="349" t="s">
        <v>890</v>
      </c>
      <c r="I108" s="143" t="s">
        <v>891</v>
      </c>
      <c r="J108" s="143" t="s">
        <v>832</v>
      </c>
      <c r="K108" s="143" t="s">
        <v>589</v>
      </c>
    </row>
    <row r="109" spans="1:11" x14ac:dyDescent="0.25">
      <c r="A109" s="1178"/>
      <c r="B109" s="1180"/>
      <c r="C109" s="1180"/>
      <c r="D109" s="1172"/>
      <c r="E109" s="1172"/>
      <c r="F109" s="1123"/>
      <c r="G109" s="1244"/>
      <c r="H109" s="350"/>
      <c r="I109" s="144"/>
      <c r="J109" s="144"/>
      <c r="K109" s="144"/>
    </row>
    <row r="110" spans="1:11" x14ac:dyDescent="0.25">
      <c r="A110" s="1178"/>
      <c r="B110" s="1180"/>
      <c r="C110" s="1180"/>
      <c r="D110" s="1172"/>
      <c r="E110" s="1172"/>
      <c r="F110" s="1123"/>
      <c r="G110" s="1244"/>
      <c r="H110" s="350"/>
      <c r="I110" s="144"/>
      <c r="J110" s="144"/>
      <c r="K110" s="144"/>
    </row>
    <row r="111" spans="1:11" x14ac:dyDescent="0.25">
      <c r="A111" s="1178"/>
      <c r="B111" s="1180"/>
      <c r="C111" s="1180"/>
      <c r="D111" s="1172"/>
      <c r="E111" s="1172"/>
      <c r="F111" s="1123"/>
      <c r="G111" s="1244"/>
      <c r="H111" s="350"/>
      <c r="I111" s="144"/>
      <c r="J111" s="144"/>
      <c r="K111" s="144"/>
    </row>
    <row r="112" spans="1:11" x14ac:dyDescent="0.25">
      <c r="A112" s="1178"/>
      <c r="B112" s="1180"/>
      <c r="C112" s="1180"/>
      <c r="D112" s="1172"/>
      <c r="E112" s="1172"/>
      <c r="F112" s="1123"/>
      <c r="G112" s="1244"/>
      <c r="H112" s="350"/>
      <c r="I112" s="144"/>
      <c r="J112" s="144"/>
      <c r="K112" s="144"/>
    </row>
    <row r="113" spans="1:11" x14ac:dyDescent="0.25">
      <c r="A113" s="1178"/>
      <c r="B113" s="1180"/>
      <c r="C113" s="1180"/>
      <c r="D113" s="1172"/>
      <c r="E113" s="1172"/>
      <c r="F113" s="1123"/>
      <c r="G113" s="1244"/>
      <c r="H113" s="350"/>
      <c r="I113" s="144"/>
      <c r="J113" s="144"/>
      <c r="K113" s="144"/>
    </row>
    <row r="114" spans="1:11" x14ac:dyDescent="0.25">
      <c r="A114" s="1178"/>
      <c r="B114" s="1180"/>
      <c r="C114" s="1180"/>
      <c r="D114" s="1172"/>
      <c r="E114" s="1172"/>
      <c r="F114" s="1123"/>
      <c r="G114" s="1244"/>
      <c r="H114" s="350"/>
      <c r="I114" s="144"/>
      <c r="J114" s="144"/>
      <c r="K114" s="144"/>
    </row>
    <row r="115" spans="1:11" ht="15.75" thickBot="1" x14ac:dyDescent="0.3">
      <c r="A115" s="1179"/>
      <c r="B115" s="1181"/>
      <c r="C115" s="1181"/>
      <c r="D115" s="1173"/>
      <c r="E115" s="1173"/>
      <c r="F115" s="1124"/>
      <c r="G115" s="1245"/>
      <c r="H115" s="351"/>
      <c r="I115" s="145"/>
      <c r="J115" s="145"/>
      <c r="K115" s="145"/>
    </row>
    <row r="116" spans="1:11" ht="22.5" x14ac:dyDescent="0.25">
      <c r="A116" s="1178">
        <f>'2. VALORAR CONTROLES '!A116:A123</f>
        <v>13</v>
      </c>
      <c r="B116" s="1180" t="str">
        <f>'1. IDENTIFICAR-ANALIZAR'!B116:B123</f>
        <v xml:space="preserve">Se puede presentar una regulación no uniforme del caudal en las diferentes líneas de flujo </v>
      </c>
      <c r="C116" s="1180" t="str">
        <f>'2. VALORAR CONTROLES '!C116:C123</f>
        <v>Operativo</v>
      </c>
      <c r="D116" s="1171">
        <f>'2. VALORAR CONTROLES '!AC116:AC123</f>
        <v>2</v>
      </c>
      <c r="E116" s="1171">
        <f>'2. VALORAR CONTROLES '!AD116:AD123</f>
        <v>2</v>
      </c>
      <c r="F116" s="1122">
        <f>'2. VALORAR CONTROLES '!AE116:AE123</f>
        <v>4</v>
      </c>
      <c r="G116" s="1243" t="str">
        <f>'2. VALORAR CONTROLES '!AF116:AF123</f>
        <v>Asumir - reducir el Riesgo</v>
      </c>
      <c r="H116" s="349" t="s">
        <v>892</v>
      </c>
      <c r="I116" s="143" t="s">
        <v>893</v>
      </c>
      <c r="J116" s="143" t="s">
        <v>915</v>
      </c>
      <c r="K116" s="143" t="s">
        <v>889</v>
      </c>
    </row>
    <row r="117" spans="1:11" x14ac:dyDescent="0.25">
      <c r="A117" s="1178"/>
      <c r="B117" s="1180"/>
      <c r="C117" s="1180"/>
      <c r="D117" s="1172"/>
      <c r="E117" s="1172"/>
      <c r="F117" s="1123"/>
      <c r="G117" s="1244"/>
      <c r="H117" s="350"/>
      <c r="I117" s="144"/>
      <c r="J117" s="144"/>
      <c r="K117" s="144"/>
    </row>
    <row r="118" spans="1:11" x14ac:dyDescent="0.25">
      <c r="A118" s="1178"/>
      <c r="B118" s="1180"/>
      <c r="C118" s="1180"/>
      <c r="D118" s="1172"/>
      <c r="E118" s="1172"/>
      <c r="F118" s="1123"/>
      <c r="G118" s="1244"/>
      <c r="H118" s="350"/>
      <c r="I118" s="144"/>
      <c r="J118" s="144"/>
      <c r="K118" s="144"/>
    </row>
    <row r="119" spans="1:11" x14ac:dyDescent="0.25">
      <c r="A119" s="1178"/>
      <c r="B119" s="1180"/>
      <c r="C119" s="1180"/>
      <c r="D119" s="1172"/>
      <c r="E119" s="1172"/>
      <c r="F119" s="1123"/>
      <c r="G119" s="1244"/>
      <c r="H119" s="350"/>
      <c r="I119" s="144"/>
      <c r="J119" s="144"/>
      <c r="K119" s="144"/>
    </row>
    <row r="120" spans="1:11" x14ac:dyDescent="0.25">
      <c r="A120" s="1178"/>
      <c r="B120" s="1180"/>
      <c r="C120" s="1180"/>
      <c r="D120" s="1172"/>
      <c r="E120" s="1172"/>
      <c r="F120" s="1123"/>
      <c r="G120" s="1244"/>
      <c r="H120" s="350"/>
      <c r="I120" s="144"/>
      <c r="J120" s="144"/>
      <c r="K120" s="144"/>
    </row>
    <row r="121" spans="1:11" x14ac:dyDescent="0.25">
      <c r="A121" s="1178"/>
      <c r="B121" s="1180"/>
      <c r="C121" s="1180"/>
      <c r="D121" s="1172"/>
      <c r="E121" s="1172"/>
      <c r="F121" s="1123"/>
      <c r="G121" s="1244"/>
      <c r="H121" s="350"/>
      <c r="I121" s="144"/>
      <c r="J121" s="144"/>
      <c r="K121" s="144"/>
    </row>
    <row r="122" spans="1:11" x14ac:dyDescent="0.25">
      <c r="A122" s="1178"/>
      <c r="B122" s="1180"/>
      <c r="C122" s="1180"/>
      <c r="D122" s="1172"/>
      <c r="E122" s="1172"/>
      <c r="F122" s="1123"/>
      <c r="G122" s="1244"/>
      <c r="H122" s="350"/>
      <c r="I122" s="144"/>
      <c r="J122" s="144"/>
      <c r="K122" s="144"/>
    </row>
    <row r="123" spans="1:11" ht="15.75" thickBot="1" x14ac:dyDescent="0.3">
      <c r="A123" s="1179"/>
      <c r="B123" s="1181"/>
      <c r="C123" s="1181"/>
      <c r="D123" s="1173"/>
      <c r="E123" s="1173"/>
      <c r="F123" s="1124"/>
      <c r="G123" s="1245"/>
      <c r="H123" s="351"/>
      <c r="I123" s="145"/>
      <c r="J123" s="145"/>
      <c r="K123" s="145"/>
    </row>
    <row r="124" spans="1:11" x14ac:dyDescent="0.25">
      <c r="A124" s="1178">
        <f>'2. VALORAR CONTROLES '!A124:A131</f>
        <v>14</v>
      </c>
      <c r="B124" s="1180" t="str">
        <f>'1. IDENTIFICAR-ANALIZAR'!B124:B131</f>
        <v>Se puede presentar que no se tengan los gradientes óptimos de floculación</v>
      </c>
      <c r="C124" s="1180" t="str">
        <f>'2. VALORAR CONTROLES '!C124:C131</f>
        <v>Operativo</v>
      </c>
      <c r="D124" s="1171">
        <f>'2. VALORAR CONTROLES '!AC124:AC131</f>
        <v>2</v>
      </c>
      <c r="E124" s="1171">
        <f>'2. VALORAR CONTROLES '!AD124:AD131</f>
        <v>2</v>
      </c>
      <c r="F124" s="1122">
        <f>'2. VALORAR CONTROLES '!AE124:AE131</f>
        <v>4</v>
      </c>
      <c r="G124" s="1243" t="str">
        <f>'2. VALORAR CONTROLES '!AF124:AF131</f>
        <v>Asumir - reducir el Riesgo</v>
      </c>
      <c r="H124" s="349" t="s">
        <v>894</v>
      </c>
      <c r="I124" s="143" t="s">
        <v>896</v>
      </c>
      <c r="J124" s="143" t="s">
        <v>832</v>
      </c>
      <c r="K124" s="143" t="s">
        <v>898</v>
      </c>
    </row>
    <row r="125" spans="1:11" ht="22.5" x14ac:dyDescent="0.25">
      <c r="A125" s="1178"/>
      <c r="B125" s="1180"/>
      <c r="C125" s="1180"/>
      <c r="D125" s="1172"/>
      <c r="E125" s="1172"/>
      <c r="F125" s="1123"/>
      <c r="G125" s="1244"/>
      <c r="H125" s="350" t="s">
        <v>895</v>
      </c>
      <c r="I125" s="144" t="s">
        <v>885</v>
      </c>
      <c r="J125" s="144" t="s">
        <v>912</v>
      </c>
      <c r="K125" s="144" t="s">
        <v>899</v>
      </c>
    </row>
    <row r="126" spans="1:11" ht="22.5" x14ac:dyDescent="0.25">
      <c r="A126" s="1178"/>
      <c r="B126" s="1180"/>
      <c r="C126" s="1180"/>
      <c r="D126" s="1172"/>
      <c r="E126" s="1172"/>
      <c r="F126" s="1123"/>
      <c r="G126" s="1244"/>
      <c r="H126" s="350" t="s">
        <v>998</v>
      </c>
      <c r="I126" s="144" t="s">
        <v>897</v>
      </c>
      <c r="J126" s="144" t="s">
        <v>875</v>
      </c>
      <c r="K126" s="144" t="s">
        <v>900</v>
      </c>
    </row>
    <row r="127" spans="1:11" x14ac:dyDescent="0.25">
      <c r="A127" s="1178"/>
      <c r="B127" s="1180"/>
      <c r="C127" s="1180"/>
      <c r="D127" s="1172"/>
      <c r="E127" s="1172"/>
      <c r="F127" s="1123"/>
      <c r="G127" s="1244"/>
      <c r="H127" s="350"/>
      <c r="I127" s="144"/>
      <c r="J127" s="144"/>
      <c r="K127" s="144"/>
    </row>
    <row r="128" spans="1:11" x14ac:dyDescent="0.25">
      <c r="A128" s="1178"/>
      <c r="B128" s="1180"/>
      <c r="C128" s="1180"/>
      <c r="D128" s="1172"/>
      <c r="E128" s="1172"/>
      <c r="F128" s="1123"/>
      <c r="G128" s="1244"/>
      <c r="H128" s="350"/>
      <c r="I128" s="144"/>
      <c r="J128" s="144"/>
      <c r="K128" s="144"/>
    </row>
    <row r="129" spans="1:11" x14ac:dyDescent="0.25">
      <c r="A129" s="1178"/>
      <c r="B129" s="1180"/>
      <c r="C129" s="1180"/>
      <c r="D129" s="1172"/>
      <c r="E129" s="1172"/>
      <c r="F129" s="1123"/>
      <c r="G129" s="1244"/>
      <c r="H129" s="350"/>
      <c r="I129" s="144"/>
      <c r="J129" s="144"/>
      <c r="K129" s="144"/>
    </row>
    <row r="130" spans="1:11" x14ac:dyDescent="0.25">
      <c r="A130" s="1178"/>
      <c r="B130" s="1180"/>
      <c r="C130" s="1180"/>
      <c r="D130" s="1172"/>
      <c r="E130" s="1172"/>
      <c r="F130" s="1123"/>
      <c r="G130" s="1244"/>
      <c r="H130" s="350"/>
      <c r="I130" s="144"/>
      <c r="J130" s="144"/>
      <c r="K130" s="144"/>
    </row>
    <row r="131" spans="1:11" ht="15.75" thickBot="1" x14ac:dyDescent="0.3">
      <c r="A131" s="1179"/>
      <c r="B131" s="1181"/>
      <c r="C131" s="1181"/>
      <c r="D131" s="1173"/>
      <c r="E131" s="1173"/>
      <c r="F131" s="1124"/>
      <c r="G131" s="1245"/>
      <c r="H131" s="351"/>
      <c r="I131" s="145"/>
      <c r="J131" s="145"/>
      <c r="K131" s="145"/>
    </row>
    <row r="132" spans="1:11" x14ac:dyDescent="0.25">
      <c r="A132" s="1178">
        <f>'2. VALORAR CONTROLES '!A132:A139</f>
        <v>15</v>
      </c>
      <c r="B132" s="1180" t="str">
        <f>'1. IDENTIFICAR-ANALIZAR'!B132:B139</f>
        <v>Incumplimiento programación mantenimiento unidades de coagulación, floculación, sedimentación y filtración (lavado de unidades)</v>
      </c>
      <c r="C132" s="1180" t="str">
        <f>'2. VALORAR CONTROLES '!C132:C139</f>
        <v>Operativo</v>
      </c>
      <c r="D132" s="1171">
        <f>'2. VALORAR CONTROLES '!AC132:AC139</f>
        <v>1</v>
      </c>
      <c r="E132" s="1171">
        <f>'2. VALORAR CONTROLES '!AD132:AD139</f>
        <v>1</v>
      </c>
      <c r="F132" s="1122">
        <f>'2. VALORAR CONTROLES '!AE132:AE139</f>
        <v>1</v>
      </c>
      <c r="G132" s="1243" t="str">
        <f>'2. VALORAR CONTROLES '!AF132:AF139</f>
        <v>Aceptar el riesgo</v>
      </c>
      <c r="H132" s="349" t="s">
        <v>902</v>
      </c>
      <c r="I132" s="143" t="s">
        <v>891</v>
      </c>
      <c r="J132" s="143" t="s">
        <v>832</v>
      </c>
      <c r="K132" s="143" t="s">
        <v>589</v>
      </c>
    </row>
    <row r="133" spans="1:11" x14ac:dyDescent="0.25">
      <c r="A133" s="1178"/>
      <c r="B133" s="1180"/>
      <c r="C133" s="1180"/>
      <c r="D133" s="1172"/>
      <c r="E133" s="1172"/>
      <c r="F133" s="1123"/>
      <c r="G133" s="1244"/>
      <c r="H133" s="350" t="s">
        <v>904</v>
      </c>
      <c r="I133" s="144" t="s">
        <v>905</v>
      </c>
      <c r="J133" s="144" t="s">
        <v>832</v>
      </c>
      <c r="K133" s="144" t="s">
        <v>589</v>
      </c>
    </row>
    <row r="134" spans="1:11" x14ac:dyDescent="0.25">
      <c r="A134" s="1178"/>
      <c r="B134" s="1180"/>
      <c r="C134" s="1180"/>
      <c r="D134" s="1172"/>
      <c r="E134" s="1172"/>
      <c r="F134" s="1123"/>
      <c r="G134" s="1244"/>
      <c r="H134" s="350"/>
      <c r="I134" s="144"/>
      <c r="J134" s="144"/>
      <c r="K134" s="144"/>
    </row>
    <row r="135" spans="1:11" x14ac:dyDescent="0.25">
      <c r="A135" s="1178"/>
      <c r="B135" s="1180"/>
      <c r="C135" s="1180"/>
      <c r="D135" s="1172"/>
      <c r="E135" s="1172"/>
      <c r="F135" s="1123"/>
      <c r="G135" s="1244"/>
      <c r="H135" s="350"/>
      <c r="I135" s="144"/>
      <c r="J135" s="144"/>
      <c r="K135" s="144"/>
    </row>
    <row r="136" spans="1:11" x14ac:dyDescent="0.25">
      <c r="A136" s="1178"/>
      <c r="B136" s="1180"/>
      <c r="C136" s="1180"/>
      <c r="D136" s="1172"/>
      <c r="E136" s="1172"/>
      <c r="F136" s="1123"/>
      <c r="G136" s="1244"/>
      <c r="H136" s="350"/>
      <c r="I136" s="144"/>
      <c r="J136" s="144"/>
      <c r="K136" s="144"/>
    </row>
    <row r="137" spans="1:11" x14ac:dyDescent="0.25">
      <c r="A137" s="1178"/>
      <c r="B137" s="1180"/>
      <c r="C137" s="1180"/>
      <c r="D137" s="1172"/>
      <c r="E137" s="1172"/>
      <c r="F137" s="1123"/>
      <c r="G137" s="1244"/>
      <c r="H137" s="350"/>
      <c r="I137" s="144"/>
      <c r="J137" s="144"/>
      <c r="K137" s="144"/>
    </row>
    <row r="138" spans="1:11" x14ac:dyDescent="0.25">
      <c r="A138" s="1178"/>
      <c r="B138" s="1180"/>
      <c r="C138" s="1180"/>
      <c r="D138" s="1172"/>
      <c r="E138" s="1172"/>
      <c r="F138" s="1123"/>
      <c r="G138" s="1244"/>
      <c r="H138" s="350"/>
      <c r="I138" s="144"/>
      <c r="J138" s="144"/>
      <c r="K138" s="144"/>
    </row>
    <row r="139" spans="1:11" ht="15.75" thickBot="1" x14ac:dyDescent="0.3">
      <c r="A139" s="1179"/>
      <c r="B139" s="1181"/>
      <c r="C139" s="1181"/>
      <c r="D139" s="1173"/>
      <c r="E139" s="1173"/>
      <c r="F139" s="1124"/>
      <c r="G139" s="1245"/>
      <c r="H139" s="351"/>
      <c r="I139" s="145"/>
      <c r="J139" s="145"/>
      <c r="K139" s="145"/>
    </row>
    <row r="140" spans="1:11" x14ac:dyDescent="0.25">
      <c r="A140" s="1178">
        <f>'2. VALORAR CONTROLES '!A140:A147</f>
        <v>16</v>
      </c>
      <c r="B140" s="1180" t="str">
        <f>'1. IDENTIFICAR-ANALIZAR'!B140:B147</f>
        <v>Se puede presentar contaminación por microorganismos en agua tratada</v>
      </c>
      <c r="C140" s="1180" t="str">
        <f>'2. VALORAR CONTROLES '!C140:C147</f>
        <v>Operativo</v>
      </c>
      <c r="D140" s="1171">
        <f>'2. VALORAR CONTROLES '!AC140:AC147</f>
        <v>2</v>
      </c>
      <c r="E140" s="1171">
        <f>'2. VALORAR CONTROLES '!AD140:AD147</f>
        <v>2</v>
      </c>
      <c r="F140" s="1122">
        <f>'2. VALORAR CONTROLES '!AE140:AE147</f>
        <v>4</v>
      </c>
      <c r="G140" s="1243" t="str">
        <f>'2. VALORAR CONTROLES '!AF140:AF147</f>
        <v>Asumir - reducir el Riesgo</v>
      </c>
      <c r="H140" s="349" t="s">
        <v>902</v>
      </c>
      <c r="I140" s="143" t="s">
        <v>891</v>
      </c>
      <c r="J140" s="143" t="s">
        <v>832</v>
      </c>
      <c r="K140" s="143" t="s">
        <v>589</v>
      </c>
    </row>
    <row r="141" spans="1:11" ht="22.5" x14ac:dyDescent="0.25">
      <c r="A141" s="1178"/>
      <c r="B141" s="1180"/>
      <c r="C141" s="1180"/>
      <c r="D141" s="1172"/>
      <c r="E141" s="1172"/>
      <c r="F141" s="1123"/>
      <c r="G141" s="1244"/>
      <c r="H141" s="350" t="s">
        <v>903</v>
      </c>
      <c r="I141" s="144" t="s">
        <v>905</v>
      </c>
      <c r="J141" s="144" t="s">
        <v>916</v>
      </c>
      <c r="K141" s="144" t="s">
        <v>589</v>
      </c>
    </row>
    <row r="142" spans="1:11" x14ac:dyDescent="0.25">
      <c r="A142" s="1178"/>
      <c r="B142" s="1180"/>
      <c r="C142" s="1180"/>
      <c r="D142" s="1172"/>
      <c r="E142" s="1172"/>
      <c r="F142" s="1123"/>
      <c r="G142" s="1244"/>
      <c r="H142" s="350"/>
      <c r="I142" s="144"/>
      <c r="J142" s="144"/>
      <c r="K142" s="144"/>
    </row>
    <row r="143" spans="1:11" x14ac:dyDescent="0.25">
      <c r="A143" s="1178"/>
      <c r="B143" s="1180"/>
      <c r="C143" s="1180"/>
      <c r="D143" s="1172"/>
      <c r="E143" s="1172"/>
      <c r="F143" s="1123"/>
      <c r="G143" s="1244"/>
      <c r="H143" s="350"/>
      <c r="I143" s="144"/>
      <c r="J143" s="144"/>
      <c r="K143" s="144"/>
    </row>
    <row r="144" spans="1:11" x14ac:dyDescent="0.25">
      <c r="A144" s="1178"/>
      <c r="B144" s="1180"/>
      <c r="C144" s="1180"/>
      <c r="D144" s="1172"/>
      <c r="E144" s="1172"/>
      <c r="F144" s="1123"/>
      <c r="G144" s="1244"/>
      <c r="H144" s="350"/>
      <c r="I144" s="144"/>
      <c r="J144" s="144"/>
      <c r="K144" s="144"/>
    </row>
    <row r="145" spans="1:11" x14ac:dyDescent="0.25">
      <c r="A145" s="1178"/>
      <c r="B145" s="1180"/>
      <c r="C145" s="1180"/>
      <c r="D145" s="1172"/>
      <c r="E145" s="1172"/>
      <c r="F145" s="1123"/>
      <c r="G145" s="1244"/>
      <c r="H145" s="350"/>
      <c r="I145" s="144"/>
      <c r="J145" s="144"/>
      <c r="K145" s="144"/>
    </row>
    <row r="146" spans="1:11" x14ac:dyDescent="0.25">
      <c r="A146" s="1178"/>
      <c r="B146" s="1180"/>
      <c r="C146" s="1180"/>
      <c r="D146" s="1172"/>
      <c r="E146" s="1172"/>
      <c r="F146" s="1123"/>
      <c r="G146" s="1244"/>
      <c r="H146" s="350"/>
      <c r="I146" s="144"/>
      <c r="J146" s="144"/>
      <c r="K146" s="144"/>
    </row>
    <row r="147" spans="1:11" ht="15.75" thickBot="1" x14ac:dyDescent="0.3">
      <c r="A147" s="1179"/>
      <c r="B147" s="1181"/>
      <c r="C147" s="1181"/>
      <c r="D147" s="1173"/>
      <c r="E147" s="1173"/>
      <c r="F147" s="1124"/>
      <c r="G147" s="1245"/>
      <c r="H147" s="351"/>
      <c r="I147" s="145"/>
      <c r="J147" s="145"/>
      <c r="K147" s="145"/>
    </row>
    <row r="148" spans="1:11" x14ac:dyDescent="0.25">
      <c r="A148" s="1178">
        <f>'2. VALORAR CONTROLES '!A148:A155</f>
        <v>17</v>
      </c>
      <c r="B148" s="1180" t="str">
        <f>'1. IDENTIFICAR-ANALIZAR'!B148:B155</f>
        <v>Se podría incumplir con las especificaciones de calidad agua tratada</v>
      </c>
      <c r="C148" s="1180" t="str">
        <f>'2. VALORAR CONTROLES '!C148:C155</f>
        <v>Cumplimiento</v>
      </c>
      <c r="D148" s="1171">
        <f>'2. VALORAR CONTROLES '!AC148:AC155</f>
        <v>1</v>
      </c>
      <c r="E148" s="1171">
        <f>'2. VALORAR CONTROLES '!AD148:AD155</f>
        <v>3</v>
      </c>
      <c r="F148" s="1122">
        <f>'2. VALORAR CONTROLES '!AE148:AE155</f>
        <v>3</v>
      </c>
      <c r="G148" s="1243" t="str">
        <f>'2. VALORAR CONTROLES '!AF148:AF155</f>
        <v>Asumir - reducir el Riesgo</v>
      </c>
      <c r="H148" s="349" t="s">
        <v>902</v>
      </c>
      <c r="I148" s="143" t="s">
        <v>891</v>
      </c>
      <c r="J148" s="143" t="s">
        <v>832</v>
      </c>
      <c r="K148" s="143" t="s">
        <v>589</v>
      </c>
    </row>
    <row r="149" spans="1:11" ht="22.5" x14ac:dyDescent="0.25">
      <c r="A149" s="1178"/>
      <c r="B149" s="1180"/>
      <c r="C149" s="1180"/>
      <c r="D149" s="1172"/>
      <c r="E149" s="1172"/>
      <c r="F149" s="1123"/>
      <c r="G149" s="1244"/>
      <c r="H149" s="350" t="s">
        <v>917</v>
      </c>
      <c r="I149" s="144" t="s">
        <v>918</v>
      </c>
      <c r="J149" s="144" t="s">
        <v>915</v>
      </c>
      <c r="K149" s="144" t="s">
        <v>889</v>
      </c>
    </row>
    <row r="150" spans="1:11" x14ac:dyDescent="0.25">
      <c r="A150" s="1178"/>
      <c r="B150" s="1180"/>
      <c r="C150" s="1180"/>
      <c r="D150" s="1172"/>
      <c r="E150" s="1172"/>
      <c r="F150" s="1123"/>
      <c r="G150" s="1244"/>
      <c r="H150" s="350"/>
      <c r="I150" s="144"/>
      <c r="J150" s="144"/>
      <c r="K150" s="144"/>
    </row>
    <row r="151" spans="1:11" x14ac:dyDescent="0.25">
      <c r="A151" s="1178"/>
      <c r="B151" s="1180"/>
      <c r="C151" s="1180"/>
      <c r="D151" s="1172"/>
      <c r="E151" s="1172"/>
      <c r="F151" s="1123"/>
      <c r="G151" s="1244"/>
      <c r="H151" s="350"/>
      <c r="I151" s="144"/>
      <c r="J151" s="144"/>
      <c r="K151" s="144"/>
    </row>
    <row r="152" spans="1:11" x14ac:dyDescent="0.25">
      <c r="A152" s="1178"/>
      <c r="B152" s="1180"/>
      <c r="C152" s="1180"/>
      <c r="D152" s="1172"/>
      <c r="E152" s="1172"/>
      <c r="F152" s="1123"/>
      <c r="G152" s="1244"/>
      <c r="H152" s="350"/>
      <c r="I152" s="144"/>
      <c r="J152" s="144"/>
      <c r="K152" s="144"/>
    </row>
    <row r="153" spans="1:11" x14ac:dyDescent="0.25">
      <c r="A153" s="1178"/>
      <c r="B153" s="1180"/>
      <c r="C153" s="1180"/>
      <c r="D153" s="1172"/>
      <c r="E153" s="1172"/>
      <c r="F153" s="1123"/>
      <c r="G153" s="1244"/>
      <c r="H153" s="350"/>
      <c r="I153" s="144"/>
      <c r="J153" s="144"/>
      <c r="K153" s="144"/>
    </row>
    <row r="154" spans="1:11" x14ac:dyDescent="0.25">
      <c r="A154" s="1178"/>
      <c r="B154" s="1180"/>
      <c r="C154" s="1180"/>
      <c r="D154" s="1172"/>
      <c r="E154" s="1172"/>
      <c r="F154" s="1123"/>
      <c r="G154" s="1244"/>
      <c r="H154" s="350"/>
      <c r="I154" s="144"/>
      <c r="J154" s="144"/>
      <c r="K154" s="144"/>
    </row>
    <row r="155" spans="1:11" ht="15.75" thickBot="1" x14ac:dyDescent="0.3">
      <c r="A155" s="1179"/>
      <c r="B155" s="1181"/>
      <c r="C155" s="1181"/>
      <c r="D155" s="1173"/>
      <c r="E155" s="1173"/>
      <c r="F155" s="1124"/>
      <c r="G155" s="1245"/>
      <c r="H155" s="351"/>
      <c r="I155" s="145"/>
      <c r="J155" s="145"/>
      <c r="K155" s="145"/>
    </row>
    <row r="156" spans="1:11" ht="22.5" x14ac:dyDescent="0.25">
      <c r="A156" s="1178">
        <f>'2. VALORAR CONTROLES '!A156:A163</f>
        <v>18</v>
      </c>
      <c r="B156" s="1180" t="str">
        <f>'1. IDENTIFICAR-ANALIZAR'!B156:B163</f>
        <v>Se podría presentar decisiones tardías para controles en proceso</v>
      </c>
      <c r="C156" s="1180" t="str">
        <f>'2. VALORAR CONTROLES '!C156:C163</f>
        <v>Operativo</v>
      </c>
      <c r="D156" s="1171">
        <f>'2. VALORAR CONTROLES '!AC156:AC163</f>
        <v>2</v>
      </c>
      <c r="E156" s="1171">
        <f>'2. VALORAR CONTROLES '!AD156:AD163</f>
        <v>2</v>
      </c>
      <c r="F156" s="1122">
        <f>'2. VALORAR CONTROLES '!AE156:AE163</f>
        <v>4</v>
      </c>
      <c r="G156" s="1243" t="str">
        <f>'2. VALORAR CONTROLES '!AF156:AF163</f>
        <v>Asumir - reducir el Riesgo</v>
      </c>
      <c r="H156" s="349" t="s">
        <v>999</v>
      </c>
      <c r="I156" s="143" t="s">
        <v>1001</v>
      </c>
      <c r="J156" s="143" t="s">
        <v>1002</v>
      </c>
      <c r="K156" s="143" t="s">
        <v>1003</v>
      </c>
    </row>
    <row r="157" spans="1:11" x14ac:dyDescent="0.25">
      <c r="A157" s="1178"/>
      <c r="B157" s="1180"/>
      <c r="C157" s="1180"/>
      <c r="D157" s="1172"/>
      <c r="E157" s="1172"/>
      <c r="F157" s="1123"/>
      <c r="G157" s="1244"/>
      <c r="H157" s="350" t="s">
        <v>902</v>
      </c>
      <c r="I157" s="144" t="s">
        <v>891</v>
      </c>
      <c r="J157" s="144" t="s">
        <v>832</v>
      </c>
      <c r="K157" s="144" t="s">
        <v>589</v>
      </c>
    </row>
    <row r="158" spans="1:11" x14ac:dyDescent="0.25">
      <c r="A158" s="1178"/>
      <c r="B158" s="1180"/>
      <c r="C158" s="1180"/>
      <c r="D158" s="1172"/>
      <c r="E158" s="1172"/>
      <c r="F158" s="1123"/>
      <c r="G158" s="1244"/>
      <c r="H158" s="350" t="s">
        <v>1000</v>
      </c>
      <c r="I158" s="144" t="s">
        <v>891</v>
      </c>
      <c r="J158" s="144" t="s">
        <v>832</v>
      </c>
      <c r="K158" s="144" t="s">
        <v>589</v>
      </c>
    </row>
    <row r="159" spans="1:11" ht="22.5" x14ac:dyDescent="0.25">
      <c r="A159" s="1178"/>
      <c r="B159" s="1180"/>
      <c r="C159" s="1180"/>
      <c r="D159" s="1172"/>
      <c r="E159" s="1172"/>
      <c r="F159" s="1123"/>
      <c r="G159" s="1244"/>
      <c r="H159" s="350" t="s">
        <v>1004</v>
      </c>
      <c r="I159" s="144" t="s">
        <v>1005</v>
      </c>
      <c r="J159" s="144" t="s">
        <v>1002</v>
      </c>
      <c r="K159" s="144" t="s">
        <v>1006</v>
      </c>
    </row>
    <row r="160" spans="1:11" x14ac:dyDescent="0.25">
      <c r="A160" s="1178"/>
      <c r="B160" s="1180"/>
      <c r="C160" s="1180"/>
      <c r="D160" s="1172"/>
      <c r="E160" s="1172"/>
      <c r="F160" s="1123"/>
      <c r="G160" s="1244"/>
      <c r="H160" s="350"/>
      <c r="I160" s="144"/>
      <c r="J160" s="144"/>
      <c r="K160" s="144"/>
    </row>
    <row r="161" spans="1:11" x14ac:dyDescent="0.25">
      <c r="A161" s="1178"/>
      <c r="B161" s="1180"/>
      <c r="C161" s="1180"/>
      <c r="D161" s="1172"/>
      <c r="E161" s="1172"/>
      <c r="F161" s="1123"/>
      <c r="G161" s="1244"/>
      <c r="H161" s="350"/>
      <c r="I161" s="144"/>
      <c r="J161" s="144"/>
      <c r="K161" s="144"/>
    </row>
    <row r="162" spans="1:11" x14ac:dyDescent="0.25">
      <c r="A162" s="1178"/>
      <c r="B162" s="1180"/>
      <c r="C162" s="1180"/>
      <c r="D162" s="1172"/>
      <c r="E162" s="1172"/>
      <c r="F162" s="1123"/>
      <c r="G162" s="1244"/>
      <c r="H162" s="350"/>
      <c r="I162" s="144"/>
      <c r="J162" s="144"/>
      <c r="K162" s="144"/>
    </row>
    <row r="163" spans="1:11" ht="15.75" thickBot="1" x14ac:dyDescent="0.3">
      <c r="A163" s="1179"/>
      <c r="B163" s="1181"/>
      <c r="C163" s="1181"/>
      <c r="D163" s="1173"/>
      <c r="E163" s="1173"/>
      <c r="F163" s="1124"/>
      <c r="G163" s="1245"/>
      <c r="H163" s="351"/>
      <c r="I163" s="145"/>
      <c r="J163" s="145"/>
      <c r="K163" s="145"/>
    </row>
    <row r="164" spans="1:11" ht="45" x14ac:dyDescent="0.25">
      <c r="A164" s="1178">
        <f>'2. VALORAR CONTROLES '!A164:A171</f>
        <v>19</v>
      </c>
      <c r="B164" s="1180" t="str">
        <f>'1. IDENTIFICAR-ANALIZAR'!B164:B171</f>
        <v>Se podría presentar lesiones del personal operativo durante el mantenimiento de unidades</v>
      </c>
      <c r="C164" s="1180" t="str">
        <f>'2. VALORAR CONTROLES '!C164:C171</f>
        <v>Seguridad Humana</v>
      </c>
      <c r="D164" s="1171">
        <f>'2. VALORAR CONTROLES '!AC164:AC171</f>
        <v>1</v>
      </c>
      <c r="E164" s="1171">
        <f>'2. VALORAR CONTROLES '!AD164:AD171</f>
        <v>4</v>
      </c>
      <c r="F164" s="1122">
        <f>'2. VALORAR CONTROLES '!AE164:AE171</f>
        <v>4</v>
      </c>
      <c r="G164" s="1243" t="str">
        <f>'2. VALORAR CONTROLES '!AF164:AF171</f>
        <v>Asumir - reducir el Riesgo</v>
      </c>
      <c r="H164" s="349" t="s">
        <v>1007</v>
      </c>
      <c r="I164" s="143" t="s">
        <v>1009</v>
      </c>
      <c r="J164" s="143" t="s">
        <v>1002</v>
      </c>
      <c r="K164" s="143" t="s">
        <v>1008</v>
      </c>
    </row>
    <row r="165" spans="1:11" ht="22.5" x14ac:dyDescent="0.25">
      <c r="A165" s="1178"/>
      <c r="B165" s="1180"/>
      <c r="C165" s="1180"/>
      <c r="D165" s="1172"/>
      <c r="E165" s="1172"/>
      <c r="F165" s="1123"/>
      <c r="G165" s="1244"/>
      <c r="H165" s="350" t="s">
        <v>1010</v>
      </c>
      <c r="I165" s="144" t="s">
        <v>1011</v>
      </c>
      <c r="J165" s="144" t="s">
        <v>832</v>
      </c>
      <c r="K165" s="144" t="s">
        <v>1012</v>
      </c>
    </row>
    <row r="166" spans="1:11" ht="45" x14ac:dyDescent="0.25">
      <c r="A166" s="1178"/>
      <c r="B166" s="1180"/>
      <c r="C166" s="1180"/>
      <c r="D166" s="1172"/>
      <c r="E166" s="1172"/>
      <c r="F166" s="1123"/>
      <c r="G166" s="1244"/>
      <c r="H166" s="350" t="s">
        <v>1013</v>
      </c>
      <c r="I166" s="144" t="s">
        <v>1014</v>
      </c>
      <c r="J166" s="144" t="s">
        <v>1015</v>
      </c>
      <c r="K166" s="144" t="s">
        <v>1016</v>
      </c>
    </row>
    <row r="167" spans="1:11" x14ac:dyDescent="0.25">
      <c r="A167" s="1178"/>
      <c r="B167" s="1180"/>
      <c r="C167" s="1180"/>
      <c r="D167" s="1172"/>
      <c r="E167" s="1172"/>
      <c r="F167" s="1123"/>
      <c r="G167" s="1244"/>
      <c r="H167" s="350"/>
      <c r="I167" s="144"/>
      <c r="J167" s="144"/>
      <c r="K167" s="144"/>
    </row>
    <row r="168" spans="1:11" x14ac:dyDescent="0.25">
      <c r="A168" s="1178"/>
      <c r="B168" s="1180"/>
      <c r="C168" s="1180"/>
      <c r="D168" s="1172"/>
      <c r="E168" s="1172"/>
      <c r="F168" s="1123"/>
      <c r="G168" s="1244"/>
      <c r="H168" s="350"/>
      <c r="I168" s="144"/>
      <c r="J168" s="144"/>
      <c r="K168" s="144"/>
    </row>
    <row r="169" spans="1:11" x14ac:dyDescent="0.25">
      <c r="A169" s="1178"/>
      <c r="B169" s="1180"/>
      <c r="C169" s="1180"/>
      <c r="D169" s="1172"/>
      <c r="E169" s="1172"/>
      <c r="F169" s="1123"/>
      <c r="G169" s="1244"/>
      <c r="H169" s="350"/>
      <c r="I169" s="144"/>
      <c r="J169" s="144"/>
      <c r="K169" s="144"/>
    </row>
    <row r="170" spans="1:11" x14ac:dyDescent="0.25">
      <c r="A170" s="1178"/>
      <c r="B170" s="1180"/>
      <c r="C170" s="1180"/>
      <c r="D170" s="1172"/>
      <c r="E170" s="1172"/>
      <c r="F170" s="1123"/>
      <c r="G170" s="1244"/>
      <c r="H170" s="350"/>
      <c r="I170" s="144"/>
      <c r="J170" s="144"/>
      <c r="K170" s="144"/>
    </row>
    <row r="171" spans="1:11" ht="15.75" thickBot="1" x14ac:dyDescent="0.3">
      <c r="A171" s="1179"/>
      <c r="B171" s="1181"/>
      <c r="C171" s="1181"/>
      <c r="D171" s="1173"/>
      <c r="E171" s="1173"/>
      <c r="F171" s="1124"/>
      <c r="G171" s="1245"/>
      <c r="H171" s="351"/>
      <c r="I171" s="145"/>
      <c r="J171" s="145"/>
      <c r="K171" s="145"/>
    </row>
    <row r="172" spans="1:11" ht="33.75" x14ac:dyDescent="0.25">
      <c r="A172" s="1178">
        <f>'2. VALORAR CONTROLES '!A172:A179</f>
        <v>20</v>
      </c>
      <c r="B172" s="1180" t="str">
        <f>'1. IDENTIFICAR-ANALIZAR'!B172:B179</f>
        <v xml:space="preserve"> Operación de sistemas de potabilización con personal temporal sin competencia y/o experencia</v>
      </c>
      <c r="C172" s="1180" t="str">
        <f>'2. VALORAR CONTROLES '!C172:C179</f>
        <v>Corrupcion</v>
      </c>
      <c r="D172" s="1171">
        <f>'2. VALORAR CONTROLES '!AC172:AC179</f>
        <v>2</v>
      </c>
      <c r="E172" s="1171">
        <f>'2. VALORAR CONTROLES '!AD172:AD179</f>
        <v>4</v>
      </c>
      <c r="F172" s="1122">
        <f>'2. VALORAR CONTROLES '!AE172:AE179</f>
        <v>8</v>
      </c>
      <c r="G172" s="1243" t="str">
        <f>'2. VALORAR CONTROLES '!AF172:AF179</f>
        <v>Reducir-Evitar-Compartir y Transferir</v>
      </c>
      <c r="H172" s="349" t="s">
        <v>1017</v>
      </c>
      <c r="I172" s="143" t="s">
        <v>1018</v>
      </c>
      <c r="J172" s="639" t="s">
        <v>1019</v>
      </c>
      <c r="K172" s="143" t="s">
        <v>1020</v>
      </c>
    </row>
    <row r="173" spans="1:11" ht="22.5" x14ac:dyDescent="0.25">
      <c r="A173" s="1178"/>
      <c r="B173" s="1180"/>
      <c r="C173" s="1180"/>
      <c r="D173" s="1172"/>
      <c r="E173" s="1172"/>
      <c r="F173" s="1123"/>
      <c r="G173" s="1244"/>
      <c r="H173" s="645" t="s">
        <v>1021</v>
      </c>
      <c r="I173" s="646" t="s">
        <v>1022</v>
      </c>
      <c r="J173" s="144" t="s">
        <v>1019</v>
      </c>
      <c r="K173" s="144"/>
    </row>
    <row r="174" spans="1:11" x14ac:dyDescent="0.25">
      <c r="A174" s="1178"/>
      <c r="B174" s="1180"/>
      <c r="C174" s="1180"/>
      <c r="D174" s="1172"/>
      <c r="E174" s="1172"/>
      <c r="F174" s="1123"/>
      <c r="G174" s="1244"/>
      <c r="H174" s="350"/>
      <c r="I174" s="144"/>
      <c r="J174" s="144"/>
      <c r="K174" s="144"/>
    </row>
    <row r="175" spans="1:11" x14ac:dyDescent="0.25">
      <c r="A175" s="1178"/>
      <c r="B175" s="1180"/>
      <c r="C175" s="1180"/>
      <c r="D175" s="1172"/>
      <c r="E175" s="1172"/>
      <c r="F175" s="1123"/>
      <c r="G175" s="1244"/>
      <c r="H175" s="350"/>
      <c r="I175" s="144"/>
      <c r="J175" s="144"/>
      <c r="K175" s="144"/>
    </row>
    <row r="176" spans="1:11" x14ac:dyDescent="0.25">
      <c r="A176" s="1178"/>
      <c r="B176" s="1180"/>
      <c r="C176" s="1180"/>
      <c r="D176" s="1172"/>
      <c r="E176" s="1172"/>
      <c r="F176" s="1123"/>
      <c r="G176" s="1244"/>
      <c r="H176" s="350"/>
      <c r="I176" s="144"/>
      <c r="J176" s="144"/>
      <c r="K176" s="144"/>
    </row>
    <row r="177" spans="1:11" x14ac:dyDescent="0.25">
      <c r="A177" s="1178"/>
      <c r="B177" s="1180"/>
      <c r="C177" s="1180"/>
      <c r="D177" s="1172"/>
      <c r="E177" s="1172"/>
      <c r="F177" s="1123"/>
      <c r="G177" s="1244"/>
      <c r="H177" s="350"/>
      <c r="I177" s="144"/>
      <c r="J177" s="144"/>
      <c r="K177" s="144"/>
    </row>
    <row r="178" spans="1:11" x14ac:dyDescent="0.25">
      <c r="A178" s="1178"/>
      <c r="B178" s="1180"/>
      <c r="C178" s="1180"/>
      <c r="D178" s="1172"/>
      <c r="E178" s="1172"/>
      <c r="F178" s="1123"/>
      <c r="G178" s="1244"/>
      <c r="H178" s="350"/>
      <c r="I178" s="144"/>
      <c r="J178" s="144"/>
      <c r="K178" s="144"/>
    </row>
    <row r="179" spans="1:11" ht="15.75" thickBot="1" x14ac:dyDescent="0.3">
      <c r="A179" s="1179"/>
      <c r="B179" s="1181"/>
      <c r="C179" s="1181"/>
      <c r="D179" s="1173"/>
      <c r="E179" s="1173"/>
      <c r="F179" s="1124"/>
      <c r="G179" s="1245"/>
      <c r="H179" s="351"/>
      <c r="I179" s="145"/>
      <c r="J179" s="145"/>
      <c r="K179" s="145"/>
    </row>
    <row r="180" spans="1:11" ht="22.5" x14ac:dyDescent="0.25">
      <c r="A180" s="1178">
        <f>'2. VALORAR CONTROLES '!A180:A187</f>
        <v>21</v>
      </c>
      <c r="B180" s="1180" t="str">
        <f>'1. IDENTIFICAR-ANALIZAR'!B180:B187</f>
        <v>No disponer de personal mínimo en la jornada de operación de planta</v>
      </c>
      <c r="C180" s="1180" t="str">
        <f>'2. VALORAR CONTROLES '!C180:C187</f>
        <v>Operativo</v>
      </c>
      <c r="D180" s="1171">
        <f>'2. VALORAR CONTROLES '!AC180:AC187</f>
        <v>4</v>
      </c>
      <c r="E180" s="1171">
        <f>'2. VALORAR CONTROLES '!AD180:AD187</f>
        <v>3</v>
      </c>
      <c r="F180" s="1122">
        <f>'2. VALORAR CONTROLES '!AE180:AE187</f>
        <v>12</v>
      </c>
      <c r="G180" s="1243" t="str">
        <f>'2. VALORAR CONTROLES '!AF180:AF187</f>
        <v>Reducir-Evitar-Compartir y Transferir-retener</v>
      </c>
      <c r="H180" s="349" t="s">
        <v>1023</v>
      </c>
      <c r="I180" s="639" t="s">
        <v>1025</v>
      </c>
      <c r="J180" s="143" t="s">
        <v>1026</v>
      </c>
      <c r="K180" s="143">
        <v>2020</v>
      </c>
    </row>
    <row r="181" spans="1:11" ht="33.75" x14ac:dyDescent="0.25">
      <c r="A181" s="1178"/>
      <c r="B181" s="1180"/>
      <c r="C181" s="1180"/>
      <c r="D181" s="1172"/>
      <c r="E181" s="1172"/>
      <c r="F181" s="1123"/>
      <c r="G181" s="1244"/>
      <c r="H181" s="350" t="s">
        <v>1024</v>
      </c>
      <c r="I181" s="144" t="s">
        <v>1018</v>
      </c>
      <c r="J181" s="144" t="s">
        <v>1019</v>
      </c>
      <c r="K181" s="144">
        <v>2020</v>
      </c>
    </row>
    <row r="182" spans="1:11" x14ac:dyDescent="0.25">
      <c r="A182" s="1178"/>
      <c r="B182" s="1180"/>
      <c r="C182" s="1180"/>
      <c r="D182" s="1172"/>
      <c r="E182" s="1172"/>
      <c r="F182" s="1123"/>
      <c r="G182" s="1244"/>
      <c r="H182" s="350"/>
      <c r="I182" s="144"/>
      <c r="J182" s="144"/>
      <c r="K182" s="144"/>
    </row>
    <row r="183" spans="1:11" x14ac:dyDescent="0.25">
      <c r="A183" s="1178"/>
      <c r="B183" s="1180"/>
      <c r="C183" s="1180"/>
      <c r="D183" s="1172"/>
      <c r="E183" s="1172"/>
      <c r="F183" s="1123"/>
      <c r="G183" s="1244"/>
      <c r="H183" s="350"/>
      <c r="I183" s="144"/>
      <c r="J183" s="144"/>
      <c r="K183" s="144"/>
    </row>
    <row r="184" spans="1:11" x14ac:dyDescent="0.25">
      <c r="A184" s="1178"/>
      <c r="B184" s="1180"/>
      <c r="C184" s="1180"/>
      <c r="D184" s="1172"/>
      <c r="E184" s="1172"/>
      <c r="F184" s="1123"/>
      <c r="G184" s="1244"/>
      <c r="H184" s="350"/>
      <c r="I184" s="144"/>
      <c r="J184" s="144"/>
      <c r="K184" s="144"/>
    </row>
    <row r="185" spans="1:11" x14ac:dyDescent="0.25">
      <c r="A185" s="1178"/>
      <c r="B185" s="1180"/>
      <c r="C185" s="1180"/>
      <c r="D185" s="1172"/>
      <c r="E185" s="1172"/>
      <c r="F185" s="1123"/>
      <c r="G185" s="1244"/>
      <c r="H185" s="350"/>
      <c r="I185" s="144"/>
      <c r="J185" s="144"/>
      <c r="K185" s="144"/>
    </row>
    <row r="186" spans="1:11" x14ac:dyDescent="0.25">
      <c r="A186" s="1178"/>
      <c r="B186" s="1180"/>
      <c r="C186" s="1180"/>
      <c r="D186" s="1172"/>
      <c r="E186" s="1172"/>
      <c r="F186" s="1123"/>
      <c r="G186" s="1244"/>
      <c r="H186" s="350"/>
      <c r="I186" s="144"/>
      <c r="J186" s="144"/>
      <c r="K186" s="144"/>
    </row>
    <row r="187" spans="1:11" ht="15.75" thickBot="1" x14ac:dyDescent="0.3">
      <c r="A187" s="1179"/>
      <c r="B187" s="1181"/>
      <c r="C187" s="1181"/>
      <c r="D187" s="1173"/>
      <c r="E187" s="1173"/>
      <c r="F187" s="1124"/>
      <c r="G187" s="1245"/>
      <c r="H187" s="351"/>
      <c r="I187" s="145"/>
      <c r="J187" s="145"/>
      <c r="K187" s="145"/>
    </row>
    <row r="188" spans="1:11" ht="34.5" thickBot="1" x14ac:dyDescent="0.3">
      <c r="A188" s="1178">
        <f>'2. VALORAR CONTROLES '!A188:A195</f>
        <v>22</v>
      </c>
      <c r="B188" s="1180" t="str">
        <f>'1. IDENTIFICAR-ANALIZAR'!B188:B195</f>
        <v>Carencia de Plan de Capacitación ajustado a las necesidades del proceso
(No se tiene en cuenta resultados de evaluación al seguimiento de la gestión)</v>
      </c>
      <c r="C188" s="1180" t="str">
        <f>'2. VALORAR CONTROLES '!C188:C195</f>
        <v>Cumplimiento</v>
      </c>
      <c r="D188" s="1171">
        <f>'2. VALORAR CONTROLES '!AC188:AC195</f>
        <v>3</v>
      </c>
      <c r="E188" s="1171">
        <f>'2. VALORAR CONTROLES '!AD188:AD195</f>
        <v>2</v>
      </c>
      <c r="F188" s="1122">
        <f>'2. VALORAR CONTROLES '!AE188:AE195</f>
        <v>6</v>
      </c>
      <c r="G188" s="1243" t="str">
        <f>'2. VALORAR CONTROLES '!AF188:AF195</f>
        <v>Asumir - reducir el Riesgo</v>
      </c>
      <c r="H188" s="349" t="s">
        <v>1028</v>
      </c>
      <c r="I188" s="143" t="s">
        <v>1030</v>
      </c>
      <c r="J188" s="143" t="s">
        <v>1032</v>
      </c>
      <c r="K188" s="143" t="s">
        <v>1033</v>
      </c>
    </row>
    <row r="189" spans="1:11" ht="33.75" x14ac:dyDescent="0.25">
      <c r="A189" s="1178"/>
      <c r="B189" s="1180"/>
      <c r="C189" s="1180"/>
      <c r="D189" s="1172"/>
      <c r="E189" s="1172"/>
      <c r="F189" s="1123"/>
      <c r="G189" s="1244"/>
      <c r="H189" s="350" t="s">
        <v>1029</v>
      </c>
      <c r="I189" s="144" t="s">
        <v>1031</v>
      </c>
      <c r="J189" s="144" t="s">
        <v>1002</v>
      </c>
      <c r="K189" s="143" t="s">
        <v>1033</v>
      </c>
    </row>
    <row r="190" spans="1:11" x14ac:dyDescent="0.25">
      <c r="A190" s="1178"/>
      <c r="B190" s="1180"/>
      <c r="C190" s="1180"/>
      <c r="D190" s="1172"/>
      <c r="E190" s="1172"/>
      <c r="F190" s="1123"/>
      <c r="G190" s="1244"/>
      <c r="H190" s="350"/>
      <c r="I190" s="144"/>
      <c r="J190" s="144"/>
      <c r="K190" s="144"/>
    </row>
    <row r="191" spans="1:11" x14ac:dyDescent="0.25">
      <c r="A191" s="1178"/>
      <c r="B191" s="1180"/>
      <c r="C191" s="1180"/>
      <c r="D191" s="1172"/>
      <c r="E191" s="1172"/>
      <c r="F191" s="1123"/>
      <c r="G191" s="1244"/>
      <c r="H191" s="350"/>
      <c r="I191" s="144"/>
      <c r="J191" s="144"/>
      <c r="K191" s="144"/>
    </row>
    <row r="192" spans="1:11" x14ac:dyDescent="0.25">
      <c r="A192" s="1178"/>
      <c r="B192" s="1180"/>
      <c r="C192" s="1180"/>
      <c r="D192" s="1172"/>
      <c r="E192" s="1172"/>
      <c r="F192" s="1123"/>
      <c r="G192" s="1244"/>
      <c r="H192" s="350"/>
      <c r="I192" s="144"/>
      <c r="J192" s="144"/>
      <c r="K192" s="144"/>
    </row>
    <row r="193" spans="1:11" x14ac:dyDescent="0.25">
      <c r="A193" s="1178"/>
      <c r="B193" s="1180"/>
      <c r="C193" s="1180"/>
      <c r="D193" s="1172"/>
      <c r="E193" s="1172"/>
      <c r="F193" s="1123"/>
      <c r="G193" s="1244"/>
      <c r="H193" s="350"/>
      <c r="I193" s="144"/>
      <c r="J193" s="144"/>
      <c r="K193" s="144"/>
    </row>
    <row r="194" spans="1:11" x14ac:dyDescent="0.25">
      <c r="A194" s="1178"/>
      <c r="B194" s="1180"/>
      <c r="C194" s="1180"/>
      <c r="D194" s="1172"/>
      <c r="E194" s="1172"/>
      <c r="F194" s="1123"/>
      <c r="G194" s="1244"/>
      <c r="H194" s="350"/>
      <c r="I194" s="144"/>
      <c r="J194" s="144"/>
      <c r="K194" s="144"/>
    </row>
    <row r="195" spans="1:11" ht="15.75" thickBot="1" x14ac:dyDescent="0.3">
      <c r="A195" s="1179"/>
      <c r="B195" s="1181"/>
      <c r="C195" s="1181"/>
      <c r="D195" s="1173"/>
      <c r="E195" s="1173"/>
      <c r="F195" s="1124"/>
      <c r="G195" s="1245"/>
      <c r="H195" s="351"/>
      <c r="I195" s="145"/>
      <c r="J195" s="145"/>
      <c r="K195" s="145"/>
    </row>
    <row r="196" spans="1:11" ht="22.5" x14ac:dyDescent="0.25">
      <c r="A196" s="1178">
        <f>'2. VALORAR CONTROLES '!A196:A203</f>
        <v>23</v>
      </c>
      <c r="B196" s="1180" t="str">
        <f>'1. IDENTIFICAR-ANALIZAR'!B196:B203</f>
        <v>Fallas en equipos críticos de medición analítica 
(turbiedad, pH)</v>
      </c>
      <c r="C196" s="1180" t="str">
        <f>'2. VALORAR CONTROLES '!C196:C203</f>
        <v>Tecnologico</v>
      </c>
      <c r="D196" s="1171">
        <f>'2. VALORAR CONTROLES '!AC196:AC203</f>
        <v>3</v>
      </c>
      <c r="E196" s="1171">
        <f>'2. VALORAR CONTROLES '!AD196:AD203</f>
        <v>1</v>
      </c>
      <c r="F196" s="1122">
        <f>'2. VALORAR CONTROLES '!AE196:AE203</f>
        <v>3</v>
      </c>
      <c r="G196" s="1243" t="str">
        <f>'2. VALORAR CONTROLES '!AF196:AF203</f>
        <v>Asumir - reducir el Riesgo</v>
      </c>
      <c r="H196" s="349" t="s">
        <v>849</v>
      </c>
      <c r="I196" s="143" t="s">
        <v>850</v>
      </c>
      <c r="J196" s="143" t="s">
        <v>912</v>
      </c>
      <c r="K196" s="143" t="s">
        <v>589</v>
      </c>
    </row>
    <row r="197" spans="1:11" ht="22.5" x14ac:dyDescent="0.25">
      <c r="A197" s="1178"/>
      <c r="B197" s="1180"/>
      <c r="C197" s="1180"/>
      <c r="D197" s="1172"/>
      <c r="E197" s="1172"/>
      <c r="F197" s="1123"/>
      <c r="G197" s="1244"/>
      <c r="H197" s="350" t="s">
        <v>995</v>
      </c>
      <c r="I197" s="144" t="s">
        <v>851</v>
      </c>
      <c r="J197" s="144" t="s">
        <v>912</v>
      </c>
      <c r="K197" s="144" t="s">
        <v>852</v>
      </c>
    </row>
    <row r="198" spans="1:11" ht="22.5" x14ac:dyDescent="0.25">
      <c r="A198" s="1178"/>
      <c r="B198" s="1180"/>
      <c r="C198" s="1180"/>
      <c r="D198" s="1172"/>
      <c r="E198" s="1172"/>
      <c r="F198" s="1123"/>
      <c r="G198" s="1244"/>
      <c r="H198" s="350" t="s">
        <v>853</v>
      </c>
      <c r="I198" s="144" t="s">
        <v>854</v>
      </c>
      <c r="J198" s="144" t="s">
        <v>907</v>
      </c>
      <c r="K198" s="144" t="s">
        <v>855</v>
      </c>
    </row>
    <row r="199" spans="1:11" x14ac:dyDescent="0.25">
      <c r="A199" s="1178"/>
      <c r="B199" s="1180"/>
      <c r="C199" s="1180"/>
      <c r="D199" s="1172"/>
      <c r="E199" s="1172"/>
      <c r="F199" s="1123"/>
      <c r="G199" s="1244"/>
      <c r="H199" s="350"/>
      <c r="I199" s="144"/>
      <c r="J199" s="144"/>
      <c r="K199" s="144"/>
    </row>
    <row r="200" spans="1:11" x14ac:dyDescent="0.25">
      <c r="A200" s="1178"/>
      <c r="B200" s="1180"/>
      <c r="C200" s="1180"/>
      <c r="D200" s="1172"/>
      <c r="E200" s="1172"/>
      <c r="F200" s="1123"/>
      <c r="G200" s="1244"/>
      <c r="H200" s="350"/>
      <c r="I200" s="144"/>
      <c r="J200" s="144"/>
      <c r="K200" s="144"/>
    </row>
    <row r="201" spans="1:11" x14ac:dyDescent="0.25">
      <c r="A201" s="1178"/>
      <c r="B201" s="1180"/>
      <c r="C201" s="1180"/>
      <c r="D201" s="1172"/>
      <c r="E201" s="1172"/>
      <c r="F201" s="1123"/>
      <c r="G201" s="1244"/>
      <c r="H201" s="350"/>
      <c r="I201" s="144"/>
      <c r="J201" s="144"/>
      <c r="K201" s="144"/>
    </row>
    <row r="202" spans="1:11" x14ac:dyDescent="0.25">
      <c r="A202" s="1178"/>
      <c r="B202" s="1180"/>
      <c r="C202" s="1180"/>
      <c r="D202" s="1172"/>
      <c r="E202" s="1172"/>
      <c r="F202" s="1123"/>
      <c r="G202" s="1244"/>
      <c r="H202" s="350"/>
      <c r="I202" s="144"/>
      <c r="J202" s="144"/>
      <c r="K202" s="144"/>
    </row>
    <row r="203" spans="1:11" ht="15.75" thickBot="1" x14ac:dyDescent="0.3">
      <c r="A203" s="1179"/>
      <c r="B203" s="1181"/>
      <c r="C203" s="1181"/>
      <c r="D203" s="1173"/>
      <c r="E203" s="1173"/>
      <c r="F203" s="1124"/>
      <c r="G203" s="1245"/>
      <c r="H203" s="351"/>
      <c r="I203" s="145"/>
      <c r="J203" s="145"/>
      <c r="K203" s="145"/>
    </row>
    <row r="204" spans="1:11" ht="22.5" x14ac:dyDescent="0.25">
      <c r="A204" s="1178">
        <f>'2. VALORAR CONTROLES '!A204:A211</f>
        <v>24</v>
      </c>
      <c r="B204" s="1180" t="str">
        <f>'1. IDENTIFICAR-ANALIZAR'!B204:B211</f>
        <v>Fallas de  válvulas y compuertas en cualquier etapa del proceso.</v>
      </c>
      <c r="C204" s="1180" t="str">
        <f>'2. VALORAR CONTROLES '!C204:C211</f>
        <v>Operativo</v>
      </c>
      <c r="D204" s="1171">
        <f>'2. VALORAR CONTROLES '!AC204:AC211</f>
        <v>2</v>
      </c>
      <c r="E204" s="1171">
        <f>'2. VALORAR CONTROLES '!AD204:AD211</f>
        <v>1</v>
      </c>
      <c r="F204" s="1122">
        <f>'2. VALORAR CONTROLES '!AE204:AE211</f>
        <v>2</v>
      </c>
      <c r="G204" s="1243" t="str">
        <f>'2. VALORAR CONTROLES '!AF204:AF211</f>
        <v>Aceptar el riesgo</v>
      </c>
      <c r="H204" s="349" t="s">
        <v>849</v>
      </c>
      <c r="I204" s="143" t="s">
        <v>850</v>
      </c>
      <c r="J204" s="143" t="s">
        <v>912</v>
      </c>
      <c r="K204" s="143" t="s">
        <v>589</v>
      </c>
    </row>
    <row r="205" spans="1:11" ht="22.5" x14ac:dyDescent="0.25">
      <c r="A205" s="1178"/>
      <c r="B205" s="1180"/>
      <c r="C205" s="1180"/>
      <c r="D205" s="1172"/>
      <c r="E205" s="1172"/>
      <c r="F205" s="1123"/>
      <c r="G205" s="1244"/>
      <c r="H205" s="350" t="s">
        <v>995</v>
      </c>
      <c r="I205" s="144" t="s">
        <v>851</v>
      </c>
      <c r="J205" s="144" t="s">
        <v>912</v>
      </c>
      <c r="K205" s="144" t="s">
        <v>852</v>
      </c>
    </row>
    <row r="206" spans="1:11" x14ac:dyDescent="0.25">
      <c r="A206" s="1178"/>
      <c r="B206" s="1180"/>
      <c r="C206" s="1180"/>
      <c r="D206" s="1172"/>
      <c r="E206" s="1172"/>
      <c r="F206" s="1123"/>
      <c r="G206" s="1244"/>
      <c r="H206" s="350"/>
      <c r="I206" s="144"/>
      <c r="J206" s="144"/>
      <c r="K206" s="144"/>
    </row>
    <row r="207" spans="1:11" x14ac:dyDescent="0.25">
      <c r="A207" s="1178"/>
      <c r="B207" s="1180"/>
      <c r="C207" s="1180"/>
      <c r="D207" s="1172"/>
      <c r="E207" s="1172"/>
      <c r="F207" s="1123"/>
      <c r="G207" s="1244"/>
      <c r="H207" s="350"/>
      <c r="I207" s="144"/>
      <c r="J207" s="144"/>
      <c r="K207" s="144"/>
    </row>
    <row r="208" spans="1:11" x14ac:dyDescent="0.25">
      <c r="A208" s="1178"/>
      <c r="B208" s="1180"/>
      <c r="C208" s="1180"/>
      <c r="D208" s="1172"/>
      <c r="E208" s="1172"/>
      <c r="F208" s="1123"/>
      <c r="G208" s="1244"/>
      <c r="H208" s="350"/>
      <c r="I208" s="144"/>
      <c r="J208" s="144"/>
      <c r="K208" s="144"/>
    </row>
    <row r="209" spans="1:11" x14ac:dyDescent="0.25">
      <c r="A209" s="1178"/>
      <c r="B209" s="1180"/>
      <c r="C209" s="1180"/>
      <c r="D209" s="1172"/>
      <c r="E209" s="1172"/>
      <c r="F209" s="1123"/>
      <c r="G209" s="1244"/>
      <c r="H209" s="350"/>
      <c r="I209" s="144"/>
      <c r="J209" s="144"/>
      <c r="K209" s="144"/>
    </row>
    <row r="210" spans="1:11" x14ac:dyDescent="0.25">
      <c r="A210" s="1178"/>
      <c r="B210" s="1180"/>
      <c r="C210" s="1180"/>
      <c r="D210" s="1172"/>
      <c r="E210" s="1172"/>
      <c r="F210" s="1123"/>
      <c r="G210" s="1244"/>
      <c r="H210" s="350"/>
      <c r="I210" s="144"/>
      <c r="J210" s="144"/>
      <c r="K210" s="144"/>
    </row>
    <row r="211" spans="1:11" ht="15.75" thickBot="1" x14ac:dyDescent="0.3">
      <c r="A211" s="1179"/>
      <c r="B211" s="1181"/>
      <c r="C211" s="1181"/>
      <c r="D211" s="1173"/>
      <c r="E211" s="1173"/>
      <c r="F211" s="1124"/>
      <c r="G211" s="1245"/>
      <c r="H211" s="351"/>
      <c r="I211" s="145"/>
      <c r="J211" s="145"/>
      <c r="K211" s="145"/>
    </row>
    <row r="212" spans="1:11" ht="33.75" x14ac:dyDescent="0.25">
      <c r="A212" s="1178">
        <f>'2. VALORAR CONTROLES '!A212:A219</f>
        <v>25</v>
      </c>
      <c r="B212" s="1180" t="str">
        <f>'1. IDENTIFICAR-ANALIZAR'!B212:B219</f>
        <v>Fallas o deficiencias en el sistema de cloración</v>
      </c>
      <c r="C212" s="1180" t="str">
        <f>'2. VALORAR CONTROLES '!C212:C219</f>
        <v>Operativo</v>
      </c>
      <c r="D212" s="1171">
        <f>'2. VALORAR CONTROLES '!AC212:AC219</f>
        <v>1</v>
      </c>
      <c r="E212" s="1171">
        <f>'2. VALORAR CONTROLES '!AD212:AD219</f>
        <v>2</v>
      </c>
      <c r="F212" s="1122">
        <f>'2. VALORAR CONTROLES '!AE212:AE219</f>
        <v>2</v>
      </c>
      <c r="G212" s="1243" t="str">
        <f>'2. VALORAR CONTROLES '!AF212:AF219</f>
        <v>Aceptar el riesgo</v>
      </c>
      <c r="H212" s="349" t="s">
        <v>849</v>
      </c>
      <c r="I212" s="143" t="s">
        <v>850</v>
      </c>
      <c r="J212" s="143" t="s">
        <v>1034</v>
      </c>
      <c r="K212" s="143" t="s">
        <v>1035</v>
      </c>
    </row>
    <row r="213" spans="1:11" ht="22.5" x14ac:dyDescent="0.25">
      <c r="A213" s="1178"/>
      <c r="B213" s="1180"/>
      <c r="C213" s="1180"/>
      <c r="D213" s="1172"/>
      <c r="E213" s="1172"/>
      <c r="F213" s="1123"/>
      <c r="G213" s="1244"/>
      <c r="H213" s="350" t="s">
        <v>995</v>
      </c>
      <c r="I213" s="144" t="s">
        <v>851</v>
      </c>
      <c r="J213" s="144" t="s">
        <v>912</v>
      </c>
      <c r="K213" s="144" t="s">
        <v>852</v>
      </c>
    </row>
    <row r="214" spans="1:11" x14ac:dyDescent="0.25">
      <c r="A214" s="1178"/>
      <c r="B214" s="1180"/>
      <c r="C214" s="1180"/>
      <c r="D214" s="1172"/>
      <c r="E214" s="1172"/>
      <c r="F214" s="1123"/>
      <c r="G214" s="1244"/>
      <c r="H214" s="350" t="s">
        <v>849</v>
      </c>
      <c r="I214" s="144" t="s">
        <v>1036</v>
      </c>
      <c r="J214" s="144" t="s">
        <v>1037</v>
      </c>
      <c r="K214" s="144" t="s">
        <v>1038</v>
      </c>
    </row>
    <row r="215" spans="1:11" x14ac:dyDescent="0.25">
      <c r="A215" s="1178"/>
      <c r="B215" s="1180"/>
      <c r="C215" s="1180"/>
      <c r="D215" s="1172"/>
      <c r="E215" s="1172"/>
      <c r="F215" s="1123"/>
      <c r="G215" s="1244"/>
      <c r="H215" s="350"/>
      <c r="I215" s="144"/>
      <c r="J215" s="144"/>
      <c r="K215" s="144"/>
    </row>
    <row r="216" spans="1:11" x14ac:dyDescent="0.25">
      <c r="A216" s="1178"/>
      <c r="B216" s="1180"/>
      <c r="C216" s="1180"/>
      <c r="D216" s="1172"/>
      <c r="E216" s="1172"/>
      <c r="F216" s="1123"/>
      <c r="G216" s="1244"/>
      <c r="H216" s="350"/>
      <c r="I216" s="144"/>
      <c r="J216" s="144"/>
      <c r="K216" s="144"/>
    </row>
    <row r="217" spans="1:11" x14ac:dyDescent="0.25">
      <c r="A217" s="1178"/>
      <c r="B217" s="1180"/>
      <c r="C217" s="1180"/>
      <c r="D217" s="1172"/>
      <c r="E217" s="1172"/>
      <c r="F217" s="1123"/>
      <c r="G217" s="1244"/>
      <c r="H217" s="350"/>
      <c r="I217" s="144"/>
      <c r="J217" s="144"/>
      <c r="K217" s="144"/>
    </row>
    <row r="218" spans="1:11" x14ac:dyDescent="0.25">
      <c r="A218" s="1178"/>
      <c r="B218" s="1180"/>
      <c r="C218" s="1180"/>
      <c r="D218" s="1172"/>
      <c r="E218" s="1172"/>
      <c r="F218" s="1123"/>
      <c r="G218" s="1244"/>
      <c r="H218" s="350"/>
      <c r="I218" s="144"/>
      <c r="J218" s="144"/>
      <c r="K218" s="144"/>
    </row>
    <row r="219" spans="1:11" ht="15.75" thickBot="1" x14ac:dyDescent="0.3">
      <c r="A219" s="1179"/>
      <c r="B219" s="1181"/>
      <c r="C219" s="1181"/>
      <c r="D219" s="1173"/>
      <c r="E219" s="1173"/>
      <c r="F219" s="1124"/>
      <c r="G219" s="1245"/>
      <c r="H219" s="351"/>
      <c r="I219" s="145"/>
      <c r="J219" s="145"/>
      <c r="K219" s="145"/>
    </row>
    <row r="220" spans="1:11" ht="22.5" x14ac:dyDescent="0.25">
      <c r="A220" s="1178">
        <f>'2. VALORAR CONTROLES '!A220:A227</f>
        <v>26</v>
      </c>
      <c r="B220" s="1180" t="str">
        <f>'1. IDENTIFICAR-ANALIZAR'!B220:B227</f>
        <v>Interrupciones fluido eléctrico</v>
      </c>
      <c r="C220" s="1180" t="str">
        <f>'2. VALORAR CONTROLES '!C220:C227</f>
        <v>Operativo</v>
      </c>
      <c r="D220" s="1171">
        <f>'2. VALORAR CONTROLES '!AC220:AC227</f>
        <v>2</v>
      </c>
      <c r="E220" s="1171">
        <f>'2. VALORAR CONTROLES '!AD220:AD227</f>
        <v>1</v>
      </c>
      <c r="F220" s="1122">
        <f>'2. VALORAR CONTROLES '!AE220:AE227</f>
        <v>2</v>
      </c>
      <c r="G220" s="1243" t="str">
        <f>'2. VALORAR CONTROLES '!AF220:AF227</f>
        <v>Aceptar el riesgo</v>
      </c>
      <c r="H220" s="349" t="s">
        <v>1039</v>
      </c>
      <c r="I220" s="143" t="s">
        <v>1040</v>
      </c>
      <c r="J220" s="143" t="s">
        <v>1002</v>
      </c>
      <c r="K220" s="143" t="s">
        <v>1046</v>
      </c>
    </row>
    <row r="221" spans="1:11" x14ac:dyDescent="0.25">
      <c r="A221" s="1178"/>
      <c r="B221" s="1180"/>
      <c r="C221" s="1180"/>
      <c r="D221" s="1172"/>
      <c r="E221" s="1172"/>
      <c r="F221" s="1123"/>
      <c r="G221" s="1244"/>
      <c r="H221" s="350" t="s">
        <v>1041</v>
      </c>
      <c r="I221" s="144" t="s">
        <v>1043</v>
      </c>
      <c r="J221" s="144" t="s">
        <v>1044</v>
      </c>
      <c r="K221" s="144" t="s">
        <v>1045</v>
      </c>
    </row>
    <row r="222" spans="1:11" x14ac:dyDescent="0.25">
      <c r="A222" s="1178"/>
      <c r="B222" s="1180"/>
      <c r="C222" s="1180"/>
      <c r="D222" s="1172"/>
      <c r="E222" s="1172"/>
      <c r="F222" s="1123"/>
      <c r="G222" s="1244"/>
      <c r="H222" s="350" t="s">
        <v>1042</v>
      </c>
      <c r="I222" s="144" t="s">
        <v>1043</v>
      </c>
      <c r="J222" s="144" t="s">
        <v>1044</v>
      </c>
      <c r="K222" s="144" t="s">
        <v>1047</v>
      </c>
    </row>
    <row r="223" spans="1:11" x14ac:dyDescent="0.25">
      <c r="A223" s="1178"/>
      <c r="B223" s="1180"/>
      <c r="C223" s="1180"/>
      <c r="D223" s="1172"/>
      <c r="E223" s="1172"/>
      <c r="F223" s="1123"/>
      <c r="G223" s="1244"/>
      <c r="H223" s="350"/>
      <c r="I223" s="144"/>
      <c r="J223" s="144"/>
      <c r="K223" s="144"/>
    </row>
    <row r="224" spans="1:11" x14ac:dyDescent="0.25">
      <c r="A224" s="1178"/>
      <c r="B224" s="1180"/>
      <c r="C224" s="1180"/>
      <c r="D224" s="1172"/>
      <c r="E224" s="1172"/>
      <c r="F224" s="1123"/>
      <c r="G224" s="1244"/>
      <c r="H224" s="350"/>
      <c r="I224" s="144"/>
      <c r="J224" s="144"/>
      <c r="K224" s="144"/>
    </row>
    <row r="225" spans="1:11" x14ac:dyDescent="0.25">
      <c r="A225" s="1178"/>
      <c r="B225" s="1180"/>
      <c r="C225" s="1180"/>
      <c r="D225" s="1172"/>
      <c r="E225" s="1172"/>
      <c r="F225" s="1123"/>
      <c r="G225" s="1244"/>
      <c r="H225" s="350"/>
      <c r="I225" s="144"/>
      <c r="J225" s="144"/>
      <c r="K225" s="144"/>
    </row>
    <row r="226" spans="1:11" x14ac:dyDescent="0.25">
      <c r="A226" s="1178"/>
      <c r="B226" s="1180"/>
      <c r="C226" s="1180"/>
      <c r="D226" s="1172"/>
      <c r="E226" s="1172"/>
      <c r="F226" s="1123"/>
      <c r="G226" s="1244"/>
      <c r="H226" s="350"/>
      <c r="I226" s="144"/>
      <c r="J226" s="144"/>
      <c r="K226" s="144"/>
    </row>
    <row r="227" spans="1:11" ht="15.75" thickBot="1" x14ac:dyDescent="0.3">
      <c r="A227" s="1179"/>
      <c r="B227" s="1181"/>
      <c r="C227" s="1181"/>
      <c r="D227" s="1173"/>
      <c r="E227" s="1173"/>
      <c r="F227" s="1124"/>
      <c r="G227" s="1245"/>
      <c r="H227" s="351"/>
      <c r="I227" s="145"/>
      <c r="J227" s="145"/>
      <c r="K227" s="145"/>
    </row>
    <row r="228" spans="1:11" ht="33.75" x14ac:dyDescent="0.25">
      <c r="A228" s="1178">
        <f>'2. VALORAR CONTROLES '!A228:A235</f>
        <v>27</v>
      </c>
      <c r="B228" s="1180" t="str">
        <f>'1. IDENTIFICAR-ANALIZAR'!B228:B235</f>
        <v>No realizar la adecuada disposición de lodos resultantes del tratamiento</v>
      </c>
      <c r="C228" s="1180" t="str">
        <f>'2. VALORAR CONTROLES '!C228:C235</f>
        <v>Ambiental</v>
      </c>
      <c r="D228" s="1171">
        <f>'2. VALORAR CONTROLES '!AC228:AC235</f>
        <v>5</v>
      </c>
      <c r="E228" s="1171">
        <f>'2. VALORAR CONTROLES '!AD228:AD235</f>
        <v>4</v>
      </c>
      <c r="F228" s="1122">
        <f>'2. VALORAR CONTROLES '!AE228:AE235</f>
        <v>20</v>
      </c>
      <c r="G228" s="1243" t="str">
        <f>'2. VALORAR CONTROLES '!AF228:AF235</f>
        <v>Reducir-Evitar-Compartir y Transferir-retener</v>
      </c>
      <c r="H228" s="349" t="s">
        <v>1050</v>
      </c>
      <c r="I228" s="143" t="s">
        <v>1048</v>
      </c>
      <c r="J228" s="143" t="s">
        <v>1002</v>
      </c>
      <c r="K228" s="143" t="s">
        <v>1049</v>
      </c>
    </row>
    <row r="229" spans="1:11" x14ac:dyDescent="0.25">
      <c r="A229" s="1178"/>
      <c r="B229" s="1180"/>
      <c r="C229" s="1180"/>
      <c r="D229" s="1172"/>
      <c r="E229" s="1172"/>
      <c r="F229" s="1123"/>
      <c r="G229" s="1244"/>
      <c r="H229" s="350"/>
      <c r="I229" s="144"/>
      <c r="J229" s="144"/>
      <c r="K229" s="144"/>
    </row>
    <row r="230" spans="1:11" x14ac:dyDescent="0.25">
      <c r="A230" s="1178"/>
      <c r="B230" s="1180"/>
      <c r="C230" s="1180"/>
      <c r="D230" s="1172"/>
      <c r="E230" s="1172"/>
      <c r="F230" s="1123"/>
      <c r="G230" s="1244"/>
      <c r="H230" s="350"/>
      <c r="I230" s="144"/>
      <c r="J230" s="144"/>
      <c r="K230" s="144"/>
    </row>
    <row r="231" spans="1:11" x14ac:dyDescent="0.25">
      <c r="A231" s="1178"/>
      <c r="B231" s="1180"/>
      <c r="C231" s="1180"/>
      <c r="D231" s="1172"/>
      <c r="E231" s="1172"/>
      <c r="F231" s="1123"/>
      <c r="G231" s="1244"/>
      <c r="H231" s="350"/>
      <c r="I231" s="144"/>
      <c r="J231" s="144"/>
      <c r="K231" s="144"/>
    </row>
    <row r="232" spans="1:11" x14ac:dyDescent="0.25">
      <c r="A232" s="1178"/>
      <c r="B232" s="1180"/>
      <c r="C232" s="1180"/>
      <c r="D232" s="1172"/>
      <c r="E232" s="1172"/>
      <c r="F232" s="1123"/>
      <c r="G232" s="1244"/>
      <c r="H232" s="350"/>
      <c r="I232" s="144"/>
      <c r="J232" s="144"/>
      <c r="K232" s="144"/>
    </row>
    <row r="233" spans="1:11" x14ac:dyDescent="0.25">
      <c r="A233" s="1178"/>
      <c r="B233" s="1180"/>
      <c r="C233" s="1180"/>
      <c r="D233" s="1172"/>
      <c r="E233" s="1172"/>
      <c r="F233" s="1123"/>
      <c r="G233" s="1244"/>
      <c r="H233" s="350"/>
      <c r="I233" s="144"/>
      <c r="J233" s="144"/>
      <c r="K233" s="144"/>
    </row>
    <row r="234" spans="1:11" x14ac:dyDescent="0.25">
      <c r="A234" s="1178"/>
      <c r="B234" s="1180"/>
      <c r="C234" s="1180"/>
      <c r="D234" s="1172"/>
      <c r="E234" s="1172"/>
      <c r="F234" s="1123"/>
      <c r="G234" s="1244"/>
      <c r="H234" s="350"/>
      <c r="I234" s="144"/>
      <c r="J234" s="144"/>
      <c r="K234" s="144"/>
    </row>
    <row r="235" spans="1:11" ht="15.75" thickBot="1" x14ac:dyDescent="0.3">
      <c r="A235" s="1179"/>
      <c r="B235" s="1181"/>
      <c r="C235" s="1181"/>
      <c r="D235" s="1173"/>
      <c r="E235" s="1173"/>
      <c r="F235" s="1124"/>
      <c r="G235" s="1245"/>
      <c r="H235" s="351"/>
      <c r="I235" s="145"/>
      <c r="J235" s="145"/>
      <c r="K235" s="145"/>
    </row>
    <row r="236" spans="1:11" ht="22.5" x14ac:dyDescent="0.25">
      <c r="A236" s="1178">
        <f>'2. VALORAR CONTROLES '!A236:A243</f>
        <v>28</v>
      </c>
      <c r="B236" s="1180" t="str">
        <f>'1. IDENTIFICAR-ANALIZAR'!B236:B243</f>
        <v>Manipulación datos operacionales</v>
      </c>
      <c r="C236" s="1180" t="str">
        <f>'2. VALORAR CONTROLES '!C236:C243</f>
        <v>Corrupcion</v>
      </c>
      <c r="D236" s="1171">
        <f>'2. VALORAR CONTROLES '!AC236:AC243</f>
        <v>2</v>
      </c>
      <c r="E236" s="1171">
        <f>'2. VALORAR CONTROLES '!AD236:AD243</f>
        <v>3</v>
      </c>
      <c r="F236" s="1122">
        <f>'2. VALORAR CONTROLES '!AE236:AE243</f>
        <v>6</v>
      </c>
      <c r="G236" s="1243" t="str">
        <f>'2. VALORAR CONTROLES '!AF236:AF243</f>
        <v>Asumir - reducir el Riesgo</v>
      </c>
      <c r="H236" s="349" t="s">
        <v>1052</v>
      </c>
      <c r="I236" s="143" t="s">
        <v>1001</v>
      </c>
      <c r="J236" s="143" t="s">
        <v>1002</v>
      </c>
      <c r="K236" s="143" t="s">
        <v>1003</v>
      </c>
    </row>
    <row r="237" spans="1:11" x14ac:dyDescent="0.25">
      <c r="A237" s="1178"/>
      <c r="B237" s="1180"/>
      <c r="C237" s="1180"/>
      <c r="D237" s="1172"/>
      <c r="E237" s="1172"/>
      <c r="F237" s="1123"/>
      <c r="G237" s="1244"/>
      <c r="H237" s="350" t="s">
        <v>902</v>
      </c>
      <c r="I237" s="144" t="s">
        <v>891</v>
      </c>
      <c r="J237" s="144" t="s">
        <v>832</v>
      </c>
      <c r="K237" s="144" t="s">
        <v>589</v>
      </c>
    </row>
    <row r="238" spans="1:11" x14ac:dyDescent="0.25">
      <c r="A238" s="1178"/>
      <c r="B238" s="1180"/>
      <c r="C238" s="1180"/>
      <c r="D238" s="1172"/>
      <c r="E238" s="1172"/>
      <c r="F238" s="1123"/>
      <c r="G238" s="1244"/>
      <c r="H238" s="350" t="s">
        <v>1000</v>
      </c>
      <c r="I238" s="144" t="s">
        <v>891</v>
      </c>
      <c r="J238" s="144" t="s">
        <v>832</v>
      </c>
      <c r="K238" s="144" t="s">
        <v>589</v>
      </c>
    </row>
    <row r="239" spans="1:11" x14ac:dyDescent="0.25">
      <c r="A239" s="1178"/>
      <c r="B239" s="1180"/>
      <c r="C239" s="1180"/>
      <c r="D239" s="1172"/>
      <c r="E239" s="1172"/>
      <c r="F239" s="1123"/>
      <c r="G239" s="1244"/>
      <c r="H239" s="350"/>
      <c r="I239" s="144"/>
      <c r="J239" s="144"/>
      <c r="K239" s="144"/>
    </row>
    <row r="240" spans="1:11" x14ac:dyDescent="0.25">
      <c r="A240" s="1178"/>
      <c r="B240" s="1180"/>
      <c r="C240" s="1180"/>
      <c r="D240" s="1172"/>
      <c r="E240" s="1172"/>
      <c r="F240" s="1123"/>
      <c r="G240" s="1244"/>
      <c r="H240" s="350"/>
      <c r="I240" s="144"/>
      <c r="J240" s="144"/>
      <c r="K240" s="144"/>
    </row>
    <row r="241" spans="1:11" x14ac:dyDescent="0.25">
      <c r="A241" s="1178"/>
      <c r="B241" s="1180"/>
      <c r="C241" s="1180"/>
      <c r="D241" s="1172"/>
      <c r="E241" s="1172"/>
      <c r="F241" s="1123"/>
      <c r="G241" s="1244"/>
      <c r="H241" s="350"/>
      <c r="I241" s="144"/>
      <c r="J241" s="144"/>
      <c r="K241" s="144"/>
    </row>
    <row r="242" spans="1:11" x14ac:dyDescent="0.25">
      <c r="A242" s="1178"/>
      <c r="B242" s="1180"/>
      <c r="C242" s="1180"/>
      <c r="D242" s="1172"/>
      <c r="E242" s="1172"/>
      <c r="F242" s="1123"/>
      <c r="G242" s="1244"/>
      <c r="H242" s="350"/>
      <c r="I242" s="144"/>
      <c r="J242" s="144"/>
      <c r="K242" s="144"/>
    </row>
    <row r="243" spans="1:11" ht="15.75" thickBot="1" x14ac:dyDescent="0.3">
      <c r="A243" s="1179"/>
      <c r="B243" s="1181"/>
      <c r="C243" s="1181"/>
      <c r="D243" s="1173"/>
      <c r="E243" s="1173"/>
      <c r="F243" s="1124"/>
      <c r="G243" s="1245"/>
      <c r="H243" s="351"/>
      <c r="I243" s="145"/>
      <c r="J243" s="145"/>
      <c r="K243" s="145"/>
    </row>
    <row r="244" spans="1:11" x14ac:dyDescent="0.25">
      <c r="A244" s="1178">
        <f>'2. VALORAR CONTROLES '!A244:A251</f>
        <v>29</v>
      </c>
      <c r="B244" s="1180">
        <f>'1. IDENTIFICAR-ANALIZAR'!B244:B251</f>
        <v>0</v>
      </c>
      <c r="C244" s="1180">
        <f>'2. VALORAR CONTROLES '!C244:C251</f>
        <v>0</v>
      </c>
      <c r="D244" s="1171">
        <f>'2. VALORAR CONTROLES '!AC244:AC251</f>
        <v>0</v>
      </c>
      <c r="E244" s="1171">
        <f>'2. VALORAR CONTROLES '!AD244:AD251</f>
        <v>0</v>
      </c>
      <c r="F244" s="1122">
        <f>'2. VALORAR CONTROLES '!AE244:AE251</f>
        <v>0</v>
      </c>
      <c r="G244" s="1243" t="str">
        <f>'2. VALORAR CONTROLES '!AF244:AF251</f>
        <v>Asumir - reducir el Riesgo</v>
      </c>
      <c r="H244" s="349"/>
      <c r="I244" s="143"/>
      <c r="J244" s="143"/>
      <c r="K244" s="143"/>
    </row>
    <row r="245" spans="1:11" x14ac:dyDescent="0.25">
      <c r="A245" s="1178"/>
      <c r="B245" s="1180"/>
      <c r="C245" s="1180"/>
      <c r="D245" s="1172"/>
      <c r="E245" s="1172"/>
      <c r="F245" s="1123"/>
      <c r="G245" s="1244"/>
      <c r="H245" s="350"/>
      <c r="I245" s="144"/>
      <c r="J245" s="144"/>
      <c r="K245" s="144"/>
    </row>
    <row r="246" spans="1:11" x14ac:dyDescent="0.25">
      <c r="A246" s="1178"/>
      <c r="B246" s="1180"/>
      <c r="C246" s="1180"/>
      <c r="D246" s="1172"/>
      <c r="E246" s="1172"/>
      <c r="F246" s="1123"/>
      <c r="G246" s="1244"/>
      <c r="H246" s="350"/>
      <c r="I246" s="144"/>
      <c r="J246" s="144"/>
      <c r="K246" s="144"/>
    </row>
    <row r="247" spans="1:11" x14ac:dyDescent="0.25">
      <c r="A247" s="1178"/>
      <c r="B247" s="1180"/>
      <c r="C247" s="1180"/>
      <c r="D247" s="1172"/>
      <c r="E247" s="1172"/>
      <c r="F247" s="1123"/>
      <c r="G247" s="1244"/>
      <c r="H247" s="350"/>
      <c r="I247" s="144"/>
      <c r="J247" s="144"/>
      <c r="K247" s="144"/>
    </row>
    <row r="248" spans="1:11" x14ac:dyDescent="0.25">
      <c r="A248" s="1178"/>
      <c r="B248" s="1180"/>
      <c r="C248" s="1180"/>
      <c r="D248" s="1172"/>
      <c r="E248" s="1172"/>
      <c r="F248" s="1123"/>
      <c r="G248" s="1244"/>
      <c r="H248" s="350"/>
      <c r="I248" s="144"/>
      <c r="J248" s="144"/>
      <c r="K248" s="144"/>
    </row>
    <row r="249" spans="1:11" x14ac:dyDescent="0.25">
      <c r="A249" s="1178"/>
      <c r="B249" s="1180"/>
      <c r="C249" s="1180"/>
      <c r="D249" s="1172"/>
      <c r="E249" s="1172"/>
      <c r="F249" s="1123"/>
      <c r="G249" s="1244"/>
      <c r="H249" s="350"/>
      <c r="I249" s="144"/>
      <c r="J249" s="144"/>
      <c r="K249" s="144"/>
    </row>
    <row r="250" spans="1:11" x14ac:dyDescent="0.25">
      <c r="A250" s="1178"/>
      <c r="B250" s="1180"/>
      <c r="C250" s="1180"/>
      <c r="D250" s="1172"/>
      <c r="E250" s="1172"/>
      <c r="F250" s="1123"/>
      <c r="G250" s="1244"/>
      <c r="H250" s="350"/>
      <c r="I250" s="144"/>
      <c r="J250" s="144"/>
      <c r="K250" s="144"/>
    </row>
    <row r="251" spans="1:11" ht="15.75" thickBot="1" x14ac:dyDescent="0.3">
      <c r="A251" s="1179"/>
      <c r="B251" s="1181"/>
      <c r="C251" s="1181"/>
      <c r="D251" s="1173"/>
      <c r="E251" s="1173"/>
      <c r="F251" s="1124"/>
      <c r="G251" s="1245"/>
      <c r="H251" s="351"/>
      <c r="I251" s="145"/>
      <c r="J251" s="145"/>
      <c r="K251" s="145"/>
    </row>
    <row r="252" spans="1:11" x14ac:dyDescent="0.25">
      <c r="A252" s="1178">
        <f>'2. VALORAR CONTROLES '!A252:A259</f>
        <v>30</v>
      </c>
      <c r="B252" s="1180">
        <f>'1. IDENTIFICAR-ANALIZAR'!B252:B259</f>
        <v>0</v>
      </c>
      <c r="C252" s="1180">
        <f>'2. VALORAR CONTROLES '!C252:C259</f>
        <v>0</v>
      </c>
      <c r="D252" s="1171">
        <f>'2. VALORAR CONTROLES '!AC252:AC259</f>
        <v>0</v>
      </c>
      <c r="E252" s="1171">
        <f>'2. VALORAR CONTROLES '!AD252:AD259</f>
        <v>0</v>
      </c>
      <c r="F252" s="1122">
        <f>'2. VALORAR CONTROLES '!AE252:AE259</f>
        <v>0</v>
      </c>
      <c r="G252" s="1243" t="str">
        <f>'2. VALORAR CONTROLES '!AF252:AF259</f>
        <v>Reducir-Evitar-Compartir y Transferir-retener</v>
      </c>
      <c r="H252" s="349"/>
      <c r="I252" s="143"/>
      <c r="J252" s="143"/>
      <c r="K252" s="143"/>
    </row>
    <row r="253" spans="1:11" x14ac:dyDescent="0.25">
      <c r="A253" s="1178"/>
      <c r="B253" s="1180"/>
      <c r="C253" s="1180"/>
      <c r="D253" s="1172"/>
      <c r="E253" s="1172"/>
      <c r="F253" s="1123"/>
      <c r="G253" s="1244"/>
      <c r="H253" s="350"/>
      <c r="I253" s="144"/>
      <c r="J253" s="144"/>
      <c r="K253" s="144"/>
    </row>
    <row r="254" spans="1:11" x14ac:dyDescent="0.25">
      <c r="A254" s="1178"/>
      <c r="B254" s="1180"/>
      <c r="C254" s="1180"/>
      <c r="D254" s="1172"/>
      <c r="E254" s="1172"/>
      <c r="F254" s="1123"/>
      <c r="G254" s="1244"/>
      <c r="H254" s="350"/>
      <c r="I254" s="144"/>
      <c r="J254" s="144"/>
      <c r="K254" s="144"/>
    </row>
    <row r="255" spans="1:11" x14ac:dyDescent="0.25">
      <c r="A255" s="1178"/>
      <c r="B255" s="1180"/>
      <c r="C255" s="1180"/>
      <c r="D255" s="1172"/>
      <c r="E255" s="1172"/>
      <c r="F255" s="1123"/>
      <c r="G255" s="1244"/>
      <c r="H255" s="350"/>
      <c r="I255" s="144"/>
      <c r="J255" s="144"/>
      <c r="K255" s="144"/>
    </row>
    <row r="256" spans="1:11" x14ac:dyDescent="0.25">
      <c r="A256" s="1178"/>
      <c r="B256" s="1180"/>
      <c r="C256" s="1180"/>
      <c r="D256" s="1172"/>
      <c r="E256" s="1172"/>
      <c r="F256" s="1123"/>
      <c r="G256" s="1244"/>
      <c r="H256" s="350"/>
      <c r="I256" s="144"/>
      <c r="J256" s="144"/>
      <c r="K256" s="144"/>
    </row>
    <row r="257" spans="1:11" x14ac:dyDescent="0.25">
      <c r="A257" s="1178"/>
      <c r="B257" s="1180"/>
      <c r="C257" s="1180"/>
      <c r="D257" s="1172"/>
      <c r="E257" s="1172"/>
      <c r="F257" s="1123"/>
      <c r="G257" s="1244"/>
      <c r="H257" s="350"/>
      <c r="I257" s="144"/>
      <c r="J257" s="144"/>
      <c r="K257" s="144"/>
    </row>
    <row r="258" spans="1:11" x14ac:dyDescent="0.25">
      <c r="A258" s="1178"/>
      <c r="B258" s="1180"/>
      <c r="C258" s="1180"/>
      <c r="D258" s="1172"/>
      <c r="E258" s="1172"/>
      <c r="F258" s="1123"/>
      <c r="G258" s="1244"/>
      <c r="H258" s="350"/>
      <c r="I258" s="144"/>
      <c r="J258" s="144"/>
      <c r="K258" s="144"/>
    </row>
    <row r="259" spans="1:11" ht="15.75" thickBot="1" x14ac:dyDescent="0.3">
      <c r="A259" s="1179"/>
      <c r="B259" s="1181"/>
      <c r="C259" s="1181"/>
      <c r="D259" s="1173"/>
      <c r="E259" s="1173"/>
      <c r="F259" s="1124"/>
      <c r="G259" s="1245"/>
      <c r="H259" s="351"/>
      <c r="I259" s="145"/>
      <c r="J259" s="145"/>
      <c r="K259" s="145"/>
    </row>
    <row r="260" spans="1:11" x14ac:dyDescent="0.25">
      <c r="A260" s="1178">
        <f>'2. VALORAR CONTROLES '!A260:A267</f>
        <v>31</v>
      </c>
      <c r="B260" s="1180">
        <f>'1. IDENTIFICAR-ANALIZAR'!B260:B267</f>
        <v>0</v>
      </c>
      <c r="C260" s="1180">
        <f>'2. VALORAR CONTROLES '!C260:C267</f>
        <v>0</v>
      </c>
      <c r="D260" s="1171">
        <f>'2. VALORAR CONTROLES '!AC260:AC267</f>
        <v>0</v>
      </c>
      <c r="E260" s="1171">
        <f>'2. VALORAR CONTROLES '!AD260:AD267</f>
        <v>0</v>
      </c>
      <c r="F260" s="1122">
        <f>'2. VALORAR CONTROLES '!AE260:AE267</f>
        <v>0</v>
      </c>
      <c r="G260" s="1243">
        <f>'2. VALORAR CONTROLES '!AF260:AF267</f>
        <v>0</v>
      </c>
      <c r="H260" s="349"/>
      <c r="I260" s="143"/>
      <c r="J260" s="143"/>
      <c r="K260" s="143"/>
    </row>
    <row r="261" spans="1:11" x14ac:dyDescent="0.25">
      <c r="A261" s="1178"/>
      <c r="B261" s="1180"/>
      <c r="C261" s="1180"/>
      <c r="D261" s="1172"/>
      <c r="E261" s="1172"/>
      <c r="F261" s="1123"/>
      <c r="G261" s="1244"/>
      <c r="H261" s="350"/>
      <c r="I261" s="144"/>
      <c r="J261" s="144"/>
      <c r="K261" s="144"/>
    </row>
    <row r="262" spans="1:11" x14ac:dyDescent="0.25">
      <c r="A262" s="1178"/>
      <c r="B262" s="1180"/>
      <c r="C262" s="1180"/>
      <c r="D262" s="1172"/>
      <c r="E262" s="1172"/>
      <c r="F262" s="1123"/>
      <c r="G262" s="1244"/>
      <c r="H262" s="350"/>
      <c r="I262" s="144"/>
      <c r="J262" s="144"/>
      <c r="K262" s="144"/>
    </row>
    <row r="263" spans="1:11" x14ac:dyDescent="0.25">
      <c r="A263" s="1178"/>
      <c r="B263" s="1180"/>
      <c r="C263" s="1180"/>
      <c r="D263" s="1172"/>
      <c r="E263" s="1172"/>
      <c r="F263" s="1123"/>
      <c r="G263" s="1244"/>
      <c r="H263" s="350"/>
      <c r="I263" s="144"/>
      <c r="J263" s="144"/>
      <c r="K263" s="144"/>
    </row>
    <row r="264" spans="1:11" x14ac:dyDescent="0.25">
      <c r="A264" s="1178"/>
      <c r="B264" s="1180"/>
      <c r="C264" s="1180"/>
      <c r="D264" s="1172"/>
      <c r="E264" s="1172"/>
      <c r="F264" s="1123"/>
      <c r="G264" s="1244"/>
      <c r="H264" s="350"/>
      <c r="I264" s="144"/>
      <c r="J264" s="144"/>
      <c r="K264" s="144"/>
    </row>
    <row r="265" spans="1:11" x14ac:dyDescent="0.25">
      <c r="A265" s="1178"/>
      <c r="B265" s="1180"/>
      <c r="C265" s="1180"/>
      <c r="D265" s="1172"/>
      <c r="E265" s="1172"/>
      <c r="F265" s="1123"/>
      <c r="G265" s="1244"/>
      <c r="H265" s="350"/>
      <c r="I265" s="144"/>
      <c r="J265" s="144"/>
      <c r="K265" s="144"/>
    </row>
    <row r="266" spans="1:11" x14ac:dyDescent="0.25">
      <c r="A266" s="1178"/>
      <c r="B266" s="1180"/>
      <c r="C266" s="1180"/>
      <c r="D266" s="1172"/>
      <c r="E266" s="1172"/>
      <c r="F266" s="1123"/>
      <c r="G266" s="1244"/>
      <c r="H266" s="350"/>
      <c r="I266" s="144"/>
      <c r="J266" s="144"/>
      <c r="K266" s="144"/>
    </row>
    <row r="267" spans="1:11" ht="15.75" thickBot="1" x14ac:dyDescent="0.3">
      <c r="A267" s="1179"/>
      <c r="B267" s="1181"/>
      <c r="C267" s="1181"/>
      <c r="D267" s="1173"/>
      <c r="E267" s="1173"/>
      <c r="F267" s="1124"/>
      <c r="G267" s="1245"/>
      <c r="H267" s="351"/>
      <c r="I267" s="145"/>
      <c r="J267" s="145"/>
      <c r="K267" s="145"/>
    </row>
    <row r="268" spans="1:11" x14ac:dyDescent="0.25">
      <c r="A268" s="1178">
        <f>'2. VALORAR CONTROLES '!A268:A275</f>
        <v>32</v>
      </c>
      <c r="B268" s="1180">
        <f>'1. IDENTIFICAR-ANALIZAR'!B268:B275</f>
        <v>0</v>
      </c>
      <c r="C268" s="1180">
        <f>'2. VALORAR CONTROLES '!C268:C275</f>
        <v>0</v>
      </c>
      <c r="D268" s="1171">
        <f>'2. VALORAR CONTROLES '!AC268:AC275</f>
        <v>0</v>
      </c>
      <c r="E268" s="1171">
        <f>'2. VALORAR CONTROLES '!AD268:AD275</f>
        <v>0</v>
      </c>
      <c r="F268" s="1122">
        <f>'2. VALORAR CONTROLES '!AE268:AE275</f>
        <v>0</v>
      </c>
      <c r="G268" s="1243">
        <f>'2. VALORAR CONTROLES '!AF268:AF275</f>
        <v>0</v>
      </c>
      <c r="H268" s="349"/>
      <c r="I268" s="143"/>
      <c r="J268" s="143"/>
      <c r="K268" s="143"/>
    </row>
    <row r="269" spans="1:11" x14ac:dyDescent="0.25">
      <c r="A269" s="1178"/>
      <c r="B269" s="1180"/>
      <c r="C269" s="1180"/>
      <c r="D269" s="1172"/>
      <c r="E269" s="1172"/>
      <c r="F269" s="1123"/>
      <c r="G269" s="1244"/>
      <c r="H269" s="350"/>
      <c r="I269" s="144"/>
      <c r="J269" s="144"/>
      <c r="K269" s="144"/>
    </row>
    <row r="270" spans="1:11" x14ac:dyDescent="0.25">
      <c r="A270" s="1178"/>
      <c r="B270" s="1180"/>
      <c r="C270" s="1180"/>
      <c r="D270" s="1172"/>
      <c r="E270" s="1172"/>
      <c r="F270" s="1123"/>
      <c r="G270" s="1244"/>
      <c r="H270" s="350"/>
      <c r="I270" s="144"/>
      <c r="J270" s="144"/>
      <c r="K270" s="144"/>
    </row>
    <row r="271" spans="1:11" x14ac:dyDescent="0.25">
      <c r="A271" s="1178"/>
      <c r="B271" s="1180"/>
      <c r="C271" s="1180"/>
      <c r="D271" s="1172"/>
      <c r="E271" s="1172"/>
      <c r="F271" s="1123"/>
      <c r="G271" s="1244"/>
      <c r="H271" s="350"/>
      <c r="I271" s="144"/>
      <c r="J271" s="144"/>
      <c r="K271" s="144"/>
    </row>
    <row r="272" spans="1:11" x14ac:dyDescent="0.25">
      <c r="A272" s="1178"/>
      <c r="B272" s="1180"/>
      <c r="C272" s="1180"/>
      <c r="D272" s="1172"/>
      <c r="E272" s="1172"/>
      <c r="F272" s="1123"/>
      <c r="G272" s="1244"/>
      <c r="H272" s="350"/>
      <c r="I272" s="144"/>
      <c r="J272" s="144"/>
      <c r="K272" s="144"/>
    </row>
    <row r="273" spans="1:11" x14ac:dyDescent="0.25">
      <c r="A273" s="1178"/>
      <c r="B273" s="1180"/>
      <c r="C273" s="1180"/>
      <c r="D273" s="1172"/>
      <c r="E273" s="1172"/>
      <c r="F273" s="1123"/>
      <c r="G273" s="1244"/>
      <c r="H273" s="350"/>
      <c r="I273" s="144"/>
      <c r="J273" s="144"/>
      <c r="K273" s="144"/>
    </row>
    <row r="274" spans="1:11" x14ac:dyDescent="0.25">
      <c r="A274" s="1178"/>
      <c r="B274" s="1180"/>
      <c r="C274" s="1180"/>
      <c r="D274" s="1172"/>
      <c r="E274" s="1172"/>
      <c r="F274" s="1123"/>
      <c r="G274" s="1244"/>
      <c r="H274" s="350"/>
      <c r="I274" s="144"/>
      <c r="J274" s="144"/>
      <c r="K274" s="144"/>
    </row>
    <row r="275" spans="1:11" ht="15.75" thickBot="1" x14ac:dyDescent="0.3">
      <c r="A275" s="1179"/>
      <c r="B275" s="1181"/>
      <c r="C275" s="1181"/>
      <c r="D275" s="1173"/>
      <c r="E275" s="1173"/>
      <c r="F275" s="1124"/>
      <c r="G275" s="1245"/>
      <c r="H275" s="351"/>
      <c r="I275" s="145"/>
      <c r="J275" s="145"/>
      <c r="K275" s="145"/>
    </row>
    <row r="276" spans="1:11" x14ac:dyDescent="0.25">
      <c r="A276" s="1178">
        <f>'2. VALORAR CONTROLES '!A276:A283</f>
        <v>33</v>
      </c>
      <c r="B276" s="1180">
        <f>'1. IDENTIFICAR-ANALIZAR'!B276:B283</f>
        <v>0</v>
      </c>
      <c r="C276" s="1180">
        <f>'2. VALORAR CONTROLES '!C276:C283</f>
        <v>0</v>
      </c>
      <c r="D276" s="1171">
        <f>'2. VALORAR CONTROLES '!AC276:AC283</f>
        <v>0</v>
      </c>
      <c r="E276" s="1171">
        <f>'2. VALORAR CONTROLES '!AD276:AD283</f>
        <v>0</v>
      </c>
      <c r="F276" s="1122">
        <f>'2. VALORAR CONTROLES '!AE276:AE283</f>
        <v>0</v>
      </c>
      <c r="G276" s="1243">
        <f>'2. VALORAR CONTROLES '!AF276:AF283</f>
        <v>0</v>
      </c>
      <c r="H276" s="349"/>
      <c r="I276" s="143"/>
      <c r="J276" s="143"/>
      <c r="K276" s="143"/>
    </row>
    <row r="277" spans="1:11" x14ac:dyDescent="0.25">
      <c r="A277" s="1178"/>
      <c r="B277" s="1180"/>
      <c r="C277" s="1180"/>
      <c r="D277" s="1172"/>
      <c r="E277" s="1172"/>
      <c r="F277" s="1123"/>
      <c r="G277" s="1244"/>
      <c r="H277" s="350"/>
      <c r="I277" s="144"/>
      <c r="J277" s="144"/>
      <c r="K277" s="144"/>
    </row>
    <row r="278" spans="1:11" x14ac:dyDescent="0.25">
      <c r="A278" s="1178"/>
      <c r="B278" s="1180"/>
      <c r="C278" s="1180"/>
      <c r="D278" s="1172"/>
      <c r="E278" s="1172"/>
      <c r="F278" s="1123"/>
      <c r="G278" s="1244"/>
      <c r="H278" s="350"/>
      <c r="I278" s="144"/>
      <c r="J278" s="144"/>
      <c r="K278" s="144"/>
    </row>
    <row r="279" spans="1:11" x14ac:dyDescent="0.25">
      <c r="A279" s="1178"/>
      <c r="B279" s="1180"/>
      <c r="C279" s="1180"/>
      <c r="D279" s="1172"/>
      <c r="E279" s="1172"/>
      <c r="F279" s="1123"/>
      <c r="G279" s="1244"/>
      <c r="H279" s="350"/>
      <c r="I279" s="144"/>
      <c r="J279" s="144"/>
      <c r="K279" s="144"/>
    </row>
    <row r="280" spans="1:11" x14ac:dyDescent="0.25">
      <c r="A280" s="1178"/>
      <c r="B280" s="1180"/>
      <c r="C280" s="1180"/>
      <c r="D280" s="1172"/>
      <c r="E280" s="1172"/>
      <c r="F280" s="1123"/>
      <c r="G280" s="1244"/>
      <c r="H280" s="350"/>
      <c r="I280" s="144"/>
      <c r="J280" s="144"/>
      <c r="K280" s="144"/>
    </row>
    <row r="281" spans="1:11" x14ac:dyDescent="0.25">
      <c r="A281" s="1178"/>
      <c r="B281" s="1180"/>
      <c r="C281" s="1180"/>
      <c r="D281" s="1172"/>
      <c r="E281" s="1172"/>
      <c r="F281" s="1123"/>
      <c r="G281" s="1244"/>
      <c r="H281" s="350"/>
      <c r="I281" s="144"/>
      <c r="J281" s="144"/>
      <c r="K281" s="144"/>
    </row>
    <row r="282" spans="1:11" x14ac:dyDescent="0.25">
      <c r="A282" s="1178"/>
      <c r="B282" s="1180"/>
      <c r="C282" s="1180"/>
      <c r="D282" s="1172"/>
      <c r="E282" s="1172"/>
      <c r="F282" s="1123"/>
      <c r="G282" s="1244"/>
      <c r="H282" s="350"/>
      <c r="I282" s="144"/>
      <c r="J282" s="144"/>
      <c r="K282" s="144"/>
    </row>
    <row r="283" spans="1:11" ht="15.75" thickBot="1" x14ac:dyDescent="0.3">
      <c r="A283" s="1179"/>
      <c r="B283" s="1181"/>
      <c r="C283" s="1181"/>
      <c r="D283" s="1173"/>
      <c r="E283" s="1173"/>
      <c r="F283" s="1124"/>
      <c r="G283" s="1245"/>
      <c r="H283" s="351"/>
      <c r="I283" s="145"/>
      <c r="J283" s="145"/>
      <c r="K283" s="145"/>
    </row>
    <row r="284" spans="1:11" x14ac:dyDescent="0.25">
      <c r="A284" s="1178">
        <f>'2. VALORAR CONTROLES '!A284:A291</f>
        <v>34</v>
      </c>
      <c r="B284" s="1180">
        <f>'1. IDENTIFICAR-ANALIZAR'!B284:B291</f>
        <v>0</v>
      </c>
      <c r="C284" s="1180">
        <f>'2. VALORAR CONTROLES '!C284:C291</f>
        <v>0</v>
      </c>
      <c r="D284" s="1171">
        <f>'2. VALORAR CONTROLES '!AC284:AC291</f>
        <v>0</v>
      </c>
      <c r="E284" s="1171">
        <f>'2. VALORAR CONTROLES '!AD284:AD291</f>
        <v>0</v>
      </c>
      <c r="F284" s="1122">
        <f>'2. VALORAR CONTROLES '!AE284:AE291</f>
        <v>0</v>
      </c>
      <c r="G284" s="1243">
        <f>'2. VALORAR CONTROLES '!AF284:AF291</f>
        <v>0</v>
      </c>
      <c r="H284" s="349"/>
      <c r="I284" s="143"/>
      <c r="J284" s="143"/>
      <c r="K284" s="143"/>
    </row>
    <row r="285" spans="1:11" x14ac:dyDescent="0.25">
      <c r="A285" s="1178"/>
      <c r="B285" s="1180"/>
      <c r="C285" s="1180"/>
      <c r="D285" s="1172"/>
      <c r="E285" s="1172"/>
      <c r="F285" s="1123"/>
      <c r="G285" s="1244"/>
      <c r="H285" s="350"/>
      <c r="I285" s="144"/>
      <c r="J285" s="144"/>
      <c r="K285" s="144"/>
    </row>
    <row r="286" spans="1:11" x14ac:dyDescent="0.25">
      <c r="A286" s="1178"/>
      <c r="B286" s="1180"/>
      <c r="C286" s="1180"/>
      <c r="D286" s="1172"/>
      <c r="E286" s="1172"/>
      <c r="F286" s="1123"/>
      <c r="G286" s="1244"/>
      <c r="H286" s="350"/>
      <c r="I286" s="144"/>
      <c r="J286" s="144"/>
      <c r="K286" s="144"/>
    </row>
    <row r="287" spans="1:11" x14ac:dyDescent="0.25">
      <c r="A287" s="1178"/>
      <c r="B287" s="1180"/>
      <c r="C287" s="1180"/>
      <c r="D287" s="1172"/>
      <c r="E287" s="1172"/>
      <c r="F287" s="1123"/>
      <c r="G287" s="1244"/>
      <c r="H287" s="350"/>
      <c r="I287" s="144"/>
      <c r="J287" s="144"/>
      <c r="K287" s="144"/>
    </row>
    <row r="288" spans="1:11" x14ac:dyDescent="0.25">
      <c r="A288" s="1178"/>
      <c r="B288" s="1180"/>
      <c r="C288" s="1180"/>
      <c r="D288" s="1172"/>
      <c r="E288" s="1172"/>
      <c r="F288" s="1123"/>
      <c r="G288" s="1244"/>
      <c r="H288" s="350"/>
      <c r="I288" s="144"/>
      <c r="J288" s="144"/>
      <c r="K288" s="144"/>
    </row>
    <row r="289" spans="1:11" x14ac:dyDescent="0.25">
      <c r="A289" s="1178"/>
      <c r="B289" s="1180"/>
      <c r="C289" s="1180"/>
      <c r="D289" s="1172"/>
      <c r="E289" s="1172"/>
      <c r="F289" s="1123"/>
      <c r="G289" s="1244"/>
      <c r="H289" s="350"/>
      <c r="I289" s="144"/>
      <c r="J289" s="144"/>
      <c r="K289" s="144"/>
    </row>
    <row r="290" spans="1:11" x14ac:dyDescent="0.25">
      <c r="A290" s="1178"/>
      <c r="B290" s="1180"/>
      <c r="C290" s="1180"/>
      <c r="D290" s="1172"/>
      <c r="E290" s="1172"/>
      <c r="F290" s="1123"/>
      <c r="G290" s="1244"/>
      <c r="H290" s="350"/>
      <c r="I290" s="144"/>
      <c r="J290" s="144"/>
      <c r="K290" s="144"/>
    </row>
    <row r="291" spans="1:11" ht="15.75" thickBot="1" x14ac:dyDescent="0.3">
      <c r="A291" s="1179"/>
      <c r="B291" s="1181"/>
      <c r="C291" s="1181"/>
      <c r="D291" s="1173"/>
      <c r="E291" s="1173"/>
      <c r="F291" s="1124"/>
      <c r="G291" s="1245"/>
      <c r="H291" s="351"/>
      <c r="I291" s="145"/>
      <c r="J291" s="145"/>
      <c r="K291" s="145"/>
    </row>
    <row r="292" spans="1:11" x14ac:dyDescent="0.25">
      <c r="A292" s="1178">
        <f>'2. VALORAR CONTROLES '!A292:A299</f>
        <v>35</v>
      </c>
      <c r="B292" s="1180">
        <f>'1. IDENTIFICAR-ANALIZAR'!B292:B299</f>
        <v>0</v>
      </c>
      <c r="C292" s="1180">
        <f>'2. VALORAR CONTROLES '!C292:C299</f>
        <v>0</v>
      </c>
      <c r="D292" s="1171">
        <f>'2. VALORAR CONTROLES '!AC292:AC299</f>
        <v>0</v>
      </c>
      <c r="E292" s="1171">
        <f>'2. VALORAR CONTROLES '!AD292:AD299</f>
        <v>0</v>
      </c>
      <c r="F292" s="1122">
        <f>'2. VALORAR CONTROLES '!AE292:AE299</f>
        <v>0</v>
      </c>
      <c r="G292" s="1243">
        <f>'2. VALORAR CONTROLES '!AF292:AF299</f>
        <v>0</v>
      </c>
      <c r="H292" s="349"/>
      <c r="I292" s="143"/>
      <c r="J292" s="143"/>
      <c r="K292" s="143"/>
    </row>
    <row r="293" spans="1:11" x14ac:dyDescent="0.25">
      <c r="A293" s="1178"/>
      <c r="B293" s="1180"/>
      <c r="C293" s="1180"/>
      <c r="D293" s="1172"/>
      <c r="E293" s="1172"/>
      <c r="F293" s="1123"/>
      <c r="G293" s="1244"/>
      <c r="H293" s="350"/>
      <c r="I293" s="144"/>
      <c r="J293" s="144"/>
      <c r="K293" s="144"/>
    </row>
    <row r="294" spans="1:11" x14ac:dyDescent="0.25">
      <c r="A294" s="1178"/>
      <c r="B294" s="1180"/>
      <c r="C294" s="1180"/>
      <c r="D294" s="1172"/>
      <c r="E294" s="1172"/>
      <c r="F294" s="1123"/>
      <c r="G294" s="1244"/>
      <c r="H294" s="350"/>
      <c r="I294" s="144"/>
      <c r="J294" s="144"/>
      <c r="K294" s="144"/>
    </row>
    <row r="295" spans="1:11" x14ac:dyDescent="0.25">
      <c r="A295" s="1178"/>
      <c r="B295" s="1180"/>
      <c r="C295" s="1180"/>
      <c r="D295" s="1172"/>
      <c r="E295" s="1172"/>
      <c r="F295" s="1123"/>
      <c r="G295" s="1244"/>
      <c r="H295" s="350"/>
      <c r="I295" s="144"/>
      <c r="J295" s="144"/>
      <c r="K295" s="144"/>
    </row>
    <row r="296" spans="1:11" x14ac:dyDescent="0.25">
      <c r="A296" s="1178"/>
      <c r="B296" s="1180"/>
      <c r="C296" s="1180"/>
      <c r="D296" s="1172"/>
      <c r="E296" s="1172"/>
      <c r="F296" s="1123"/>
      <c r="G296" s="1244"/>
      <c r="H296" s="350"/>
      <c r="I296" s="144"/>
      <c r="J296" s="144"/>
      <c r="K296" s="144"/>
    </row>
    <row r="297" spans="1:11" x14ac:dyDescent="0.25">
      <c r="A297" s="1178"/>
      <c r="B297" s="1180"/>
      <c r="C297" s="1180"/>
      <c r="D297" s="1172"/>
      <c r="E297" s="1172"/>
      <c r="F297" s="1123"/>
      <c r="G297" s="1244"/>
      <c r="H297" s="350"/>
      <c r="I297" s="144"/>
      <c r="J297" s="144"/>
      <c r="K297" s="144"/>
    </row>
    <row r="298" spans="1:11" x14ac:dyDescent="0.25">
      <c r="A298" s="1178"/>
      <c r="B298" s="1180"/>
      <c r="C298" s="1180"/>
      <c r="D298" s="1172"/>
      <c r="E298" s="1172"/>
      <c r="F298" s="1123"/>
      <c r="G298" s="1244"/>
      <c r="H298" s="350"/>
      <c r="I298" s="144"/>
      <c r="J298" s="144"/>
      <c r="K298" s="144"/>
    </row>
    <row r="299" spans="1:11" ht="15.75" thickBot="1" x14ac:dyDescent="0.3">
      <c r="A299" s="1179"/>
      <c r="B299" s="1181"/>
      <c r="C299" s="1181"/>
      <c r="D299" s="1173"/>
      <c r="E299" s="1173"/>
      <c r="F299" s="1124"/>
      <c r="G299" s="1245"/>
      <c r="H299" s="351"/>
      <c r="I299" s="145"/>
      <c r="J299" s="145"/>
      <c r="K299" s="145"/>
    </row>
    <row r="300" spans="1:11" x14ac:dyDescent="0.25">
      <c r="A300" s="1178">
        <f>'2. VALORAR CONTROLES '!A300:A307</f>
        <v>36</v>
      </c>
      <c r="B300" s="1180">
        <f>'1. IDENTIFICAR-ANALIZAR'!B300:B307</f>
        <v>0</v>
      </c>
      <c r="C300" s="1180">
        <f>'2. VALORAR CONTROLES '!C300:C307</f>
        <v>0</v>
      </c>
      <c r="D300" s="1171">
        <f>'2. VALORAR CONTROLES '!AC300:AC307</f>
        <v>0</v>
      </c>
      <c r="E300" s="1171">
        <f>'2. VALORAR CONTROLES '!AD300:AD307</f>
        <v>0</v>
      </c>
      <c r="F300" s="1122">
        <f>'2. VALORAR CONTROLES '!AE300:AE307</f>
        <v>0</v>
      </c>
      <c r="G300" s="1243">
        <f>'2. VALORAR CONTROLES '!AF300:AF307</f>
        <v>0</v>
      </c>
      <c r="H300" s="349"/>
      <c r="I300" s="143"/>
      <c r="J300" s="143"/>
      <c r="K300" s="143"/>
    </row>
    <row r="301" spans="1:11" x14ac:dyDescent="0.25">
      <c r="A301" s="1178"/>
      <c r="B301" s="1180"/>
      <c r="C301" s="1180"/>
      <c r="D301" s="1172"/>
      <c r="E301" s="1172"/>
      <c r="F301" s="1123"/>
      <c r="G301" s="1244"/>
      <c r="H301" s="350"/>
      <c r="I301" s="144"/>
      <c r="J301" s="144"/>
      <c r="K301" s="144"/>
    </row>
    <row r="302" spans="1:11" x14ac:dyDescent="0.25">
      <c r="A302" s="1178"/>
      <c r="B302" s="1180"/>
      <c r="C302" s="1180"/>
      <c r="D302" s="1172"/>
      <c r="E302" s="1172"/>
      <c r="F302" s="1123"/>
      <c r="G302" s="1244"/>
      <c r="H302" s="350"/>
      <c r="I302" s="144"/>
      <c r="J302" s="144"/>
      <c r="K302" s="144"/>
    </row>
    <row r="303" spans="1:11" x14ac:dyDescent="0.25">
      <c r="A303" s="1178"/>
      <c r="B303" s="1180"/>
      <c r="C303" s="1180"/>
      <c r="D303" s="1172"/>
      <c r="E303" s="1172"/>
      <c r="F303" s="1123"/>
      <c r="G303" s="1244"/>
      <c r="H303" s="350"/>
      <c r="I303" s="144"/>
      <c r="J303" s="144"/>
      <c r="K303" s="144"/>
    </row>
    <row r="304" spans="1:11" x14ac:dyDescent="0.25">
      <c r="A304" s="1178"/>
      <c r="B304" s="1180"/>
      <c r="C304" s="1180"/>
      <c r="D304" s="1172"/>
      <c r="E304" s="1172"/>
      <c r="F304" s="1123"/>
      <c r="G304" s="1244"/>
      <c r="H304" s="350"/>
      <c r="I304" s="144"/>
      <c r="J304" s="144"/>
      <c r="K304" s="144"/>
    </row>
    <row r="305" spans="1:11" x14ac:dyDescent="0.25">
      <c r="A305" s="1178"/>
      <c r="B305" s="1180"/>
      <c r="C305" s="1180"/>
      <c r="D305" s="1172"/>
      <c r="E305" s="1172"/>
      <c r="F305" s="1123"/>
      <c r="G305" s="1244"/>
      <c r="H305" s="350"/>
      <c r="I305" s="144"/>
      <c r="J305" s="144"/>
      <c r="K305" s="144"/>
    </row>
    <row r="306" spans="1:11" x14ac:dyDescent="0.25">
      <c r="A306" s="1178"/>
      <c r="B306" s="1180"/>
      <c r="C306" s="1180"/>
      <c r="D306" s="1172"/>
      <c r="E306" s="1172"/>
      <c r="F306" s="1123"/>
      <c r="G306" s="1244"/>
      <c r="H306" s="350"/>
      <c r="I306" s="144"/>
      <c r="J306" s="144"/>
      <c r="K306" s="144"/>
    </row>
    <row r="307" spans="1:11" ht="15.75" thickBot="1" x14ac:dyDescent="0.3">
      <c r="A307" s="1179"/>
      <c r="B307" s="1181"/>
      <c r="C307" s="1181"/>
      <c r="D307" s="1173"/>
      <c r="E307" s="1173"/>
      <c r="F307" s="1124"/>
      <c r="G307" s="1245"/>
      <c r="H307" s="351"/>
      <c r="I307" s="145"/>
      <c r="J307" s="145"/>
      <c r="K307" s="145"/>
    </row>
    <row r="308" spans="1:11" x14ac:dyDescent="0.25">
      <c r="A308" s="1178">
        <f>'2. VALORAR CONTROLES '!A308:A315</f>
        <v>37</v>
      </c>
      <c r="B308" s="1180">
        <f>'1. IDENTIFICAR-ANALIZAR'!B308:B315</f>
        <v>0</v>
      </c>
      <c r="C308" s="1180">
        <f>'2. VALORAR CONTROLES '!C308:C315</f>
        <v>0</v>
      </c>
      <c r="D308" s="1171">
        <f>'2. VALORAR CONTROLES '!AC308:AC315</f>
        <v>0</v>
      </c>
      <c r="E308" s="1171">
        <f>'2. VALORAR CONTROLES '!AD308:AD315</f>
        <v>0</v>
      </c>
      <c r="F308" s="1122">
        <f>'2. VALORAR CONTROLES '!AE308:AE315</f>
        <v>0</v>
      </c>
      <c r="G308" s="1243">
        <f>'2. VALORAR CONTROLES '!AF308:AF315</f>
        <v>0</v>
      </c>
      <c r="H308" s="349"/>
      <c r="I308" s="143"/>
      <c r="J308" s="143"/>
      <c r="K308" s="143"/>
    </row>
    <row r="309" spans="1:11" x14ac:dyDescent="0.25">
      <c r="A309" s="1178"/>
      <c r="B309" s="1180"/>
      <c r="C309" s="1180"/>
      <c r="D309" s="1172"/>
      <c r="E309" s="1172"/>
      <c r="F309" s="1123"/>
      <c r="G309" s="1244"/>
      <c r="H309" s="350"/>
      <c r="I309" s="144"/>
      <c r="J309" s="144"/>
      <c r="K309" s="144"/>
    </row>
    <row r="310" spans="1:11" x14ac:dyDescent="0.25">
      <c r="A310" s="1178"/>
      <c r="B310" s="1180"/>
      <c r="C310" s="1180"/>
      <c r="D310" s="1172"/>
      <c r="E310" s="1172"/>
      <c r="F310" s="1123"/>
      <c r="G310" s="1244"/>
      <c r="H310" s="350"/>
      <c r="I310" s="144"/>
      <c r="J310" s="144"/>
      <c r="K310" s="144"/>
    </row>
    <row r="311" spans="1:11" x14ac:dyDescent="0.25">
      <c r="A311" s="1178"/>
      <c r="B311" s="1180"/>
      <c r="C311" s="1180"/>
      <c r="D311" s="1172"/>
      <c r="E311" s="1172"/>
      <c r="F311" s="1123"/>
      <c r="G311" s="1244"/>
      <c r="H311" s="350"/>
      <c r="I311" s="144"/>
      <c r="J311" s="144"/>
      <c r="K311" s="144"/>
    </row>
    <row r="312" spans="1:11" x14ac:dyDescent="0.25">
      <c r="A312" s="1178"/>
      <c r="B312" s="1180"/>
      <c r="C312" s="1180"/>
      <c r="D312" s="1172"/>
      <c r="E312" s="1172"/>
      <c r="F312" s="1123"/>
      <c r="G312" s="1244"/>
      <c r="H312" s="350"/>
      <c r="I312" s="144"/>
      <c r="J312" s="144"/>
      <c r="K312" s="144"/>
    </row>
    <row r="313" spans="1:11" x14ac:dyDescent="0.25">
      <c r="A313" s="1178"/>
      <c r="B313" s="1180"/>
      <c r="C313" s="1180"/>
      <c r="D313" s="1172"/>
      <c r="E313" s="1172"/>
      <c r="F313" s="1123"/>
      <c r="G313" s="1244"/>
      <c r="H313" s="350"/>
      <c r="I313" s="144"/>
      <c r="J313" s="144"/>
      <c r="K313" s="144"/>
    </row>
    <row r="314" spans="1:11" x14ac:dyDescent="0.25">
      <c r="A314" s="1178"/>
      <c r="B314" s="1180"/>
      <c r="C314" s="1180"/>
      <c r="D314" s="1172"/>
      <c r="E314" s="1172"/>
      <c r="F314" s="1123"/>
      <c r="G314" s="1244"/>
      <c r="H314" s="350"/>
      <c r="I314" s="144"/>
      <c r="J314" s="144"/>
      <c r="K314" s="144"/>
    </row>
    <row r="315" spans="1:11" ht="15.75" thickBot="1" x14ac:dyDescent="0.3">
      <c r="A315" s="1179"/>
      <c r="B315" s="1181"/>
      <c r="C315" s="1181"/>
      <c r="D315" s="1173"/>
      <c r="E315" s="1173"/>
      <c r="F315" s="1124"/>
      <c r="G315" s="1245"/>
      <c r="H315" s="351"/>
      <c r="I315" s="145"/>
      <c r="J315" s="145"/>
      <c r="K315" s="145"/>
    </row>
    <row r="316" spans="1:11" x14ac:dyDescent="0.25">
      <c r="A316" s="1178">
        <f>'2. VALORAR CONTROLES '!A316:A323</f>
        <v>38</v>
      </c>
      <c r="B316" s="1180">
        <f>'1. IDENTIFICAR-ANALIZAR'!B316:B323</f>
        <v>0</v>
      </c>
      <c r="C316" s="1180">
        <f>'2. VALORAR CONTROLES '!C316:C323</f>
        <v>0</v>
      </c>
      <c r="D316" s="1171">
        <f>'2. VALORAR CONTROLES '!AC316:AC323</f>
        <v>0</v>
      </c>
      <c r="E316" s="1171">
        <f>'2. VALORAR CONTROLES '!AD316:AD323</f>
        <v>0</v>
      </c>
      <c r="F316" s="1122">
        <f>'2. VALORAR CONTROLES '!AE316:AE323</f>
        <v>0</v>
      </c>
      <c r="G316" s="1243">
        <f>'2. VALORAR CONTROLES '!AF316:AF323</f>
        <v>0</v>
      </c>
      <c r="H316" s="349"/>
      <c r="I316" s="143"/>
      <c r="J316" s="143"/>
      <c r="K316" s="143"/>
    </row>
    <row r="317" spans="1:11" x14ac:dyDescent="0.25">
      <c r="A317" s="1178"/>
      <c r="B317" s="1180"/>
      <c r="C317" s="1180"/>
      <c r="D317" s="1172"/>
      <c r="E317" s="1172"/>
      <c r="F317" s="1123"/>
      <c r="G317" s="1244"/>
      <c r="H317" s="350"/>
      <c r="I317" s="144"/>
      <c r="J317" s="144"/>
      <c r="K317" s="144"/>
    </row>
    <row r="318" spans="1:11" x14ac:dyDescent="0.25">
      <c r="A318" s="1178"/>
      <c r="B318" s="1180"/>
      <c r="C318" s="1180"/>
      <c r="D318" s="1172"/>
      <c r="E318" s="1172"/>
      <c r="F318" s="1123"/>
      <c r="G318" s="1244"/>
      <c r="H318" s="350"/>
      <c r="I318" s="144"/>
      <c r="J318" s="144"/>
      <c r="K318" s="144"/>
    </row>
    <row r="319" spans="1:11" x14ac:dyDescent="0.25">
      <c r="A319" s="1178"/>
      <c r="B319" s="1180"/>
      <c r="C319" s="1180"/>
      <c r="D319" s="1172"/>
      <c r="E319" s="1172"/>
      <c r="F319" s="1123"/>
      <c r="G319" s="1244"/>
      <c r="H319" s="350"/>
      <c r="I319" s="144"/>
      <c r="J319" s="144"/>
      <c r="K319" s="144"/>
    </row>
    <row r="320" spans="1:11" x14ac:dyDescent="0.25">
      <c r="A320" s="1178"/>
      <c r="B320" s="1180"/>
      <c r="C320" s="1180"/>
      <c r="D320" s="1172"/>
      <c r="E320" s="1172"/>
      <c r="F320" s="1123"/>
      <c r="G320" s="1244"/>
      <c r="H320" s="350"/>
      <c r="I320" s="144"/>
      <c r="J320" s="144"/>
      <c r="K320" s="144"/>
    </row>
    <row r="321" spans="1:11" x14ac:dyDescent="0.25">
      <c r="A321" s="1178"/>
      <c r="B321" s="1180"/>
      <c r="C321" s="1180"/>
      <c r="D321" s="1172"/>
      <c r="E321" s="1172"/>
      <c r="F321" s="1123"/>
      <c r="G321" s="1244"/>
      <c r="H321" s="350"/>
      <c r="I321" s="144"/>
      <c r="J321" s="144"/>
      <c r="K321" s="144"/>
    </row>
    <row r="322" spans="1:11" x14ac:dyDescent="0.25">
      <c r="A322" s="1178"/>
      <c r="B322" s="1180"/>
      <c r="C322" s="1180"/>
      <c r="D322" s="1172"/>
      <c r="E322" s="1172"/>
      <c r="F322" s="1123"/>
      <c r="G322" s="1244"/>
      <c r="H322" s="350"/>
      <c r="I322" s="144"/>
      <c r="J322" s="144"/>
      <c r="K322" s="144"/>
    </row>
    <row r="323" spans="1:11" ht="15.75" thickBot="1" x14ac:dyDescent="0.3">
      <c r="A323" s="1179"/>
      <c r="B323" s="1181"/>
      <c r="C323" s="1181"/>
      <c r="D323" s="1173"/>
      <c r="E323" s="1173"/>
      <c r="F323" s="1124"/>
      <c r="G323" s="1245"/>
      <c r="H323" s="351"/>
      <c r="I323" s="145"/>
      <c r="J323" s="145"/>
      <c r="K323" s="145"/>
    </row>
    <row r="324" spans="1:11" x14ac:dyDescent="0.25">
      <c r="A324" s="1178">
        <f>'2. VALORAR CONTROLES '!A324:A331</f>
        <v>39</v>
      </c>
      <c r="B324" s="1180">
        <f>'1. IDENTIFICAR-ANALIZAR'!B324:B331</f>
        <v>0</v>
      </c>
      <c r="C324" s="1180">
        <f>'2. VALORAR CONTROLES '!C324:C331</f>
        <v>0</v>
      </c>
      <c r="D324" s="1171">
        <f>'2. VALORAR CONTROLES '!AC324:AC331</f>
        <v>0</v>
      </c>
      <c r="E324" s="1171">
        <f>'2. VALORAR CONTROLES '!AD324:AD331</f>
        <v>0</v>
      </c>
      <c r="F324" s="1122">
        <f>'2. VALORAR CONTROLES '!AE324:AE331</f>
        <v>0</v>
      </c>
      <c r="G324" s="1243">
        <f>'2. VALORAR CONTROLES '!AF324:AF331</f>
        <v>0</v>
      </c>
      <c r="H324" s="349"/>
      <c r="I324" s="143"/>
      <c r="J324" s="143"/>
      <c r="K324" s="143"/>
    </row>
    <row r="325" spans="1:11" x14ac:dyDescent="0.25">
      <c r="A325" s="1178"/>
      <c r="B325" s="1180"/>
      <c r="C325" s="1180"/>
      <c r="D325" s="1172"/>
      <c r="E325" s="1172"/>
      <c r="F325" s="1123"/>
      <c r="G325" s="1244"/>
      <c r="H325" s="350"/>
      <c r="I325" s="144"/>
      <c r="J325" s="144"/>
      <c r="K325" s="144"/>
    </row>
    <row r="326" spans="1:11" x14ac:dyDescent="0.25">
      <c r="A326" s="1178"/>
      <c r="B326" s="1180"/>
      <c r="C326" s="1180"/>
      <c r="D326" s="1172"/>
      <c r="E326" s="1172"/>
      <c r="F326" s="1123"/>
      <c r="G326" s="1244"/>
      <c r="H326" s="350"/>
      <c r="I326" s="144"/>
      <c r="J326" s="144"/>
      <c r="K326" s="144"/>
    </row>
    <row r="327" spans="1:11" x14ac:dyDescent="0.25">
      <c r="A327" s="1178"/>
      <c r="B327" s="1180"/>
      <c r="C327" s="1180"/>
      <c r="D327" s="1172"/>
      <c r="E327" s="1172"/>
      <c r="F327" s="1123"/>
      <c r="G327" s="1244"/>
      <c r="H327" s="350"/>
      <c r="I327" s="144"/>
      <c r="J327" s="144"/>
      <c r="K327" s="144"/>
    </row>
    <row r="328" spans="1:11" x14ac:dyDescent="0.25">
      <c r="A328" s="1178"/>
      <c r="B328" s="1180"/>
      <c r="C328" s="1180"/>
      <c r="D328" s="1172"/>
      <c r="E328" s="1172"/>
      <c r="F328" s="1123"/>
      <c r="G328" s="1244"/>
      <c r="H328" s="350"/>
      <c r="I328" s="144"/>
      <c r="J328" s="144"/>
      <c r="K328" s="144"/>
    </row>
    <row r="329" spans="1:11" x14ac:dyDescent="0.25">
      <c r="A329" s="1178"/>
      <c r="B329" s="1180"/>
      <c r="C329" s="1180"/>
      <c r="D329" s="1172"/>
      <c r="E329" s="1172"/>
      <c r="F329" s="1123"/>
      <c r="G329" s="1244"/>
      <c r="H329" s="350"/>
      <c r="I329" s="144"/>
      <c r="J329" s="144"/>
      <c r="K329" s="144"/>
    </row>
    <row r="330" spans="1:11" x14ac:dyDescent="0.25">
      <c r="A330" s="1178"/>
      <c r="B330" s="1180"/>
      <c r="C330" s="1180"/>
      <c r="D330" s="1172"/>
      <c r="E330" s="1172"/>
      <c r="F330" s="1123"/>
      <c r="G330" s="1244"/>
      <c r="H330" s="350"/>
      <c r="I330" s="144"/>
      <c r="J330" s="144"/>
      <c r="K330" s="144"/>
    </row>
    <row r="331" spans="1:11" ht="15.75" thickBot="1" x14ac:dyDescent="0.3">
      <c r="A331" s="1179"/>
      <c r="B331" s="1181"/>
      <c r="C331" s="1181"/>
      <c r="D331" s="1173"/>
      <c r="E331" s="1173"/>
      <c r="F331" s="1124"/>
      <c r="G331" s="1245"/>
      <c r="H331" s="351"/>
      <c r="I331" s="145"/>
      <c r="J331" s="145"/>
      <c r="K331" s="145"/>
    </row>
    <row r="332" spans="1:11" x14ac:dyDescent="0.25">
      <c r="A332" s="1178">
        <f>'2. VALORAR CONTROLES '!A332:A339</f>
        <v>40</v>
      </c>
      <c r="B332" s="1180">
        <f>'1. IDENTIFICAR-ANALIZAR'!B332:B339</f>
        <v>0</v>
      </c>
      <c r="C332" s="1180">
        <f>'2. VALORAR CONTROLES '!C332:C339</f>
        <v>0</v>
      </c>
      <c r="D332" s="1171">
        <f>'2. VALORAR CONTROLES '!AC332:AC339</f>
        <v>0</v>
      </c>
      <c r="E332" s="1171">
        <f>'2. VALORAR CONTROLES '!AD332:AD339</f>
        <v>0</v>
      </c>
      <c r="F332" s="1122">
        <f>'2. VALORAR CONTROLES '!AE332:AE339</f>
        <v>0</v>
      </c>
      <c r="G332" s="1243">
        <f>'2. VALORAR CONTROLES '!AF332:AF339</f>
        <v>0</v>
      </c>
      <c r="H332" s="349"/>
      <c r="I332" s="143"/>
      <c r="J332" s="143"/>
      <c r="K332" s="143"/>
    </row>
    <row r="333" spans="1:11" x14ac:dyDescent="0.25">
      <c r="A333" s="1178"/>
      <c r="B333" s="1180"/>
      <c r="C333" s="1180"/>
      <c r="D333" s="1172"/>
      <c r="E333" s="1172"/>
      <c r="F333" s="1123"/>
      <c r="G333" s="1244"/>
      <c r="H333" s="350"/>
      <c r="I333" s="144"/>
      <c r="J333" s="144"/>
      <c r="K333" s="144"/>
    </row>
    <row r="334" spans="1:11" x14ac:dyDescent="0.25">
      <c r="A334" s="1178"/>
      <c r="B334" s="1180"/>
      <c r="C334" s="1180"/>
      <c r="D334" s="1172"/>
      <c r="E334" s="1172"/>
      <c r="F334" s="1123"/>
      <c r="G334" s="1244"/>
      <c r="H334" s="350"/>
      <c r="I334" s="144"/>
      <c r="J334" s="144"/>
      <c r="K334" s="144"/>
    </row>
    <row r="335" spans="1:11" x14ac:dyDescent="0.25">
      <c r="A335" s="1178"/>
      <c r="B335" s="1180"/>
      <c r="C335" s="1180"/>
      <c r="D335" s="1172"/>
      <c r="E335" s="1172"/>
      <c r="F335" s="1123"/>
      <c r="G335" s="1244"/>
      <c r="H335" s="350"/>
      <c r="I335" s="144"/>
      <c r="J335" s="144"/>
      <c r="K335" s="144"/>
    </row>
    <row r="336" spans="1:11" x14ac:dyDescent="0.25">
      <c r="A336" s="1178"/>
      <c r="B336" s="1180"/>
      <c r="C336" s="1180"/>
      <c r="D336" s="1172"/>
      <c r="E336" s="1172"/>
      <c r="F336" s="1123"/>
      <c r="G336" s="1244"/>
      <c r="H336" s="350"/>
      <c r="I336" s="144"/>
      <c r="J336" s="144"/>
      <c r="K336" s="144"/>
    </row>
    <row r="337" spans="1:11" x14ac:dyDescent="0.25">
      <c r="A337" s="1178"/>
      <c r="B337" s="1180"/>
      <c r="C337" s="1180"/>
      <c r="D337" s="1172"/>
      <c r="E337" s="1172"/>
      <c r="F337" s="1123"/>
      <c r="G337" s="1244"/>
      <c r="H337" s="350"/>
      <c r="I337" s="144"/>
      <c r="J337" s="144"/>
      <c r="K337" s="144"/>
    </row>
    <row r="338" spans="1:11" x14ac:dyDescent="0.25">
      <c r="A338" s="1178"/>
      <c r="B338" s="1180"/>
      <c r="C338" s="1180"/>
      <c r="D338" s="1172"/>
      <c r="E338" s="1172"/>
      <c r="F338" s="1123"/>
      <c r="G338" s="1244"/>
      <c r="H338" s="350"/>
      <c r="I338" s="144"/>
      <c r="J338" s="144"/>
      <c r="K338" s="144"/>
    </row>
    <row r="339" spans="1:11" ht="15.75" thickBot="1" x14ac:dyDescent="0.3">
      <c r="A339" s="1179"/>
      <c r="B339" s="1181"/>
      <c r="C339" s="1181"/>
      <c r="D339" s="1173"/>
      <c r="E339" s="1173"/>
      <c r="F339" s="1124"/>
      <c r="G339" s="1245"/>
      <c r="H339" s="351"/>
      <c r="I339" s="145"/>
      <c r="J339" s="145"/>
      <c r="K339" s="145"/>
    </row>
    <row r="340" spans="1:11" x14ac:dyDescent="0.25">
      <c r="A340" s="1178">
        <f>'2. VALORAR CONTROLES '!A340:A347</f>
        <v>41</v>
      </c>
      <c r="B340" s="1180">
        <f>'1. IDENTIFICAR-ANALIZAR'!B340:B347</f>
        <v>0</v>
      </c>
      <c r="C340" s="1180">
        <f>'2. VALORAR CONTROLES '!C340:C347</f>
        <v>0</v>
      </c>
      <c r="D340" s="1171">
        <f>'2. VALORAR CONTROLES '!AC340:AC347</f>
        <v>0</v>
      </c>
      <c r="E340" s="1171">
        <f>'2. VALORAR CONTROLES '!AD340:AD347</f>
        <v>0</v>
      </c>
      <c r="F340" s="1122">
        <f>'2. VALORAR CONTROLES '!AE340:AE347</f>
        <v>0</v>
      </c>
      <c r="G340" s="1243">
        <f>'2. VALORAR CONTROLES '!AF340:AF347</f>
        <v>0</v>
      </c>
      <c r="H340" s="349"/>
      <c r="I340" s="143"/>
      <c r="J340" s="143"/>
      <c r="K340" s="143"/>
    </row>
    <row r="341" spans="1:11" x14ac:dyDescent="0.25">
      <c r="A341" s="1178"/>
      <c r="B341" s="1180"/>
      <c r="C341" s="1180"/>
      <c r="D341" s="1172"/>
      <c r="E341" s="1172"/>
      <c r="F341" s="1123"/>
      <c r="G341" s="1244"/>
      <c r="H341" s="350"/>
      <c r="I341" s="144"/>
      <c r="J341" s="144"/>
      <c r="K341" s="144"/>
    </row>
    <row r="342" spans="1:11" x14ac:dyDescent="0.25">
      <c r="A342" s="1178"/>
      <c r="B342" s="1180"/>
      <c r="C342" s="1180"/>
      <c r="D342" s="1172"/>
      <c r="E342" s="1172"/>
      <c r="F342" s="1123"/>
      <c r="G342" s="1244"/>
      <c r="H342" s="350"/>
      <c r="I342" s="144"/>
      <c r="J342" s="144"/>
      <c r="K342" s="144"/>
    </row>
    <row r="343" spans="1:11" x14ac:dyDescent="0.25">
      <c r="A343" s="1178"/>
      <c r="B343" s="1180"/>
      <c r="C343" s="1180"/>
      <c r="D343" s="1172"/>
      <c r="E343" s="1172"/>
      <c r="F343" s="1123"/>
      <c r="G343" s="1244"/>
      <c r="H343" s="350"/>
      <c r="I343" s="144"/>
      <c r="J343" s="144"/>
      <c r="K343" s="144"/>
    </row>
    <row r="344" spans="1:11" x14ac:dyDescent="0.25">
      <c r="A344" s="1178"/>
      <c r="B344" s="1180"/>
      <c r="C344" s="1180"/>
      <c r="D344" s="1172"/>
      <c r="E344" s="1172"/>
      <c r="F344" s="1123"/>
      <c r="G344" s="1244"/>
      <c r="H344" s="350"/>
      <c r="I344" s="144"/>
      <c r="J344" s="144"/>
      <c r="K344" s="144"/>
    </row>
    <row r="345" spans="1:11" x14ac:dyDescent="0.25">
      <c r="A345" s="1178"/>
      <c r="B345" s="1180"/>
      <c r="C345" s="1180"/>
      <c r="D345" s="1172"/>
      <c r="E345" s="1172"/>
      <c r="F345" s="1123"/>
      <c r="G345" s="1244"/>
      <c r="H345" s="350"/>
      <c r="I345" s="144"/>
      <c r="J345" s="144"/>
      <c r="K345" s="144"/>
    </row>
    <row r="346" spans="1:11" x14ac:dyDescent="0.25">
      <c r="A346" s="1178"/>
      <c r="B346" s="1180"/>
      <c r="C346" s="1180"/>
      <c r="D346" s="1172"/>
      <c r="E346" s="1172"/>
      <c r="F346" s="1123"/>
      <c r="G346" s="1244"/>
      <c r="H346" s="350"/>
      <c r="I346" s="144"/>
      <c r="J346" s="144"/>
      <c r="K346" s="144"/>
    </row>
    <row r="347" spans="1:11" ht="15.75" thickBot="1" x14ac:dyDescent="0.3">
      <c r="A347" s="1179"/>
      <c r="B347" s="1181"/>
      <c r="C347" s="1181"/>
      <c r="D347" s="1173"/>
      <c r="E347" s="1173"/>
      <c r="F347" s="1124"/>
      <c r="G347" s="1245"/>
      <c r="H347" s="351"/>
      <c r="I347" s="145"/>
      <c r="J347" s="145"/>
      <c r="K347" s="145"/>
    </row>
    <row r="348" spans="1:11" x14ac:dyDescent="0.25">
      <c r="A348" s="1178">
        <f>'2. VALORAR CONTROLES '!A348:A355</f>
        <v>42</v>
      </c>
      <c r="B348" s="1180">
        <f>'1. IDENTIFICAR-ANALIZAR'!B348:B355</f>
        <v>0</v>
      </c>
      <c r="C348" s="1180">
        <f>'2. VALORAR CONTROLES '!C348:C355</f>
        <v>0</v>
      </c>
      <c r="D348" s="1171">
        <f>'2. VALORAR CONTROLES '!AC348:AC355</f>
        <v>0</v>
      </c>
      <c r="E348" s="1171">
        <f>'2. VALORAR CONTROLES '!AD348:AD355</f>
        <v>0</v>
      </c>
      <c r="F348" s="1122">
        <f>'2. VALORAR CONTROLES '!AE348:AE355</f>
        <v>0</v>
      </c>
      <c r="G348" s="1243">
        <f>'2. VALORAR CONTROLES '!AF348:AF355</f>
        <v>0</v>
      </c>
      <c r="H348" s="349"/>
      <c r="I348" s="143"/>
      <c r="J348" s="143"/>
      <c r="K348" s="143"/>
    </row>
    <row r="349" spans="1:11" x14ac:dyDescent="0.25">
      <c r="A349" s="1178"/>
      <c r="B349" s="1180"/>
      <c r="C349" s="1180"/>
      <c r="D349" s="1172"/>
      <c r="E349" s="1172"/>
      <c r="F349" s="1123"/>
      <c r="G349" s="1244"/>
      <c r="H349" s="350"/>
      <c r="I349" s="144"/>
      <c r="J349" s="144"/>
      <c r="K349" s="144"/>
    </row>
    <row r="350" spans="1:11" x14ac:dyDescent="0.25">
      <c r="A350" s="1178"/>
      <c r="B350" s="1180"/>
      <c r="C350" s="1180"/>
      <c r="D350" s="1172"/>
      <c r="E350" s="1172"/>
      <c r="F350" s="1123"/>
      <c r="G350" s="1244"/>
      <c r="H350" s="350"/>
      <c r="I350" s="144"/>
      <c r="J350" s="144"/>
      <c r="K350" s="144"/>
    </row>
    <row r="351" spans="1:11" x14ac:dyDescent="0.25">
      <c r="A351" s="1178"/>
      <c r="B351" s="1180"/>
      <c r="C351" s="1180"/>
      <c r="D351" s="1172"/>
      <c r="E351" s="1172"/>
      <c r="F351" s="1123"/>
      <c r="G351" s="1244"/>
      <c r="H351" s="350"/>
      <c r="I351" s="144"/>
      <c r="J351" s="144"/>
      <c r="K351" s="144"/>
    </row>
    <row r="352" spans="1:11" x14ac:dyDescent="0.25">
      <c r="A352" s="1178"/>
      <c r="B352" s="1180"/>
      <c r="C352" s="1180"/>
      <c r="D352" s="1172"/>
      <c r="E352" s="1172"/>
      <c r="F352" s="1123"/>
      <c r="G352" s="1244"/>
      <c r="H352" s="350"/>
      <c r="I352" s="144"/>
      <c r="J352" s="144"/>
      <c r="K352" s="144"/>
    </row>
    <row r="353" spans="1:11" x14ac:dyDescent="0.25">
      <c r="A353" s="1178"/>
      <c r="B353" s="1180"/>
      <c r="C353" s="1180"/>
      <c r="D353" s="1172"/>
      <c r="E353" s="1172"/>
      <c r="F353" s="1123"/>
      <c r="G353" s="1244"/>
      <c r="H353" s="350"/>
      <c r="I353" s="144"/>
      <c r="J353" s="144"/>
      <c r="K353" s="144"/>
    </row>
    <row r="354" spans="1:11" x14ac:dyDescent="0.25">
      <c r="A354" s="1178"/>
      <c r="B354" s="1180"/>
      <c r="C354" s="1180"/>
      <c r="D354" s="1172"/>
      <c r="E354" s="1172"/>
      <c r="F354" s="1123"/>
      <c r="G354" s="1244"/>
      <c r="H354" s="350"/>
      <c r="I354" s="144"/>
      <c r="J354" s="144"/>
      <c r="K354" s="144"/>
    </row>
    <row r="355" spans="1:11" ht="15.75" thickBot="1" x14ac:dyDescent="0.3">
      <c r="A355" s="1179"/>
      <c r="B355" s="1181"/>
      <c r="C355" s="1181"/>
      <c r="D355" s="1173"/>
      <c r="E355" s="1173"/>
      <c r="F355" s="1124"/>
      <c r="G355" s="1245"/>
      <c r="H355" s="351"/>
      <c r="I355" s="145"/>
      <c r="J355" s="145"/>
      <c r="K355" s="145"/>
    </row>
    <row r="356" spans="1:11" x14ac:dyDescent="0.25">
      <c r="A356" s="1178">
        <f>'2. VALORAR CONTROLES '!A356:A363</f>
        <v>43</v>
      </c>
      <c r="B356" s="1180">
        <f>'1. IDENTIFICAR-ANALIZAR'!B356:B363</f>
        <v>0</v>
      </c>
      <c r="C356" s="1180">
        <f>'2. VALORAR CONTROLES '!C356:C363</f>
        <v>0</v>
      </c>
      <c r="D356" s="1171">
        <f>'2. VALORAR CONTROLES '!AC356:AC363</f>
        <v>0</v>
      </c>
      <c r="E356" s="1171">
        <f>'2. VALORAR CONTROLES '!AD356:AD363</f>
        <v>0</v>
      </c>
      <c r="F356" s="1122">
        <f>'2. VALORAR CONTROLES '!AE356:AE363</f>
        <v>0</v>
      </c>
      <c r="G356" s="1243">
        <f>'2. VALORAR CONTROLES '!AF356:AF363</f>
        <v>0</v>
      </c>
      <c r="H356" s="349"/>
      <c r="I356" s="143"/>
      <c r="J356" s="143"/>
      <c r="K356" s="143"/>
    </row>
    <row r="357" spans="1:11" x14ac:dyDescent="0.25">
      <c r="A357" s="1178"/>
      <c r="B357" s="1180"/>
      <c r="C357" s="1180"/>
      <c r="D357" s="1172"/>
      <c r="E357" s="1172"/>
      <c r="F357" s="1123"/>
      <c r="G357" s="1244"/>
      <c r="H357" s="350"/>
      <c r="I357" s="144"/>
      <c r="J357" s="144"/>
      <c r="K357" s="144"/>
    </row>
    <row r="358" spans="1:11" x14ac:dyDescent="0.25">
      <c r="A358" s="1178"/>
      <c r="B358" s="1180"/>
      <c r="C358" s="1180"/>
      <c r="D358" s="1172"/>
      <c r="E358" s="1172"/>
      <c r="F358" s="1123"/>
      <c r="G358" s="1244"/>
      <c r="H358" s="350"/>
      <c r="I358" s="144"/>
      <c r="J358" s="144"/>
      <c r="K358" s="144"/>
    </row>
    <row r="359" spans="1:11" x14ac:dyDescent="0.25">
      <c r="A359" s="1178"/>
      <c r="B359" s="1180"/>
      <c r="C359" s="1180"/>
      <c r="D359" s="1172"/>
      <c r="E359" s="1172"/>
      <c r="F359" s="1123"/>
      <c r="G359" s="1244"/>
      <c r="H359" s="350"/>
      <c r="I359" s="144"/>
      <c r="J359" s="144"/>
      <c r="K359" s="144"/>
    </row>
    <row r="360" spans="1:11" x14ac:dyDescent="0.25">
      <c r="A360" s="1178"/>
      <c r="B360" s="1180"/>
      <c r="C360" s="1180"/>
      <c r="D360" s="1172"/>
      <c r="E360" s="1172"/>
      <c r="F360" s="1123"/>
      <c r="G360" s="1244"/>
      <c r="H360" s="350"/>
      <c r="I360" s="144"/>
      <c r="J360" s="144"/>
      <c r="K360" s="144"/>
    </row>
    <row r="361" spans="1:11" x14ac:dyDescent="0.25">
      <c r="A361" s="1178"/>
      <c r="B361" s="1180"/>
      <c r="C361" s="1180"/>
      <c r="D361" s="1172"/>
      <c r="E361" s="1172"/>
      <c r="F361" s="1123"/>
      <c r="G361" s="1244"/>
      <c r="H361" s="350"/>
      <c r="I361" s="144"/>
      <c r="J361" s="144"/>
      <c r="K361" s="144"/>
    </row>
    <row r="362" spans="1:11" x14ac:dyDescent="0.25">
      <c r="A362" s="1178"/>
      <c r="B362" s="1180"/>
      <c r="C362" s="1180"/>
      <c r="D362" s="1172"/>
      <c r="E362" s="1172"/>
      <c r="F362" s="1123"/>
      <c r="G362" s="1244"/>
      <c r="H362" s="350"/>
      <c r="I362" s="144"/>
      <c r="J362" s="144"/>
      <c r="K362" s="144"/>
    </row>
    <row r="363" spans="1:11" ht="15.75" thickBot="1" x14ac:dyDescent="0.3">
      <c r="A363" s="1179"/>
      <c r="B363" s="1181"/>
      <c r="C363" s="1181"/>
      <c r="D363" s="1173"/>
      <c r="E363" s="1173"/>
      <c r="F363" s="1124"/>
      <c r="G363" s="1245"/>
      <c r="H363" s="351"/>
      <c r="I363" s="145"/>
      <c r="J363" s="145"/>
      <c r="K363" s="145"/>
    </row>
    <row r="364" spans="1:11" x14ac:dyDescent="0.25">
      <c r="A364" s="1178">
        <f>'2. VALORAR CONTROLES '!A364:A371</f>
        <v>44</v>
      </c>
      <c r="B364" s="1180">
        <f>'1. IDENTIFICAR-ANALIZAR'!B364:B371</f>
        <v>0</v>
      </c>
      <c r="C364" s="1180">
        <f>'2. VALORAR CONTROLES '!C364:C371</f>
        <v>0</v>
      </c>
      <c r="D364" s="1171">
        <f>'2. VALORAR CONTROLES '!AC364:AC371</f>
        <v>0</v>
      </c>
      <c r="E364" s="1171">
        <f>'2. VALORAR CONTROLES '!AD364:AD371</f>
        <v>0</v>
      </c>
      <c r="F364" s="1122">
        <f>'2. VALORAR CONTROLES '!AE364:AE371</f>
        <v>0</v>
      </c>
      <c r="G364" s="1243">
        <f>'2. VALORAR CONTROLES '!AF364:AF371</f>
        <v>0</v>
      </c>
      <c r="H364" s="349"/>
      <c r="I364" s="143"/>
      <c r="J364" s="143"/>
      <c r="K364" s="143"/>
    </row>
    <row r="365" spans="1:11" x14ac:dyDescent="0.25">
      <c r="A365" s="1178"/>
      <c r="B365" s="1180"/>
      <c r="C365" s="1180"/>
      <c r="D365" s="1172"/>
      <c r="E365" s="1172"/>
      <c r="F365" s="1123"/>
      <c r="G365" s="1244"/>
      <c r="H365" s="350"/>
      <c r="I365" s="144"/>
      <c r="J365" s="144"/>
      <c r="K365" s="144"/>
    </row>
    <row r="366" spans="1:11" x14ac:dyDescent="0.25">
      <c r="A366" s="1178"/>
      <c r="B366" s="1180"/>
      <c r="C366" s="1180"/>
      <c r="D366" s="1172"/>
      <c r="E366" s="1172"/>
      <c r="F366" s="1123"/>
      <c r="G366" s="1244"/>
      <c r="H366" s="350"/>
      <c r="I366" s="144"/>
      <c r="J366" s="144"/>
      <c r="K366" s="144"/>
    </row>
    <row r="367" spans="1:11" x14ac:dyDescent="0.25">
      <c r="A367" s="1178"/>
      <c r="B367" s="1180"/>
      <c r="C367" s="1180"/>
      <c r="D367" s="1172"/>
      <c r="E367" s="1172"/>
      <c r="F367" s="1123"/>
      <c r="G367" s="1244"/>
      <c r="H367" s="350"/>
      <c r="I367" s="144"/>
      <c r="J367" s="144"/>
      <c r="K367" s="144"/>
    </row>
    <row r="368" spans="1:11" x14ac:dyDescent="0.25">
      <c r="A368" s="1178"/>
      <c r="B368" s="1180"/>
      <c r="C368" s="1180"/>
      <c r="D368" s="1172"/>
      <c r="E368" s="1172"/>
      <c r="F368" s="1123"/>
      <c r="G368" s="1244"/>
      <c r="H368" s="350"/>
      <c r="I368" s="144"/>
      <c r="J368" s="144"/>
      <c r="K368" s="144"/>
    </row>
    <row r="369" spans="1:11" x14ac:dyDescent="0.25">
      <c r="A369" s="1178"/>
      <c r="B369" s="1180"/>
      <c r="C369" s="1180"/>
      <c r="D369" s="1172"/>
      <c r="E369" s="1172"/>
      <c r="F369" s="1123"/>
      <c r="G369" s="1244"/>
      <c r="H369" s="350"/>
      <c r="I369" s="144"/>
      <c r="J369" s="144"/>
      <c r="K369" s="144"/>
    </row>
    <row r="370" spans="1:11" x14ac:dyDescent="0.25">
      <c r="A370" s="1178"/>
      <c r="B370" s="1180"/>
      <c r="C370" s="1180"/>
      <c r="D370" s="1172"/>
      <c r="E370" s="1172"/>
      <c r="F370" s="1123"/>
      <c r="G370" s="1244"/>
      <c r="H370" s="350"/>
      <c r="I370" s="144"/>
      <c r="J370" s="144"/>
      <c r="K370" s="144"/>
    </row>
    <row r="371" spans="1:11" ht="15.75" thickBot="1" x14ac:dyDescent="0.3">
      <c r="A371" s="1179"/>
      <c r="B371" s="1181"/>
      <c r="C371" s="1181"/>
      <c r="D371" s="1173"/>
      <c r="E371" s="1173"/>
      <c r="F371" s="1124"/>
      <c r="G371" s="1245"/>
      <c r="H371" s="351"/>
      <c r="I371" s="145"/>
      <c r="J371" s="145"/>
      <c r="K371" s="145"/>
    </row>
    <row r="372" spans="1:11" x14ac:dyDescent="0.25">
      <c r="A372" s="1178">
        <f>'2. VALORAR CONTROLES '!A372:A379</f>
        <v>45</v>
      </c>
      <c r="B372" s="1180">
        <f>'1. IDENTIFICAR-ANALIZAR'!B372:B379</f>
        <v>0</v>
      </c>
      <c r="C372" s="1180">
        <f>'2. VALORAR CONTROLES '!C372:C379</f>
        <v>0</v>
      </c>
      <c r="D372" s="1171">
        <f>'2. VALORAR CONTROLES '!AC372:AC379</f>
        <v>0</v>
      </c>
      <c r="E372" s="1171">
        <f>'2. VALORAR CONTROLES '!AD372:AD379</f>
        <v>0</v>
      </c>
      <c r="F372" s="1122">
        <f>'2. VALORAR CONTROLES '!AE372:AE379</f>
        <v>0</v>
      </c>
      <c r="G372" s="1243">
        <f>'2. VALORAR CONTROLES '!AF372:AF379</f>
        <v>0</v>
      </c>
      <c r="H372" s="349"/>
      <c r="I372" s="143"/>
      <c r="J372" s="143"/>
      <c r="K372" s="143"/>
    </row>
    <row r="373" spans="1:11" x14ac:dyDescent="0.25">
      <c r="A373" s="1178"/>
      <c r="B373" s="1180"/>
      <c r="C373" s="1180"/>
      <c r="D373" s="1172"/>
      <c r="E373" s="1172"/>
      <c r="F373" s="1123"/>
      <c r="G373" s="1244"/>
      <c r="H373" s="350"/>
      <c r="I373" s="144"/>
      <c r="J373" s="144"/>
      <c r="K373" s="144"/>
    </row>
    <row r="374" spans="1:11" x14ac:dyDescent="0.25">
      <c r="A374" s="1178"/>
      <c r="B374" s="1180"/>
      <c r="C374" s="1180"/>
      <c r="D374" s="1172"/>
      <c r="E374" s="1172"/>
      <c r="F374" s="1123"/>
      <c r="G374" s="1244"/>
      <c r="H374" s="350"/>
      <c r="I374" s="144"/>
      <c r="J374" s="144"/>
      <c r="K374" s="144"/>
    </row>
    <row r="375" spans="1:11" x14ac:dyDescent="0.25">
      <c r="A375" s="1178"/>
      <c r="B375" s="1180"/>
      <c r="C375" s="1180"/>
      <c r="D375" s="1172"/>
      <c r="E375" s="1172"/>
      <c r="F375" s="1123"/>
      <c r="G375" s="1244"/>
      <c r="H375" s="350"/>
      <c r="I375" s="144"/>
      <c r="J375" s="144"/>
      <c r="K375" s="144"/>
    </row>
    <row r="376" spans="1:11" x14ac:dyDescent="0.25">
      <c r="A376" s="1178"/>
      <c r="B376" s="1180"/>
      <c r="C376" s="1180"/>
      <c r="D376" s="1172"/>
      <c r="E376" s="1172"/>
      <c r="F376" s="1123"/>
      <c r="G376" s="1244"/>
      <c r="H376" s="350"/>
      <c r="I376" s="144"/>
      <c r="J376" s="144"/>
      <c r="K376" s="144"/>
    </row>
    <row r="377" spans="1:11" x14ac:dyDescent="0.25">
      <c r="A377" s="1178"/>
      <c r="B377" s="1180"/>
      <c r="C377" s="1180"/>
      <c r="D377" s="1172"/>
      <c r="E377" s="1172"/>
      <c r="F377" s="1123"/>
      <c r="G377" s="1244"/>
      <c r="H377" s="350"/>
      <c r="I377" s="144"/>
      <c r="J377" s="144"/>
      <c r="K377" s="144"/>
    </row>
    <row r="378" spans="1:11" x14ac:dyDescent="0.25">
      <c r="A378" s="1178"/>
      <c r="B378" s="1180"/>
      <c r="C378" s="1180"/>
      <c r="D378" s="1172"/>
      <c r="E378" s="1172"/>
      <c r="F378" s="1123"/>
      <c r="G378" s="1244"/>
      <c r="H378" s="350"/>
      <c r="I378" s="144"/>
      <c r="J378" s="144"/>
      <c r="K378" s="144"/>
    </row>
    <row r="379" spans="1:11" ht="15.75" thickBot="1" x14ac:dyDescent="0.3">
      <c r="A379" s="1179"/>
      <c r="B379" s="1181"/>
      <c r="C379" s="1181"/>
      <c r="D379" s="1173"/>
      <c r="E379" s="1173"/>
      <c r="F379" s="1124"/>
      <c r="G379" s="1245"/>
      <c r="H379" s="351"/>
      <c r="I379" s="145"/>
      <c r="J379" s="145"/>
      <c r="K379" s="145"/>
    </row>
    <row r="380" spans="1:11" x14ac:dyDescent="0.25">
      <c r="A380" s="1178">
        <f>'2. VALORAR CONTROLES '!A380:A387</f>
        <v>46</v>
      </c>
      <c r="B380" s="1180">
        <f>'1. IDENTIFICAR-ANALIZAR'!B380:B387</f>
        <v>0</v>
      </c>
      <c r="C380" s="1180">
        <f>'2. VALORAR CONTROLES '!C380:C387</f>
        <v>0</v>
      </c>
      <c r="D380" s="1171">
        <f>'2. VALORAR CONTROLES '!AC380:AC387</f>
        <v>0</v>
      </c>
      <c r="E380" s="1171">
        <f>'2. VALORAR CONTROLES '!AD380:AD387</f>
        <v>0</v>
      </c>
      <c r="F380" s="1122">
        <f>'2. VALORAR CONTROLES '!AE380:AE387</f>
        <v>0</v>
      </c>
      <c r="G380" s="1243">
        <f>'2. VALORAR CONTROLES '!AF380:AF387</f>
        <v>0</v>
      </c>
      <c r="H380" s="349"/>
      <c r="I380" s="143"/>
      <c r="J380" s="143"/>
      <c r="K380" s="143"/>
    </row>
    <row r="381" spans="1:11" x14ac:dyDescent="0.25">
      <c r="A381" s="1178"/>
      <c r="B381" s="1180"/>
      <c r="C381" s="1180"/>
      <c r="D381" s="1172"/>
      <c r="E381" s="1172"/>
      <c r="F381" s="1123"/>
      <c r="G381" s="1244"/>
      <c r="H381" s="350"/>
      <c r="I381" s="144"/>
      <c r="J381" s="144"/>
      <c r="K381" s="144"/>
    </row>
    <row r="382" spans="1:11" x14ac:dyDescent="0.25">
      <c r="A382" s="1178"/>
      <c r="B382" s="1180"/>
      <c r="C382" s="1180"/>
      <c r="D382" s="1172"/>
      <c r="E382" s="1172"/>
      <c r="F382" s="1123"/>
      <c r="G382" s="1244"/>
      <c r="H382" s="350"/>
      <c r="I382" s="144"/>
      <c r="J382" s="144"/>
      <c r="K382" s="144"/>
    </row>
    <row r="383" spans="1:11" x14ac:dyDescent="0.25">
      <c r="A383" s="1178"/>
      <c r="B383" s="1180"/>
      <c r="C383" s="1180"/>
      <c r="D383" s="1172"/>
      <c r="E383" s="1172"/>
      <c r="F383" s="1123"/>
      <c r="G383" s="1244"/>
      <c r="H383" s="350"/>
      <c r="I383" s="144"/>
      <c r="J383" s="144"/>
      <c r="K383" s="144"/>
    </row>
    <row r="384" spans="1:11" x14ac:dyDescent="0.25">
      <c r="A384" s="1178"/>
      <c r="B384" s="1180"/>
      <c r="C384" s="1180"/>
      <c r="D384" s="1172"/>
      <c r="E384" s="1172"/>
      <c r="F384" s="1123"/>
      <c r="G384" s="1244"/>
      <c r="H384" s="350"/>
      <c r="I384" s="144"/>
      <c r="J384" s="144"/>
      <c r="K384" s="144"/>
    </row>
    <row r="385" spans="1:11" x14ac:dyDescent="0.25">
      <c r="A385" s="1178"/>
      <c r="B385" s="1180"/>
      <c r="C385" s="1180"/>
      <c r="D385" s="1172"/>
      <c r="E385" s="1172"/>
      <c r="F385" s="1123"/>
      <c r="G385" s="1244"/>
      <c r="H385" s="350"/>
      <c r="I385" s="144"/>
      <c r="J385" s="144"/>
      <c r="K385" s="144"/>
    </row>
    <row r="386" spans="1:11" x14ac:dyDescent="0.25">
      <c r="A386" s="1178"/>
      <c r="B386" s="1180"/>
      <c r="C386" s="1180"/>
      <c r="D386" s="1172"/>
      <c r="E386" s="1172"/>
      <c r="F386" s="1123"/>
      <c r="G386" s="1244"/>
      <c r="H386" s="350"/>
      <c r="I386" s="144"/>
      <c r="J386" s="144"/>
      <c r="K386" s="144"/>
    </row>
    <row r="387" spans="1:11" ht="15.75" thickBot="1" x14ac:dyDescent="0.3">
      <c r="A387" s="1179"/>
      <c r="B387" s="1181"/>
      <c r="C387" s="1181"/>
      <c r="D387" s="1173"/>
      <c r="E387" s="1173"/>
      <c r="F387" s="1124"/>
      <c r="G387" s="1245"/>
      <c r="H387" s="351"/>
      <c r="I387" s="145"/>
      <c r="J387" s="145"/>
      <c r="K387" s="145"/>
    </row>
    <row r="388" spans="1:11" x14ac:dyDescent="0.25">
      <c r="A388" s="1178">
        <f>'2. VALORAR CONTROLES '!A388:A395</f>
        <v>47</v>
      </c>
      <c r="B388" s="1180">
        <f>'1. IDENTIFICAR-ANALIZAR'!B388:B395</f>
        <v>0</v>
      </c>
      <c r="C388" s="1180">
        <f>'2. VALORAR CONTROLES '!C388:C395</f>
        <v>0</v>
      </c>
      <c r="D388" s="1171">
        <f>'2. VALORAR CONTROLES '!AC388:AC395</f>
        <v>0</v>
      </c>
      <c r="E388" s="1171">
        <f>'2. VALORAR CONTROLES '!AD388:AD395</f>
        <v>0</v>
      </c>
      <c r="F388" s="1122">
        <f>'2. VALORAR CONTROLES '!AE388:AE395</f>
        <v>0</v>
      </c>
      <c r="G388" s="1243">
        <f>'2. VALORAR CONTROLES '!AF388:AF395</f>
        <v>0</v>
      </c>
      <c r="H388" s="349"/>
      <c r="I388" s="143"/>
      <c r="J388" s="143"/>
      <c r="K388" s="143"/>
    </row>
    <row r="389" spans="1:11" x14ac:dyDescent="0.25">
      <c r="A389" s="1178"/>
      <c r="B389" s="1180"/>
      <c r="C389" s="1180"/>
      <c r="D389" s="1172"/>
      <c r="E389" s="1172"/>
      <c r="F389" s="1123"/>
      <c r="G389" s="1244"/>
      <c r="H389" s="350"/>
      <c r="I389" s="144"/>
      <c r="J389" s="144"/>
      <c r="K389" s="144"/>
    </row>
    <row r="390" spans="1:11" x14ac:dyDescent="0.25">
      <c r="A390" s="1178"/>
      <c r="B390" s="1180"/>
      <c r="C390" s="1180"/>
      <c r="D390" s="1172"/>
      <c r="E390" s="1172"/>
      <c r="F390" s="1123"/>
      <c r="G390" s="1244"/>
      <c r="H390" s="350"/>
      <c r="I390" s="144"/>
      <c r="J390" s="144"/>
      <c r="K390" s="144"/>
    </row>
    <row r="391" spans="1:11" x14ac:dyDescent="0.25">
      <c r="A391" s="1178"/>
      <c r="B391" s="1180"/>
      <c r="C391" s="1180"/>
      <c r="D391" s="1172"/>
      <c r="E391" s="1172"/>
      <c r="F391" s="1123"/>
      <c r="G391" s="1244"/>
      <c r="H391" s="350"/>
      <c r="I391" s="144"/>
      <c r="J391" s="144"/>
      <c r="K391" s="144"/>
    </row>
    <row r="392" spans="1:11" x14ac:dyDescent="0.25">
      <c r="A392" s="1178"/>
      <c r="B392" s="1180"/>
      <c r="C392" s="1180"/>
      <c r="D392" s="1172"/>
      <c r="E392" s="1172"/>
      <c r="F392" s="1123"/>
      <c r="G392" s="1244"/>
      <c r="H392" s="350"/>
      <c r="I392" s="144"/>
      <c r="J392" s="144"/>
      <c r="K392" s="144"/>
    </row>
    <row r="393" spans="1:11" x14ac:dyDescent="0.25">
      <c r="A393" s="1178"/>
      <c r="B393" s="1180"/>
      <c r="C393" s="1180"/>
      <c r="D393" s="1172"/>
      <c r="E393" s="1172"/>
      <c r="F393" s="1123"/>
      <c r="G393" s="1244"/>
      <c r="H393" s="350"/>
      <c r="I393" s="144"/>
      <c r="J393" s="144"/>
      <c r="K393" s="144"/>
    </row>
    <row r="394" spans="1:11" x14ac:dyDescent="0.25">
      <c r="A394" s="1178"/>
      <c r="B394" s="1180"/>
      <c r="C394" s="1180"/>
      <c r="D394" s="1172"/>
      <c r="E394" s="1172"/>
      <c r="F394" s="1123"/>
      <c r="G394" s="1244"/>
      <c r="H394" s="350"/>
      <c r="I394" s="144"/>
      <c r="J394" s="144"/>
      <c r="K394" s="144"/>
    </row>
    <row r="395" spans="1:11" ht="15.75" thickBot="1" x14ac:dyDescent="0.3">
      <c r="A395" s="1179"/>
      <c r="B395" s="1181"/>
      <c r="C395" s="1181"/>
      <c r="D395" s="1173"/>
      <c r="E395" s="1173"/>
      <c r="F395" s="1124"/>
      <c r="G395" s="1245"/>
      <c r="H395" s="351"/>
      <c r="I395" s="145"/>
      <c r="J395" s="145"/>
      <c r="K395" s="145"/>
    </row>
    <row r="396" spans="1:11" x14ac:dyDescent="0.25">
      <c r="A396" s="1178">
        <f>'2. VALORAR CONTROLES '!A396:A403</f>
        <v>48</v>
      </c>
      <c r="B396" s="1180">
        <f>'1. IDENTIFICAR-ANALIZAR'!B396:B403</f>
        <v>0</v>
      </c>
      <c r="C396" s="1180">
        <f>'2. VALORAR CONTROLES '!C396:C403</f>
        <v>0</v>
      </c>
      <c r="D396" s="1171">
        <f>'2. VALORAR CONTROLES '!AC396:AC403</f>
        <v>0</v>
      </c>
      <c r="E396" s="1171">
        <f>'2. VALORAR CONTROLES '!AD396:AD403</f>
        <v>0</v>
      </c>
      <c r="F396" s="1122">
        <f>'2. VALORAR CONTROLES '!AE396:AE403</f>
        <v>0</v>
      </c>
      <c r="G396" s="1243">
        <f>'2. VALORAR CONTROLES '!AF396:AF403</f>
        <v>0</v>
      </c>
      <c r="H396" s="349"/>
      <c r="I396" s="143"/>
      <c r="J396" s="143"/>
      <c r="K396" s="143"/>
    </row>
    <row r="397" spans="1:11" x14ac:dyDescent="0.25">
      <c r="A397" s="1178"/>
      <c r="B397" s="1180"/>
      <c r="C397" s="1180"/>
      <c r="D397" s="1172"/>
      <c r="E397" s="1172"/>
      <c r="F397" s="1123"/>
      <c r="G397" s="1244"/>
      <c r="H397" s="350"/>
      <c r="I397" s="144"/>
      <c r="J397" s="144"/>
      <c r="K397" s="144"/>
    </row>
    <row r="398" spans="1:11" x14ac:dyDescent="0.25">
      <c r="A398" s="1178"/>
      <c r="B398" s="1180"/>
      <c r="C398" s="1180"/>
      <c r="D398" s="1172"/>
      <c r="E398" s="1172"/>
      <c r="F398" s="1123"/>
      <c r="G398" s="1244"/>
      <c r="H398" s="350"/>
      <c r="I398" s="144"/>
      <c r="J398" s="144"/>
      <c r="K398" s="144"/>
    </row>
    <row r="399" spans="1:11" x14ac:dyDescent="0.25">
      <c r="A399" s="1178"/>
      <c r="B399" s="1180"/>
      <c r="C399" s="1180"/>
      <c r="D399" s="1172"/>
      <c r="E399" s="1172"/>
      <c r="F399" s="1123"/>
      <c r="G399" s="1244"/>
      <c r="H399" s="350"/>
      <c r="I399" s="144"/>
      <c r="J399" s="144"/>
      <c r="K399" s="144"/>
    </row>
    <row r="400" spans="1:11" x14ac:dyDescent="0.25">
      <c r="A400" s="1178"/>
      <c r="B400" s="1180"/>
      <c r="C400" s="1180"/>
      <c r="D400" s="1172"/>
      <c r="E400" s="1172"/>
      <c r="F400" s="1123"/>
      <c r="G400" s="1244"/>
      <c r="H400" s="350"/>
      <c r="I400" s="144"/>
      <c r="J400" s="144"/>
      <c r="K400" s="144"/>
    </row>
    <row r="401" spans="1:11" x14ac:dyDescent="0.25">
      <c r="A401" s="1178"/>
      <c r="B401" s="1180"/>
      <c r="C401" s="1180"/>
      <c r="D401" s="1172"/>
      <c r="E401" s="1172"/>
      <c r="F401" s="1123"/>
      <c r="G401" s="1244"/>
      <c r="H401" s="350"/>
      <c r="I401" s="144"/>
      <c r="J401" s="144"/>
      <c r="K401" s="144"/>
    </row>
    <row r="402" spans="1:11" x14ac:dyDescent="0.25">
      <c r="A402" s="1178"/>
      <c r="B402" s="1180"/>
      <c r="C402" s="1180"/>
      <c r="D402" s="1172"/>
      <c r="E402" s="1172"/>
      <c r="F402" s="1123"/>
      <c r="G402" s="1244"/>
      <c r="H402" s="350"/>
      <c r="I402" s="144"/>
      <c r="J402" s="144"/>
      <c r="K402" s="144"/>
    </row>
    <row r="403" spans="1:11" ht="15.75" thickBot="1" x14ac:dyDescent="0.3">
      <c r="A403" s="1179"/>
      <c r="B403" s="1181"/>
      <c r="C403" s="1181"/>
      <c r="D403" s="1173"/>
      <c r="E403" s="1173"/>
      <c r="F403" s="1124"/>
      <c r="G403" s="1245"/>
      <c r="H403" s="351"/>
      <c r="I403" s="145"/>
      <c r="J403" s="145"/>
      <c r="K403" s="145"/>
    </row>
    <row r="404" spans="1:11" x14ac:dyDescent="0.25">
      <c r="A404" s="1178">
        <f>'2. VALORAR CONTROLES '!A404:A411</f>
        <v>49</v>
      </c>
      <c r="B404" s="1180">
        <f>'1. IDENTIFICAR-ANALIZAR'!B404:B411</f>
        <v>0</v>
      </c>
      <c r="C404" s="1180">
        <f>'2. VALORAR CONTROLES '!C404:C411</f>
        <v>0</v>
      </c>
      <c r="D404" s="1171">
        <f>'2. VALORAR CONTROLES '!AC404:AC411</f>
        <v>0</v>
      </c>
      <c r="E404" s="1171">
        <f>'2. VALORAR CONTROLES '!AD404:AD411</f>
        <v>0</v>
      </c>
      <c r="F404" s="1122">
        <f>'2. VALORAR CONTROLES '!AE404:AE411</f>
        <v>0</v>
      </c>
      <c r="G404" s="1243">
        <f>'2. VALORAR CONTROLES '!AF404:AF411</f>
        <v>0</v>
      </c>
      <c r="H404" s="349"/>
      <c r="I404" s="143"/>
      <c r="J404" s="143"/>
      <c r="K404" s="143"/>
    </row>
    <row r="405" spans="1:11" x14ac:dyDescent="0.25">
      <c r="A405" s="1178"/>
      <c r="B405" s="1180"/>
      <c r="C405" s="1180"/>
      <c r="D405" s="1172"/>
      <c r="E405" s="1172"/>
      <c r="F405" s="1123"/>
      <c r="G405" s="1244"/>
      <c r="H405" s="350"/>
      <c r="I405" s="144"/>
      <c r="J405" s="144"/>
      <c r="K405" s="144"/>
    </row>
    <row r="406" spans="1:11" x14ac:dyDescent="0.25">
      <c r="A406" s="1178"/>
      <c r="B406" s="1180"/>
      <c r="C406" s="1180"/>
      <c r="D406" s="1172"/>
      <c r="E406" s="1172"/>
      <c r="F406" s="1123"/>
      <c r="G406" s="1244"/>
      <c r="H406" s="350"/>
      <c r="I406" s="144"/>
      <c r="J406" s="144"/>
      <c r="K406" s="144"/>
    </row>
    <row r="407" spans="1:11" x14ac:dyDescent="0.25">
      <c r="A407" s="1178"/>
      <c r="B407" s="1180"/>
      <c r="C407" s="1180"/>
      <c r="D407" s="1172"/>
      <c r="E407" s="1172"/>
      <c r="F407" s="1123"/>
      <c r="G407" s="1244"/>
      <c r="H407" s="350"/>
      <c r="I407" s="144"/>
      <c r="J407" s="144"/>
      <c r="K407" s="144"/>
    </row>
    <row r="408" spans="1:11" x14ac:dyDescent="0.25">
      <c r="A408" s="1178"/>
      <c r="B408" s="1180"/>
      <c r="C408" s="1180"/>
      <c r="D408" s="1172"/>
      <c r="E408" s="1172"/>
      <c r="F408" s="1123"/>
      <c r="G408" s="1244"/>
      <c r="H408" s="350"/>
      <c r="I408" s="144"/>
      <c r="J408" s="144"/>
      <c r="K408" s="144"/>
    </row>
    <row r="409" spans="1:11" x14ac:dyDescent="0.25">
      <c r="A409" s="1178"/>
      <c r="B409" s="1180"/>
      <c r="C409" s="1180"/>
      <c r="D409" s="1172"/>
      <c r="E409" s="1172"/>
      <c r="F409" s="1123"/>
      <c r="G409" s="1244"/>
      <c r="H409" s="350"/>
      <c r="I409" s="144"/>
      <c r="J409" s="144"/>
      <c r="K409" s="144"/>
    </row>
    <row r="410" spans="1:11" x14ac:dyDescent="0.25">
      <c r="A410" s="1178"/>
      <c r="B410" s="1180"/>
      <c r="C410" s="1180"/>
      <c r="D410" s="1172"/>
      <c r="E410" s="1172"/>
      <c r="F410" s="1123"/>
      <c r="G410" s="1244"/>
      <c r="H410" s="350"/>
      <c r="I410" s="144"/>
      <c r="J410" s="144"/>
      <c r="K410" s="144"/>
    </row>
    <row r="411" spans="1:11" ht="15.75" thickBot="1" x14ac:dyDescent="0.3">
      <c r="A411" s="1179"/>
      <c r="B411" s="1181"/>
      <c r="C411" s="1181"/>
      <c r="D411" s="1173"/>
      <c r="E411" s="1173"/>
      <c r="F411" s="1124"/>
      <c r="G411" s="1245"/>
      <c r="H411" s="351"/>
      <c r="I411" s="145"/>
      <c r="J411" s="145"/>
      <c r="K411" s="145"/>
    </row>
    <row r="412" spans="1:11" x14ac:dyDescent="0.25">
      <c r="A412" s="1178">
        <f>'2. VALORAR CONTROLES '!A412:A419</f>
        <v>50</v>
      </c>
      <c r="B412" s="1180">
        <f>'1. IDENTIFICAR-ANALIZAR'!B412:B419</f>
        <v>0</v>
      </c>
      <c r="C412" s="1180">
        <f>'2. VALORAR CONTROLES '!C412:C419</f>
        <v>0</v>
      </c>
      <c r="D412" s="1171">
        <f>'2. VALORAR CONTROLES '!AC412:AC419</f>
        <v>0</v>
      </c>
      <c r="E412" s="1171">
        <f>'2. VALORAR CONTROLES '!AD412:AD419</f>
        <v>0</v>
      </c>
      <c r="F412" s="1122">
        <f>'2. VALORAR CONTROLES '!AE412:AE419</f>
        <v>0</v>
      </c>
      <c r="G412" s="1243">
        <f>'2. VALORAR CONTROLES '!AF412:AF419</f>
        <v>0</v>
      </c>
      <c r="H412" s="349"/>
      <c r="I412" s="143"/>
      <c r="J412" s="143"/>
      <c r="K412" s="143"/>
    </row>
    <row r="413" spans="1:11" x14ac:dyDescent="0.25">
      <c r="A413" s="1178"/>
      <c r="B413" s="1180"/>
      <c r="C413" s="1180"/>
      <c r="D413" s="1172"/>
      <c r="E413" s="1172"/>
      <c r="F413" s="1123"/>
      <c r="G413" s="1244"/>
      <c r="H413" s="350"/>
      <c r="I413" s="144"/>
      <c r="J413" s="144"/>
      <c r="K413" s="144"/>
    </row>
    <row r="414" spans="1:11" x14ac:dyDescent="0.25">
      <c r="A414" s="1178"/>
      <c r="B414" s="1180"/>
      <c r="C414" s="1180"/>
      <c r="D414" s="1172"/>
      <c r="E414" s="1172"/>
      <c r="F414" s="1123"/>
      <c r="G414" s="1244"/>
      <c r="H414" s="350"/>
      <c r="I414" s="144"/>
      <c r="J414" s="144"/>
      <c r="K414" s="144"/>
    </row>
    <row r="415" spans="1:11" x14ac:dyDescent="0.25">
      <c r="A415" s="1178"/>
      <c r="B415" s="1180"/>
      <c r="C415" s="1180"/>
      <c r="D415" s="1172"/>
      <c r="E415" s="1172"/>
      <c r="F415" s="1123"/>
      <c r="G415" s="1244"/>
      <c r="H415" s="350"/>
      <c r="I415" s="144"/>
      <c r="J415" s="144"/>
      <c r="K415" s="144"/>
    </row>
    <row r="416" spans="1:11" x14ac:dyDescent="0.25">
      <c r="A416" s="1178"/>
      <c r="B416" s="1180"/>
      <c r="C416" s="1180"/>
      <c r="D416" s="1172"/>
      <c r="E416" s="1172"/>
      <c r="F416" s="1123"/>
      <c r="G416" s="1244"/>
      <c r="H416" s="350"/>
      <c r="I416" s="144"/>
      <c r="J416" s="144"/>
      <c r="K416" s="144"/>
    </row>
    <row r="417" spans="1:11" x14ac:dyDescent="0.25">
      <c r="A417" s="1178"/>
      <c r="B417" s="1180"/>
      <c r="C417" s="1180"/>
      <c r="D417" s="1172"/>
      <c r="E417" s="1172"/>
      <c r="F417" s="1123"/>
      <c r="G417" s="1244"/>
      <c r="H417" s="350"/>
      <c r="I417" s="144"/>
      <c r="J417" s="144"/>
      <c r="K417" s="144"/>
    </row>
    <row r="418" spans="1:11" x14ac:dyDescent="0.25">
      <c r="A418" s="1178"/>
      <c r="B418" s="1180"/>
      <c r="C418" s="1180"/>
      <c r="D418" s="1172"/>
      <c r="E418" s="1172"/>
      <c r="F418" s="1123"/>
      <c r="G418" s="1244"/>
      <c r="H418" s="350"/>
      <c r="I418" s="144"/>
      <c r="J418" s="144"/>
      <c r="K418" s="144"/>
    </row>
    <row r="419" spans="1:11" ht="15.75" thickBot="1" x14ac:dyDescent="0.3">
      <c r="A419" s="1179"/>
      <c r="B419" s="1181"/>
      <c r="C419" s="1181"/>
      <c r="D419" s="1173"/>
      <c r="E419" s="1173"/>
      <c r="F419" s="1124"/>
      <c r="G419" s="1245"/>
      <c r="H419" s="351"/>
      <c r="I419" s="145"/>
      <c r="J419" s="145"/>
      <c r="K419" s="145"/>
    </row>
    <row r="420" spans="1:11" x14ac:dyDescent="0.25">
      <c r="A420" s="1178">
        <f>'2. VALORAR CONTROLES '!A420:A427</f>
        <v>51</v>
      </c>
      <c r="B420" s="1180">
        <f>'1. IDENTIFICAR-ANALIZAR'!B420:B427</f>
        <v>0</v>
      </c>
      <c r="C420" s="1180">
        <f>'2. VALORAR CONTROLES '!C420:C427</f>
        <v>0</v>
      </c>
      <c r="D420" s="1171">
        <f>'2. VALORAR CONTROLES '!AC420:AC427</f>
        <v>0</v>
      </c>
      <c r="E420" s="1171">
        <f>'2. VALORAR CONTROLES '!AD420:AD427</f>
        <v>0</v>
      </c>
      <c r="F420" s="1122">
        <f>'2. VALORAR CONTROLES '!AE420:AE427</f>
        <v>0</v>
      </c>
      <c r="G420" s="1243">
        <f>'2. VALORAR CONTROLES '!AF420:AF427</f>
        <v>0</v>
      </c>
      <c r="H420" s="349"/>
      <c r="I420" s="143"/>
      <c r="J420" s="143"/>
      <c r="K420" s="143"/>
    </row>
    <row r="421" spans="1:11" x14ac:dyDescent="0.25">
      <c r="A421" s="1178"/>
      <c r="B421" s="1180"/>
      <c r="C421" s="1180"/>
      <c r="D421" s="1172"/>
      <c r="E421" s="1172"/>
      <c r="F421" s="1123"/>
      <c r="G421" s="1244"/>
      <c r="H421" s="350"/>
      <c r="I421" s="144"/>
      <c r="J421" s="144"/>
      <c r="K421" s="144"/>
    </row>
    <row r="422" spans="1:11" x14ac:dyDescent="0.25">
      <c r="A422" s="1178"/>
      <c r="B422" s="1180"/>
      <c r="C422" s="1180"/>
      <c r="D422" s="1172"/>
      <c r="E422" s="1172"/>
      <c r="F422" s="1123"/>
      <c r="G422" s="1244"/>
      <c r="H422" s="350"/>
      <c r="I422" s="144"/>
      <c r="J422" s="144"/>
      <c r="K422" s="144"/>
    </row>
    <row r="423" spans="1:11" x14ac:dyDescent="0.25">
      <c r="A423" s="1178"/>
      <c r="B423" s="1180"/>
      <c r="C423" s="1180"/>
      <c r="D423" s="1172"/>
      <c r="E423" s="1172"/>
      <c r="F423" s="1123"/>
      <c r="G423" s="1244"/>
      <c r="H423" s="350"/>
      <c r="I423" s="144"/>
      <c r="J423" s="144"/>
      <c r="K423" s="144"/>
    </row>
    <row r="424" spans="1:11" x14ac:dyDescent="0.25">
      <c r="A424" s="1178"/>
      <c r="B424" s="1180"/>
      <c r="C424" s="1180"/>
      <c r="D424" s="1172"/>
      <c r="E424" s="1172"/>
      <c r="F424" s="1123"/>
      <c r="G424" s="1244"/>
      <c r="H424" s="350"/>
      <c r="I424" s="144"/>
      <c r="J424" s="144"/>
      <c r="K424" s="144"/>
    </row>
    <row r="425" spans="1:11" x14ac:dyDescent="0.25">
      <c r="A425" s="1178"/>
      <c r="B425" s="1180"/>
      <c r="C425" s="1180"/>
      <c r="D425" s="1172"/>
      <c r="E425" s="1172"/>
      <c r="F425" s="1123"/>
      <c r="G425" s="1244"/>
      <c r="H425" s="350"/>
      <c r="I425" s="144"/>
      <c r="J425" s="144"/>
      <c r="K425" s="144"/>
    </row>
    <row r="426" spans="1:11" x14ac:dyDescent="0.25">
      <c r="A426" s="1178"/>
      <c r="B426" s="1180"/>
      <c r="C426" s="1180"/>
      <c r="D426" s="1172"/>
      <c r="E426" s="1172"/>
      <c r="F426" s="1123"/>
      <c r="G426" s="1244"/>
      <c r="H426" s="350"/>
      <c r="I426" s="144"/>
      <c r="J426" s="144"/>
      <c r="K426" s="144"/>
    </row>
    <row r="427" spans="1:11" ht="15.75" thickBot="1" x14ac:dyDescent="0.3">
      <c r="A427" s="1179"/>
      <c r="B427" s="1181"/>
      <c r="C427" s="1181"/>
      <c r="D427" s="1173"/>
      <c r="E427" s="1173"/>
      <c r="F427" s="1124"/>
      <c r="G427" s="1245"/>
      <c r="H427" s="351"/>
      <c r="I427" s="145"/>
      <c r="J427" s="145"/>
      <c r="K427" s="145"/>
    </row>
    <row r="428" spans="1:11" x14ac:dyDescent="0.25">
      <c r="A428" s="1178">
        <f>'2. VALORAR CONTROLES '!A428:A435</f>
        <v>52</v>
      </c>
      <c r="B428" s="1180">
        <f>'1. IDENTIFICAR-ANALIZAR'!B428:B435</f>
        <v>0</v>
      </c>
      <c r="C428" s="1180">
        <f>'2. VALORAR CONTROLES '!C428:C435</f>
        <v>0</v>
      </c>
      <c r="D428" s="1171">
        <f>'2. VALORAR CONTROLES '!AC428:AC435</f>
        <v>0</v>
      </c>
      <c r="E428" s="1171">
        <f>'2. VALORAR CONTROLES '!AD428:AD435</f>
        <v>0</v>
      </c>
      <c r="F428" s="1122">
        <f>'2. VALORAR CONTROLES '!AE428:AE435</f>
        <v>0</v>
      </c>
      <c r="G428" s="1243">
        <f>'2. VALORAR CONTROLES '!AF428:AF435</f>
        <v>0</v>
      </c>
      <c r="H428" s="349"/>
      <c r="I428" s="143"/>
      <c r="J428" s="143"/>
      <c r="K428" s="143"/>
    </row>
    <row r="429" spans="1:11" x14ac:dyDescent="0.25">
      <c r="A429" s="1178"/>
      <c r="B429" s="1180"/>
      <c r="C429" s="1180"/>
      <c r="D429" s="1172"/>
      <c r="E429" s="1172"/>
      <c r="F429" s="1123"/>
      <c r="G429" s="1244"/>
      <c r="H429" s="350"/>
      <c r="I429" s="144"/>
      <c r="J429" s="144"/>
      <c r="K429" s="144"/>
    </row>
    <row r="430" spans="1:11" x14ac:dyDescent="0.25">
      <c r="A430" s="1178"/>
      <c r="B430" s="1180"/>
      <c r="C430" s="1180"/>
      <c r="D430" s="1172"/>
      <c r="E430" s="1172"/>
      <c r="F430" s="1123"/>
      <c r="G430" s="1244"/>
      <c r="H430" s="350"/>
      <c r="I430" s="144"/>
      <c r="J430" s="144"/>
      <c r="K430" s="144"/>
    </row>
    <row r="431" spans="1:11" x14ac:dyDescent="0.25">
      <c r="A431" s="1178"/>
      <c r="B431" s="1180"/>
      <c r="C431" s="1180"/>
      <c r="D431" s="1172"/>
      <c r="E431" s="1172"/>
      <c r="F431" s="1123"/>
      <c r="G431" s="1244"/>
      <c r="H431" s="350"/>
      <c r="I431" s="144"/>
      <c r="J431" s="144"/>
      <c r="K431" s="144"/>
    </row>
    <row r="432" spans="1:11" x14ac:dyDescent="0.25">
      <c r="A432" s="1178"/>
      <c r="B432" s="1180"/>
      <c r="C432" s="1180"/>
      <c r="D432" s="1172"/>
      <c r="E432" s="1172"/>
      <c r="F432" s="1123"/>
      <c r="G432" s="1244"/>
      <c r="H432" s="350"/>
      <c r="I432" s="144"/>
      <c r="J432" s="144"/>
      <c r="K432" s="144"/>
    </row>
    <row r="433" spans="1:11" x14ac:dyDescent="0.25">
      <c r="A433" s="1178"/>
      <c r="B433" s="1180"/>
      <c r="C433" s="1180"/>
      <c r="D433" s="1172"/>
      <c r="E433" s="1172"/>
      <c r="F433" s="1123"/>
      <c r="G433" s="1244"/>
      <c r="H433" s="350"/>
      <c r="I433" s="144"/>
      <c r="J433" s="144"/>
      <c r="K433" s="144"/>
    </row>
    <row r="434" spans="1:11" x14ac:dyDescent="0.25">
      <c r="A434" s="1178"/>
      <c r="B434" s="1180"/>
      <c r="C434" s="1180"/>
      <c r="D434" s="1172"/>
      <c r="E434" s="1172"/>
      <c r="F434" s="1123"/>
      <c r="G434" s="1244"/>
      <c r="H434" s="350"/>
      <c r="I434" s="144"/>
      <c r="J434" s="144"/>
      <c r="K434" s="144"/>
    </row>
    <row r="435" spans="1:11" ht="15.75" thickBot="1" x14ac:dyDescent="0.3">
      <c r="A435" s="1179"/>
      <c r="B435" s="1181"/>
      <c r="C435" s="1181"/>
      <c r="D435" s="1173"/>
      <c r="E435" s="1173"/>
      <c r="F435" s="1124"/>
      <c r="G435" s="1245"/>
      <c r="H435" s="351"/>
      <c r="I435" s="145"/>
      <c r="J435" s="145"/>
      <c r="K435" s="145"/>
    </row>
    <row r="436" spans="1:11" x14ac:dyDescent="0.25">
      <c r="A436" s="1178">
        <f>'2. VALORAR CONTROLES '!A436:A443</f>
        <v>53</v>
      </c>
      <c r="B436" s="1180">
        <f>'1. IDENTIFICAR-ANALIZAR'!B436:B443</f>
        <v>0</v>
      </c>
      <c r="C436" s="1180">
        <f>'2. VALORAR CONTROLES '!C436:C443</f>
        <v>0</v>
      </c>
      <c r="D436" s="1171">
        <f>'2. VALORAR CONTROLES '!AC436:AC443</f>
        <v>0</v>
      </c>
      <c r="E436" s="1171">
        <f>'2. VALORAR CONTROLES '!AD436:AD443</f>
        <v>0</v>
      </c>
      <c r="F436" s="1122">
        <f>'2. VALORAR CONTROLES '!AE436:AE443</f>
        <v>0</v>
      </c>
      <c r="G436" s="1243">
        <f>'2. VALORAR CONTROLES '!AF436:AF443</f>
        <v>0</v>
      </c>
      <c r="H436" s="349"/>
      <c r="I436" s="143"/>
      <c r="J436" s="143"/>
      <c r="K436" s="143"/>
    </row>
    <row r="437" spans="1:11" x14ac:dyDescent="0.25">
      <c r="A437" s="1178"/>
      <c r="B437" s="1180"/>
      <c r="C437" s="1180"/>
      <c r="D437" s="1172"/>
      <c r="E437" s="1172"/>
      <c r="F437" s="1123"/>
      <c r="G437" s="1244"/>
      <c r="H437" s="350"/>
      <c r="I437" s="144"/>
      <c r="J437" s="144"/>
      <c r="K437" s="144"/>
    </row>
    <row r="438" spans="1:11" x14ac:dyDescent="0.25">
      <c r="A438" s="1178"/>
      <c r="B438" s="1180"/>
      <c r="C438" s="1180"/>
      <c r="D438" s="1172"/>
      <c r="E438" s="1172"/>
      <c r="F438" s="1123"/>
      <c r="G438" s="1244"/>
      <c r="H438" s="350"/>
      <c r="I438" s="144"/>
      <c r="J438" s="144"/>
      <c r="K438" s="144"/>
    </row>
    <row r="439" spans="1:11" x14ac:dyDescent="0.25">
      <c r="A439" s="1178"/>
      <c r="B439" s="1180"/>
      <c r="C439" s="1180"/>
      <c r="D439" s="1172"/>
      <c r="E439" s="1172"/>
      <c r="F439" s="1123"/>
      <c r="G439" s="1244"/>
      <c r="H439" s="350"/>
      <c r="I439" s="144"/>
      <c r="J439" s="144"/>
      <c r="K439" s="144"/>
    </row>
    <row r="440" spans="1:11" x14ac:dyDescent="0.25">
      <c r="A440" s="1178"/>
      <c r="B440" s="1180"/>
      <c r="C440" s="1180"/>
      <c r="D440" s="1172"/>
      <c r="E440" s="1172"/>
      <c r="F440" s="1123"/>
      <c r="G440" s="1244"/>
      <c r="H440" s="350"/>
      <c r="I440" s="144"/>
      <c r="J440" s="144"/>
      <c r="K440" s="144"/>
    </row>
    <row r="441" spans="1:11" x14ac:dyDescent="0.25">
      <c r="A441" s="1178"/>
      <c r="B441" s="1180"/>
      <c r="C441" s="1180"/>
      <c r="D441" s="1172"/>
      <c r="E441" s="1172"/>
      <c r="F441" s="1123"/>
      <c r="G441" s="1244"/>
      <c r="H441" s="350"/>
      <c r="I441" s="144"/>
      <c r="J441" s="144"/>
      <c r="K441" s="144"/>
    </row>
    <row r="442" spans="1:11" x14ac:dyDescent="0.25">
      <c r="A442" s="1178"/>
      <c r="B442" s="1180"/>
      <c r="C442" s="1180"/>
      <c r="D442" s="1172"/>
      <c r="E442" s="1172"/>
      <c r="F442" s="1123"/>
      <c r="G442" s="1244"/>
      <c r="H442" s="350"/>
      <c r="I442" s="144"/>
      <c r="J442" s="144"/>
      <c r="K442" s="144"/>
    </row>
    <row r="443" spans="1:11" ht="15.75" thickBot="1" x14ac:dyDescent="0.3">
      <c r="A443" s="1179"/>
      <c r="B443" s="1181"/>
      <c r="C443" s="1181"/>
      <c r="D443" s="1173"/>
      <c r="E443" s="1173"/>
      <c r="F443" s="1124"/>
      <c r="G443" s="1245"/>
      <c r="H443" s="351"/>
      <c r="I443" s="145"/>
      <c r="J443" s="145"/>
      <c r="K443" s="145"/>
    </row>
    <row r="444" spans="1:11" x14ac:dyDescent="0.25">
      <c r="A444" s="1178">
        <f>'2. VALORAR CONTROLES '!A444:A451</f>
        <v>54</v>
      </c>
      <c r="B444" s="1180">
        <f>'1. IDENTIFICAR-ANALIZAR'!B444:B451</f>
        <v>0</v>
      </c>
      <c r="C444" s="1180">
        <f>'2. VALORAR CONTROLES '!C444:C451</f>
        <v>0</v>
      </c>
      <c r="D444" s="1171">
        <f>'2. VALORAR CONTROLES '!AC444:AC451</f>
        <v>0</v>
      </c>
      <c r="E444" s="1171">
        <f>'2. VALORAR CONTROLES '!AD444:AD451</f>
        <v>0</v>
      </c>
      <c r="F444" s="1122">
        <f>'2. VALORAR CONTROLES '!AE444:AE451</f>
        <v>0</v>
      </c>
      <c r="G444" s="1243">
        <f>'2. VALORAR CONTROLES '!AF444:AF451</f>
        <v>0</v>
      </c>
      <c r="H444" s="349"/>
      <c r="I444" s="143"/>
      <c r="J444" s="143"/>
      <c r="K444" s="143"/>
    </row>
    <row r="445" spans="1:11" x14ac:dyDescent="0.25">
      <c r="A445" s="1178"/>
      <c r="B445" s="1180"/>
      <c r="C445" s="1180"/>
      <c r="D445" s="1172"/>
      <c r="E445" s="1172"/>
      <c r="F445" s="1123"/>
      <c r="G445" s="1244"/>
      <c r="H445" s="350"/>
      <c r="I445" s="144"/>
      <c r="J445" s="144"/>
      <c r="K445" s="144"/>
    </row>
    <row r="446" spans="1:11" x14ac:dyDescent="0.25">
      <c r="A446" s="1178"/>
      <c r="B446" s="1180"/>
      <c r="C446" s="1180"/>
      <c r="D446" s="1172"/>
      <c r="E446" s="1172"/>
      <c r="F446" s="1123"/>
      <c r="G446" s="1244"/>
      <c r="H446" s="350"/>
      <c r="I446" s="144"/>
      <c r="J446" s="144"/>
      <c r="K446" s="144"/>
    </row>
    <row r="447" spans="1:11" x14ac:dyDescent="0.25">
      <c r="A447" s="1178"/>
      <c r="B447" s="1180"/>
      <c r="C447" s="1180"/>
      <c r="D447" s="1172"/>
      <c r="E447" s="1172"/>
      <c r="F447" s="1123"/>
      <c r="G447" s="1244"/>
      <c r="H447" s="350"/>
      <c r="I447" s="144"/>
      <c r="J447" s="144"/>
      <c r="K447" s="144"/>
    </row>
    <row r="448" spans="1:11" x14ac:dyDescent="0.25">
      <c r="A448" s="1178"/>
      <c r="B448" s="1180"/>
      <c r="C448" s="1180"/>
      <c r="D448" s="1172"/>
      <c r="E448" s="1172"/>
      <c r="F448" s="1123"/>
      <c r="G448" s="1244"/>
      <c r="H448" s="350"/>
      <c r="I448" s="144"/>
      <c r="J448" s="144"/>
      <c r="K448" s="144"/>
    </row>
    <row r="449" spans="1:11" x14ac:dyDescent="0.25">
      <c r="A449" s="1178"/>
      <c r="B449" s="1180"/>
      <c r="C449" s="1180"/>
      <c r="D449" s="1172"/>
      <c r="E449" s="1172"/>
      <c r="F449" s="1123"/>
      <c r="G449" s="1244"/>
      <c r="H449" s="350"/>
      <c r="I449" s="144"/>
      <c r="J449" s="144"/>
      <c r="K449" s="144"/>
    </row>
    <row r="450" spans="1:11" x14ac:dyDescent="0.25">
      <c r="A450" s="1178"/>
      <c r="B450" s="1180"/>
      <c r="C450" s="1180"/>
      <c r="D450" s="1172"/>
      <c r="E450" s="1172"/>
      <c r="F450" s="1123"/>
      <c r="G450" s="1244"/>
      <c r="H450" s="350"/>
      <c r="I450" s="144"/>
      <c r="J450" s="144"/>
      <c r="K450" s="144"/>
    </row>
    <row r="451" spans="1:11" ht="15.75" thickBot="1" x14ac:dyDescent="0.3">
      <c r="A451" s="1179"/>
      <c r="B451" s="1181"/>
      <c r="C451" s="1181"/>
      <c r="D451" s="1173"/>
      <c r="E451" s="1173"/>
      <c r="F451" s="1124"/>
      <c r="G451" s="1245"/>
      <c r="H451" s="351"/>
      <c r="I451" s="145"/>
      <c r="J451" s="145"/>
      <c r="K451" s="145"/>
    </row>
    <row r="452" spans="1:11" x14ac:dyDescent="0.25">
      <c r="A452" s="1178">
        <f>'2. VALORAR CONTROLES '!A452:A459</f>
        <v>55</v>
      </c>
      <c r="B452" s="1180">
        <f>'1. IDENTIFICAR-ANALIZAR'!B452:B459</f>
        <v>0</v>
      </c>
      <c r="C452" s="1180">
        <f>'2. VALORAR CONTROLES '!C452:C459</f>
        <v>0</v>
      </c>
      <c r="D452" s="1171">
        <f>'2. VALORAR CONTROLES '!AC452:AC459</f>
        <v>0</v>
      </c>
      <c r="E452" s="1171">
        <f>'2. VALORAR CONTROLES '!AD452:AD459</f>
        <v>0</v>
      </c>
      <c r="F452" s="1122">
        <f>'2. VALORAR CONTROLES '!AE452:AE459</f>
        <v>0</v>
      </c>
      <c r="G452" s="1243">
        <f>'2. VALORAR CONTROLES '!AF452:AF459</f>
        <v>0</v>
      </c>
      <c r="H452" s="349"/>
      <c r="I452" s="143"/>
      <c r="J452" s="143"/>
      <c r="K452" s="143"/>
    </row>
    <row r="453" spans="1:11" x14ac:dyDescent="0.25">
      <c r="A453" s="1178"/>
      <c r="B453" s="1180"/>
      <c r="C453" s="1180"/>
      <c r="D453" s="1172"/>
      <c r="E453" s="1172"/>
      <c r="F453" s="1123"/>
      <c r="G453" s="1244"/>
      <c r="H453" s="350"/>
      <c r="I453" s="144"/>
      <c r="J453" s="144"/>
      <c r="K453" s="144"/>
    </row>
    <row r="454" spans="1:11" x14ac:dyDescent="0.25">
      <c r="A454" s="1178"/>
      <c r="B454" s="1180"/>
      <c r="C454" s="1180"/>
      <c r="D454" s="1172"/>
      <c r="E454" s="1172"/>
      <c r="F454" s="1123"/>
      <c r="G454" s="1244"/>
      <c r="H454" s="350"/>
      <c r="I454" s="144"/>
      <c r="J454" s="144"/>
      <c r="K454" s="144"/>
    </row>
    <row r="455" spans="1:11" x14ac:dyDescent="0.25">
      <c r="A455" s="1178"/>
      <c r="B455" s="1180"/>
      <c r="C455" s="1180"/>
      <c r="D455" s="1172"/>
      <c r="E455" s="1172"/>
      <c r="F455" s="1123"/>
      <c r="G455" s="1244"/>
      <c r="H455" s="350"/>
      <c r="I455" s="144"/>
      <c r="J455" s="144"/>
      <c r="K455" s="144"/>
    </row>
    <row r="456" spans="1:11" x14ac:dyDescent="0.25">
      <c r="A456" s="1178"/>
      <c r="B456" s="1180"/>
      <c r="C456" s="1180"/>
      <c r="D456" s="1172"/>
      <c r="E456" s="1172"/>
      <c r="F456" s="1123"/>
      <c r="G456" s="1244"/>
      <c r="H456" s="350"/>
      <c r="I456" s="144"/>
      <c r="J456" s="144"/>
      <c r="K456" s="144"/>
    </row>
    <row r="457" spans="1:11" x14ac:dyDescent="0.25">
      <c r="A457" s="1178"/>
      <c r="B457" s="1180"/>
      <c r="C457" s="1180"/>
      <c r="D457" s="1172"/>
      <c r="E457" s="1172"/>
      <c r="F457" s="1123"/>
      <c r="G457" s="1244"/>
      <c r="H457" s="350"/>
      <c r="I457" s="144"/>
      <c r="J457" s="144"/>
      <c r="K457" s="144"/>
    </row>
    <row r="458" spans="1:11" x14ac:dyDescent="0.25">
      <c r="A458" s="1178"/>
      <c r="B458" s="1180"/>
      <c r="C458" s="1180"/>
      <c r="D458" s="1172"/>
      <c r="E458" s="1172"/>
      <c r="F458" s="1123"/>
      <c r="G458" s="1244"/>
      <c r="H458" s="350"/>
      <c r="I458" s="144"/>
      <c r="J458" s="144"/>
      <c r="K458" s="144"/>
    </row>
    <row r="459" spans="1:11" ht="15.75" thickBot="1" x14ac:dyDescent="0.3">
      <c r="A459" s="1179"/>
      <c r="B459" s="1181"/>
      <c r="C459" s="1181"/>
      <c r="D459" s="1173"/>
      <c r="E459" s="1173"/>
      <c r="F459" s="1124"/>
      <c r="G459" s="1245"/>
      <c r="H459" s="351"/>
      <c r="I459" s="145"/>
      <c r="J459" s="145"/>
      <c r="K459" s="145"/>
    </row>
    <row r="460" spans="1:11" x14ac:dyDescent="0.25">
      <c r="A460" s="1178">
        <f>'2. VALORAR CONTROLES '!A460:A467</f>
        <v>56</v>
      </c>
      <c r="B460" s="1180">
        <f>'1. IDENTIFICAR-ANALIZAR'!B460:B467</f>
        <v>0</v>
      </c>
      <c r="C460" s="1180">
        <f>'2. VALORAR CONTROLES '!C460:C467</f>
        <v>0</v>
      </c>
      <c r="D460" s="1171">
        <f>'2. VALORAR CONTROLES '!AC460:AC467</f>
        <v>0</v>
      </c>
      <c r="E460" s="1171">
        <f>'2. VALORAR CONTROLES '!AD460:AD467</f>
        <v>0</v>
      </c>
      <c r="F460" s="1122">
        <f>'2. VALORAR CONTROLES '!AE460:AE467</f>
        <v>0</v>
      </c>
      <c r="G460" s="1243">
        <f>'2. VALORAR CONTROLES '!AF460:AF467</f>
        <v>0</v>
      </c>
      <c r="H460" s="349"/>
      <c r="I460" s="143"/>
      <c r="J460" s="143"/>
      <c r="K460" s="143"/>
    </row>
    <row r="461" spans="1:11" x14ac:dyDescent="0.25">
      <c r="A461" s="1178"/>
      <c r="B461" s="1180"/>
      <c r="C461" s="1180"/>
      <c r="D461" s="1172"/>
      <c r="E461" s="1172"/>
      <c r="F461" s="1123"/>
      <c r="G461" s="1244"/>
      <c r="H461" s="350"/>
      <c r="I461" s="144"/>
      <c r="J461" s="144"/>
      <c r="K461" s="144"/>
    </row>
    <row r="462" spans="1:11" x14ac:dyDescent="0.25">
      <c r="A462" s="1178"/>
      <c r="B462" s="1180"/>
      <c r="C462" s="1180"/>
      <c r="D462" s="1172"/>
      <c r="E462" s="1172"/>
      <c r="F462" s="1123"/>
      <c r="G462" s="1244"/>
      <c r="H462" s="350"/>
      <c r="I462" s="144"/>
      <c r="J462" s="144"/>
      <c r="K462" s="144"/>
    </row>
    <row r="463" spans="1:11" x14ac:dyDescent="0.25">
      <c r="A463" s="1178"/>
      <c r="B463" s="1180"/>
      <c r="C463" s="1180"/>
      <c r="D463" s="1172"/>
      <c r="E463" s="1172"/>
      <c r="F463" s="1123"/>
      <c r="G463" s="1244"/>
      <c r="H463" s="350"/>
      <c r="I463" s="144"/>
      <c r="J463" s="144"/>
      <c r="K463" s="144"/>
    </row>
    <row r="464" spans="1:11" x14ac:dyDescent="0.25">
      <c r="A464" s="1178"/>
      <c r="B464" s="1180"/>
      <c r="C464" s="1180"/>
      <c r="D464" s="1172"/>
      <c r="E464" s="1172"/>
      <c r="F464" s="1123"/>
      <c r="G464" s="1244"/>
      <c r="H464" s="350"/>
      <c r="I464" s="144"/>
      <c r="J464" s="144"/>
      <c r="K464" s="144"/>
    </row>
    <row r="465" spans="1:11" x14ac:dyDescent="0.25">
      <c r="A465" s="1178"/>
      <c r="B465" s="1180"/>
      <c r="C465" s="1180"/>
      <c r="D465" s="1172"/>
      <c r="E465" s="1172"/>
      <c r="F465" s="1123"/>
      <c r="G465" s="1244"/>
      <c r="H465" s="350"/>
      <c r="I465" s="144"/>
      <c r="J465" s="144"/>
      <c r="K465" s="144"/>
    </row>
    <row r="466" spans="1:11" x14ac:dyDescent="0.25">
      <c r="A466" s="1178"/>
      <c r="B466" s="1180"/>
      <c r="C466" s="1180"/>
      <c r="D466" s="1172"/>
      <c r="E466" s="1172"/>
      <c r="F466" s="1123"/>
      <c r="G466" s="1244"/>
      <c r="H466" s="350"/>
      <c r="I466" s="144"/>
      <c r="J466" s="144"/>
      <c r="K466" s="144"/>
    </row>
    <row r="467" spans="1:11" ht="15.75" thickBot="1" x14ac:dyDescent="0.3">
      <c r="A467" s="1179"/>
      <c r="B467" s="1181"/>
      <c r="C467" s="1181"/>
      <c r="D467" s="1173"/>
      <c r="E467" s="1173"/>
      <c r="F467" s="1124"/>
      <c r="G467" s="1245"/>
      <c r="H467" s="351"/>
      <c r="I467" s="145"/>
      <c r="J467" s="145"/>
      <c r="K467" s="145"/>
    </row>
    <row r="468" spans="1:11" x14ac:dyDescent="0.25">
      <c r="A468" s="1178">
        <f>'2. VALORAR CONTROLES '!A468:A475</f>
        <v>57</v>
      </c>
      <c r="B468" s="1180">
        <f>'1. IDENTIFICAR-ANALIZAR'!B468:B475</f>
        <v>0</v>
      </c>
      <c r="C468" s="1180">
        <f>'2. VALORAR CONTROLES '!C468:C475</f>
        <v>0</v>
      </c>
      <c r="D468" s="1171">
        <f>'2. VALORAR CONTROLES '!AC468:AC475</f>
        <v>0</v>
      </c>
      <c r="E468" s="1171">
        <f>'2. VALORAR CONTROLES '!AD468:AD475</f>
        <v>0</v>
      </c>
      <c r="F468" s="1122">
        <f>'2. VALORAR CONTROLES '!AE468:AE475</f>
        <v>0</v>
      </c>
      <c r="G468" s="1243">
        <f>'2. VALORAR CONTROLES '!AF468:AF475</f>
        <v>0</v>
      </c>
      <c r="H468" s="349"/>
      <c r="I468" s="143"/>
      <c r="J468" s="143"/>
      <c r="K468" s="143"/>
    </row>
    <row r="469" spans="1:11" x14ac:dyDescent="0.25">
      <c r="A469" s="1178"/>
      <c r="B469" s="1180"/>
      <c r="C469" s="1180"/>
      <c r="D469" s="1172"/>
      <c r="E469" s="1172"/>
      <c r="F469" s="1123"/>
      <c r="G469" s="1244"/>
      <c r="H469" s="350"/>
      <c r="I469" s="144"/>
      <c r="J469" s="144"/>
      <c r="K469" s="144"/>
    </row>
    <row r="470" spans="1:11" x14ac:dyDescent="0.25">
      <c r="A470" s="1178"/>
      <c r="B470" s="1180"/>
      <c r="C470" s="1180"/>
      <c r="D470" s="1172"/>
      <c r="E470" s="1172"/>
      <c r="F470" s="1123"/>
      <c r="G470" s="1244"/>
      <c r="H470" s="350"/>
      <c r="I470" s="144"/>
      <c r="J470" s="144"/>
      <c r="K470" s="144"/>
    </row>
    <row r="471" spans="1:11" x14ac:dyDescent="0.25">
      <c r="A471" s="1178"/>
      <c r="B471" s="1180"/>
      <c r="C471" s="1180"/>
      <c r="D471" s="1172"/>
      <c r="E471" s="1172"/>
      <c r="F471" s="1123"/>
      <c r="G471" s="1244"/>
      <c r="H471" s="350"/>
      <c r="I471" s="144"/>
      <c r="J471" s="144"/>
      <c r="K471" s="144"/>
    </row>
    <row r="472" spans="1:11" x14ac:dyDescent="0.25">
      <c r="A472" s="1178"/>
      <c r="B472" s="1180"/>
      <c r="C472" s="1180"/>
      <c r="D472" s="1172"/>
      <c r="E472" s="1172"/>
      <c r="F472" s="1123"/>
      <c r="G472" s="1244"/>
      <c r="H472" s="350"/>
      <c r="I472" s="144"/>
      <c r="J472" s="144"/>
      <c r="K472" s="144"/>
    </row>
    <row r="473" spans="1:11" x14ac:dyDescent="0.25">
      <c r="A473" s="1178"/>
      <c r="B473" s="1180"/>
      <c r="C473" s="1180"/>
      <c r="D473" s="1172"/>
      <c r="E473" s="1172"/>
      <c r="F473" s="1123"/>
      <c r="G473" s="1244"/>
      <c r="H473" s="350"/>
      <c r="I473" s="144"/>
      <c r="J473" s="144"/>
      <c r="K473" s="144"/>
    </row>
    <row r="474" spans="1:11" x14ac:dyDescent="0.25">
      <c r="A474" s="1178"/>
      <c r="B474" s="1180"/>
      <c r="C474" s="1180"/>
      <c r="D474" s="1172"/>
      <c r="E474" s="1172"/>
      <c r="F474" s="1123"/>
      <c r="G474" s="1244"/>
      <c r="H474" s="350"/>
      <c r="I474" s="144"/>
      <c r="J474" s="144"/>
      <c r="K474" s="144"/>
    </row>
    <row r="475" spans="1:11" ht="15.75" thickBot="1" x14ac:dyDescent="0.3">
      <c r="A475" s="1179"/>
      <c r="B475" s="1181"/>
      <c r="C475" s="1181"/>
      <c r="D475" s="1173"/>
      <c r="E475" s="1173"/>
      <c r="F475" s="1124"/>
      <c r="G475" s="1245"/>
      <c r="H475" s="351"/>
      <c r="I475" s="145"/>
      <c r="J475" s="145"/>
      <c r="K475" s="145"/>
    </row>
    <row r="476" spans="1:11" x14ac:dyDescent="0.25">
      <c r="A476" s="1178">
        <f>'2. VALORAR CONTROLES '!A476:A483</f>
        <v>58</v>
      </c>
      <c r="B476" s="1180">
        <f>'1. IDENTIFICAR-ANALIZAR'!B476:B483</f>
        <v>0</v>
      </c>
      <c r="C476" s="1180">
        <f>'2. VALORAR CONTROLES '!C476:C483</f>
        <v>0</v>
      </c>
      <c r="D476" s="1171">
        <f>'2. VALORAR CONTROLES '!AC476:AC483</f>
        <v>0</v>
      </c>
      <c r="E476" s="1171">
        <f>'2. VALORAR CONTROLES '!AD476:AD483</f>
        <v>0</v>
      </c>
      <c r="F476" s="1122">
        <f>'2. VALORAR CONTROLES '!AE476:AE483</f>
        <v>0</v>
      </c>
      <c r="G476" s="1243">
        <f>'2. VALORAR CONTROLES '!AF476:AF483</f>
        <v>0</v>
      </c>
      <c r="H476" s="349"/>
      <c r="I476" s="143"/>
      <c r="J476" s="143"/>
      <c r="K476" s="143"/>
    </row>
    <row r="477" spans="1:11" x14ac:dyDescent="0.25">
      <c r="A477" s="1178"/>
      <c r="B477" s="1180"/>
      <c r="C477" s="1180"/>
      <c r="D477" s="1172"/>
      <c r="E477" s="1172"/>
      <c r="F477" s="1123"/>
      <c r="G477" s="1244"/>
      <c r="H477" s="350"/>
      <c r="I477" s="144"/>
      <c r="J477" s="144"/>
      <c r="K477" s="144"/>
    </row>
    <row r="478" spans="1:11" x14ac:dyDescent="0.25">
      <c r="A478" s="1178"/>
      <c r="B478" s="1180"/>
      <c r="C478" s="1180"/>
      <c r="D478" s="1172"/>
      <c r="E478" s="1172"/>
      <c r="F478" s="1123"/>
      <c r="G478" s="1244"/>
      <c r="H478" s="350"/>
      <c r="I478" s="144"/>
      <c r="J478" s="144"/>
      <c r="K478" s="144"/>
    </row>
    <row r="479" spans="1:11" x14ac:dyDescent="0.25">
      <c r="A479" s="1178"/>
      <c r="B479" s="1180"/>
      <c r="C479" s="1180"/>
      <c r="D479" s="1172"/>
      <c r="E479" s="1172"/>
      <c r="F479" s="1123"/>
      <c r="G479" s="1244"/>
      <c r="H479" s="350"/>
      <c r="I479" s="144"/>
      <c r="J479" s="144"/>
      <c r="K479" s="144"/>
    </row>
    <row r="480" spans="1:11" x14ac:dyDescent="0.25">
      <c r="A480" s="1178"/>
      <c r="B480" s="1180"/>
      <c r="C480" s="1180"/>
      <c r="D480" s="1172"/>
      <c r="E480" s="1172"/>
      <c r="F480" s="1123"/>
      <c r="G480" s="1244"/>
      <c r="H480" s="350"/>
      <c r="I480" s="144"/>
      <c r="J480" s="144"/>
      <c r="K480" s="144"/>
    </row>
    <row r="481" spans="1:11" x14ac:dyDescent="0.25">
      <c r="A481" s="1178"/>
      <c r="B481" s="1180"/>
      <c r="C481" s="1180"/>
      <c r="D481" s="1172"/>
      <c r="E481" s="1172"/>
      <c r="F481" s="1123"/>
      <c r="G481" s="1244"/>
      <c r="H481" s="350"/>
      <c r="I481" s="144"/>
      <c r="J481" s="144"/>
      <c r="K481" s="144"/>
    </row>
    <row r="482" spans="1:11" x14ac:dyDescent="0.25">
      <c r="A482" s="1178"/>
      <c r="B482" s="1180"/>
      <c r="C482" s="1180"/>
      <c r="D482" s="1172"/>
      <c r="E482" s="1172"/>
      <c r="F482" s="1123"/>
      <c r="G482" s="1244"/>
      <c r="H482" s="350"/>
      <c r="I482" s="144"/>
      <c r="J482" s="144"/>
      <c r="K482" s="144"/>
    </row>
    <row r="483" spans="1:11" ht="15.75" thickBot="1" x14ac:dyDescent="0.3">
      <c r="A483" s="1179"/>
      <c r="B483" s="1181"/>
      <c r="C483" s="1181"/>
      <c r="D483" s="1173"/>
      <c r="E483" s="1173"/>
      <c r="F483" s="1124"/>
      <c r="G483" s="1245"/>
      <c r="H483" s="351"/>
      <c r="I483" s="145"/>
      <c r="J483" s="145"/>
      <c r="K483" s="145"/>
    </row>
    <row r="484" spans="1:11" x14ac:dyDescent="0.25">
      <c r="A484" s="1178">
        <f>'2. VALORAR CONTROLES '!A484:A491</f>
        <v>59</v>
      </c>
      <c r="B484" s="1180">
        <f>'1. IDENTIFICAR-ANALIZAR'!B484:B491</f>
        <v>0</v>
      </c>
      <c r="C484" s="1180">
        <f>'2. VALORAR CONTROLES '!C484:C491</f>
        <v>0</v>
      </c>
      <c r="D484" s="1171">
        <f>'2. VALORAR CONTROLES '!AC484:AC491</f>
        <v>0</v>
      </c>
      <c r="E484" s="1171">
        <f>'2. VALORAR CONTROLES '!AD484:AD491</f>
        <v>0</v>
      </c>
      <c r="F484" s="1122">
        <f>'2. VALORAR CONTROLES '!AE484:AE491</f>
        <v>0</v>
      </c>
      <c r="G484" s="1243">
        <f>'2. VALORAR CONTROLES '!AF484:AF491</f>
        <v>0</v>
      </c>
      <c r="H484" s="349"/>
      <c r="I484" s="143"/>
      <c r="J484" s="143"/>
      <c r="K484" s="143"/>
    </row>
    <row r="485" spans="1:11" x14ac:dyDescent="0.25">
      <c r="A485" s="1178"/>
      <c r="B485" s="1180"/>
      <c r="C485" s="1180"/>
      <c r="D485" s="1172"/>
      <c r="E485" s="1172"/>
      <c r="F485" s="1123"/>
      <c r="G485" s="1244"/>
      <c r="H485" s="350"/>
      <c r="I485" s="144"/>
      <c r="J485" s="144"/>
      <c r="K485" s="144"/>
    </row>
    <row r="486" spans="1:11" x14ac:dyDescent="0.25">
      <c r="A486" s="1178"/>
      <c r="B486" s="1180"/>
      <c r="C486" s="1180"/>
      <c r="D486" s="1172"/>
      <c r="E486" s="1172"/>
      <c r="F486" s="1123"/>
      <c r="G486" s="1244"/>
      <c r="H486" s="350"/>
      <c r="I486" s="144"/>
      <c r="J486" s="144"/>
      <c r="K486" s="144"/>
    </row>
    <row r="487" spans="1:11" x14ac:dyDescent="0.25">
      <c r="A487" s="1178"/>
      <c r="B487" s="1180"/>
      <c r="C487" s="1180"/>
      <c r="D487" s="1172"/>
      <c r="E487" s="1172"/>
      <c r="F487" s="1123"/>
      <c r="G487" s="1244"/>
      <c r="H487" s="350"/>
      <c r="I487" s="144"/>
      <c r="J487" s="144"/>
      <c r="K487" s="144"/>
    </row>
    <row r="488" spans="1:11" x14ac:dyDescent="0.25">
      <c r="A488" s="1178"/>
      <c r="B488" s="1180"/>
      <c r="C488" s="1180"/>
      <c r="D488" s="1172"/>
      <c r="E488" s="1172"/>
      <c r="F488" s="1123"/>
      <c r="G488" s="1244"/>
      <c r="H488" s="350"/>
      <c r="I488" s="144"/>
      <c r="J488" s="144"/>
      <c r="K488" s="144"/>
    </row>
    <row r="489" spans="1:11" x14ac:dyDescent="0.25">
      <c r="A489" s="1178"/>
      <c r="B489" s="1180"/>
      <c r="C489" s="1180"/>
      <c r="D489" s="1172"/>
      <c r="E489" s="1172"/>
      <c r="F489" s="1123"/>
      <c r="G489" s="1244"/>
      <c r="H489" s="350"/>
      <c r="I489" s="144"/>
      <c r="J489" s="144"/>
      <c r="K489" s="144"/>
    </row>
    <row r="490" spans="1:11" x14ac:dyDescent="0.25">
      <c r="A490" s="1178"/>
      <c r="B490" s="1180"/>
      <c r="C490" s="1180"/>
      <c r="D490" s="1172"/>
      <c r="E490" s="1172"/>
      <c r="F490" s="1123"/>
      <c r="G490" s="1244"/>
      <c r="H490" s="350"/>
      <c r="I490" s="144"/>
      <c r="J490" s="144"/>
      <c r="K490" s="144"/>
    </row>
    <row r="491" spans="1:11" ht="15.75" thickBot="1" x14ac:dyDescent="0.3">
      <c r="A491" s="1179"/>
      <c r="B491" s="1181"/>
      <c r="C491" s="1181"/>
      <c r="D491" s="1173"/>
      <c r="E491" s="1173"/>
      <c r="F491" s="1124"/>
      <c r="G491" s="1245"/>
      <c r="H491" s="351"/>
      <c r="I491" s="145"/>
      <c r="J491" s="145"/>
      <c r="K491" s="145"/>
    </row>
    <row r="492" spans="1:11" x14ac:dyDescent="0.25">
      <c r="A492" s="1178">
        <f>'2. VALORAR CONTROLES '!A492:A499</f>
        <v>60</v>
      </c>
      <c r="B492" s="1180">
        <f>'1. IDENTIFICAR-ANALIZAR'!B492:B499</f>
        <v>0</v>
      </c>
      <c r="C492" s="1180">
        <f>'2. VALORAR CONTROLES '!C492:C499</f>
        <v>0</v>
      </c>
      <c r="D492" s="1171">
        <f>'2. VALORAR CONTROLES '!AC492:AC499</f>
        <v>0</v>
      </c>
      <c r="E492" s="1171">
        <f>'2. VALORAR CONTROLES '!AD492:AD499</f>
        <v>0</v>
      </c>
      <c r="F492" s="1122">
        <f>'2. VALORAR CONTROLES '!AE492:AE499</f>
        <v>0</v>
      </c>
      <c r="G492" s="1243">
        <f>'2. VALORAR CONTROLES '!AF492:AF499</f>
        <v>0</v>
      </c>
      <c r="H492" s="349"/>
      <c r="I492" s="143"/>
      <c r="J492" s="143"/>
      <c r="K492" s="143"/>
    </row>
    <row r="493" spans="1:11" x14ac:dyDescent="0.25">
      <c r="A493" s="1178"/>
      <c r="B493" s="1180"/>
      <c r="C493" s="1180"/>
      <c r="D493" s="1172"/>
      <c r="E493" s="1172"/>
      <c r="F493" s="1123"/>
      <c r="G493" s="1244"/>
      <c r="H493" s="350"/>
      <c r="I493" s="144"/>
      <c r="J493" s="144"/>
      <c r="K493" s="144"/>
    </row>
    <row r="494" spans="1:11" x14ac:dyDescent="0.25">
      <c r="A494" s="1178"/>
      <c r="B494" s="1180"/>
      <c r="C494" s="1180"/>
      <c r="D494" s="1172"/>
      <c r="E494" s="1172"/>
      <c r="F494" s="1123"/>
      <c r="G494" s="1244"/>
      <c r="H494" s="350"/>
      <c r="I494" s="144"/>
      <c r="J494" s="144"/>
      <c r="K494" s="144"/>
    </row>
    <row r="495" spans="1:11" x14ac:dyDescent="0.25">
      <c r="A495" s="1178"/>
      <c r="B495" s="1180"/>
      <c r="C495" s="1180"/>
      <c r="D495" s="1172"/>
      <c r="E495" s="1172"/>
      <c r="F495" s="1123"/>
      <c r="G495" s="1244"/>
      <c r="H495" s="350"/>
      <c r="I495" s="144"/>
      <c r="J495" s="144"/>
      <c r="K495" s="144"/>
    </row>
    <row r="496" spans="1:11" x14ac:dyDescent="0.25">
      <c r="A496" s="1178"/>
      <c r="B496" s="1180"/>
      <c r="C496" s="1180"/>
      <c r="D496" s="1172"/>
      <c r="E496" s="1172"/>
      <c r="F496" s="1123"/>
      <c r="G496" s="1244"/>
      <c r="H496" s="350"/>
      <c r="I496" s="144"/>
      <c r="J496" s="144"/>
      <c r="K496" s="144"/>
    </row>
    <row r="497" spans="1:11" x14ac:dyDescent="0.25">
      <c r="A497" s="1178"/>
      <c r="B497" s="1180"/>
      <c r="C497" s="1180"/>
      <c r="D497" s="1172"/>
      <c r="E497" s="1172"/>
      <c r="F497" s="1123"/>
      <c r="G497" s="1244"/>
      <c r="H497" s="350"/>
      <c r="I497" s="144"/>
      <c r="J497" s="144"/>
      <c r="K497" s="144"/>
    </row>
    <row r="498" spans="1:11" x14ac:dyDescent="0.25">
      <c r="A498" s="1178"/>
      <c r="B498" s="1180"/>
      <c r="C498" s="1180"/>
      <c r="D498" s="1172"/>
      <c r="E498" s="1172"/>
      <c r="F498" s="1123"/>
      <c r="G498" s="1244"/>
      <c r="H498" s="350"/>
      <c r="I498" s="144"/>
      <c r="J498" s="144"/>
      <c r="K498" s="144"/>
    </row>
    <row r="499" spans="1:11" ht="15.75" thickBot="1" x14ac:dyDescent="0.3">
      <c r="A499" s="1179"/>
      <c r="B499" s="1181"/>
      <c r="C499" s="1181"/>
      <c r="D499" s="1173"/>
      <c r="E499" s="1173"/>
      <c r="F499" s="1124"/>
      <c r="G499" s="1245"/>
      <c r="H499" s="351"/>
      <c r="I499" s="145"/>
      <c r="J499" s="145"/>
      <c r="K499" s="145"/>
    </row>
    <row r="500" spans="1:11" x14ac:dyDescent="0.25">
      <c r="A500" s="1178">
        <f>'2. VALORAR CONTROLES '!A500:A507</f>
        <v>61</v>
      </c>
      <c r="B500" s="1180">
        <f>'1. IDENTIFICAR-ANALIZAR'!B500:B507</f>
        <v>0</v>
      </c>
      <c r="C500" s="1180">
        <f>'2. VALORAR CONTROLES '!C500:C507</f>
        <v>0</v>
      </c>
      <c r="D500" s="1171">
        <f>'2. VALORAR CONTROLES '!AC500:AC507</f>
        <v>0</v>
      </c>
      <c r="E500" s="1171">
        <f>'2. VALORAR CONTROLES '!AD500:AD507</f>
        <v>0</v>
      </c>
      <c r="F500" s="1122">
        <f>'2. VALORAR CONTROLES '!AE500:AE507</f>
        <v>0</v>
      </c>
      <c r="G500" s="1243">
        <f>'2. VALORAR CONTROLES '!AF500:AF507</f>
        <v>0</v>
      </c>
      <c r="H500" s="349"/>
      <c r="I500" s="143"/>
      <c r="J500" s="143"/>
      <c r="K500" s="143"/>
    </row>
    <row r="501" spans="1:11" x14ac:dyDescent="0.25">
      <c r="A501" s="1178"/>
      <c r="B501" s="1180"/>
      <c r="C501" s="1180"/>
      <c r="D501" s="1172"/>
      <c r="E501" s="1172"/>
      <c r="F501" s="1123"/>
      <c r="G501" s="1244"/>
      <c r="H501" s="350"/>
      <c r="I501" s="144"/>
      <c r="J501" s="144"/>
      <c r="K501" s="144"/>
    </row>
    <row r="502" spans="1:11" x14ac:dyDescent="0.25">
      <c r="A502" s="1178"/>
      <c r="B502" s="1180"/>
      <c r="C502" s="1180"/>
      <c r="D502" s="1172"/>
      <c r="E502" s="1172"/>
      <c r="F502" s="1123"/>
      <c r="G502" s="1244"/>
      <c r="H502" s="350"/>
      <c r="I502" s="144"/>
      <c r="J502" s="144"/>
      <c r="K502" s="144"/>
    </row>
    <row r="503" spans="1:11" x14ac:dyDescent="0.25">
      <c r="A503" s="1178"/>
      <c r="B503" s="1180"/>
      <c r="C503" s="1180"/>
      <c r="D503" s="1172"/>
      <c r="E503" s="1172"/>
      <c r="F503" s="1123"/>
      <c r="G503" s="1244"/>
      <c r="H503" s="350"/>
      <c r="I503" s="144"/>
      <c r="J503" s="144"/>
      <c r="K503" s="144"/>
    </row>
    <row r="504" spans="1:11" x14ac:dyDescent="0.25">
      <c r="A504" s="1178"/>
      <c r="B504" s="1180"/>
      <c r="C504" s="1180"/>
      <c r="D504" s="1172"/>
      <c r="E504" s="1172"/>
      <c r="F504" s="1123"/>
      <c r="G504" s="1244"/>
      <c r="H504" s="350"/>
      <c r="I504" s="144"/>
      <c r="J504" s="144"/>
      <c r="K504" s="144"/>
    </row>
    <row r="505" spans="1:11" x14ac:dyDescent="0.25">
      <c r="A505" s="1178"/>
      <c r="B505" s="1180"/>
      <c r="C505" s="1180"/>
      <c r="D505" s="1172"/>
      <c r="E505" s="1172"/>
      <c r="F505" s="1123"/>
      <c r="G505" s="1244"/>
      <c r="H505" s="350"/>
      <c r="I505" s="144"/>
      <c r="J505" s="144"/>
      <c r="K505" s="144"/>
    </row>
    <row r="506" spans="1:11" x14ac:dyDescent="0.25">
      <c r="A506" s="1178"/>
      <c r="B506" s="1180"/>
      <c r="C506" s="1180"/>
      <c r="D506" s="1172"/>
      <c r="E506" s="1172"/>
      <c r="F506" s="1123"/>
      <c r="G506" s="1244"/>
      <c r="H506" s="350"/>
      <c r="I506" s="144"/>
      <c r="J506" s="144"/>
      <c r="K506" s="144"/>
    </row>
    <row r="507" spans="1:11" ht="15.75" thickBot="1" x14ac:dyDescent="0.3">
      <c r="A507" s="1179"/>
      <c r="B507" s="1181"/>
      <c r="C507" s="1181"/>
      <c r="D507" s="1173"/>
      <c r="E507" s="1173"/>
      <c r="F507" s="1124"/>
      <c r="G507" s="1245"/>
      <c r="H507" s="351"/>
      <c r="I507" s="145"/>
      <c r="J507" s="145"/>
      <c r="K507" s="145"/>
    </row>
    <row r="508" spans="1:11" x14ac:dyDescent="0.25">
      <c r="A508" s="1178">
        <f>'2. VALORAR CONTROLES '!A508:A515</f>
        <v>62</v>
      </c>
      <c r="B508" s="1180">
        <f>'1. IDENTIFICAR-ANALIZAR'!B508:B515</f>
        <v>0</v>
      </c>
      <c r="C508" s="1180">
        <f>'2. VALORAR CONTROLES '!C508:C515</f>
        <v>0</v>
      </c>
      <c r="D508" s="1171">
        <f>'2. VALORAR CONTROLES '!AC508:AC515</f>
        <v>0</v>
      </c>
      <c r="E508" s="1171">
        <f>'2. VALORAR CONTROLES '!AD508:AD515</f>
        <v>0</v>
      </c>
      <c r="F508" s="1122">
        <f>'2. VALORAR CONTROLES '!AE508:AE515</f>
        <v>0</v>
      </c>
      <c r="G508" s="1243">
        <f>'2. VALORAR CONTROLES '!AF508:AF515</f>
        <v>0</v>
      </c>
      <c r="H508" s="349"/>
      <c r="I508" s="143"/>
      <c r="J508" s="143"/>
      <c r="K508" s="143"/>
    </row>
    <row r="509" spans="1:11" x14ac:dyDescent="0.25">
      <c r="A509" s="1178"/>
      <c r="B509" s="1180"/>
      <c r="C509" s="1180"/>
      <c r="D509" s="1172"/>
      <c r="E509" s="1172"/>
      <c r="F509" s="1123"/>
      <c r="G509" s="1244"/>
      <c r="H509" s="350"/>
      <c r="I509" s="144"/>
      <c r="J509" s="144"/>
      <c r="K509" s="144"/>
    </row>
    <row r="510" spans="1:11" x14ac:dyDescent="0.25">
      <c r="A510" s="1178"/>
      <c r="B510" s="1180"/>
      <c r="C510" s="1180"/>
      <c r="D510" s="1172"/>
      <c r="E510" s="1172"/>
      <c r="F510" s="1123"/>
      <c r="G510" s="1244"/>
      <c r="H510" s="350"/>
      <c r="I510" s="144"/>
      <c r="J510" s="144"/>
      <c r="K510" s="144"/>
    </row>
    <row r="511" spans="1:11" x14ac:dyDescent="0.25">
      <c r="A511" s="1178"/>
      <c r="B511" s="1180"/>
      <c r="C511" s="1180"/>
      <c r="D511" s="1172"/>
      <c r="E511" s="1172"/>
      <c r="F511" s="1123"/>
      <c r="G511" s="1244"/>
      <c r="H511" s="350"/>
      <c r="I511" s="144"/>
      <c r="J511" s="144"/>
      <c r="K511" s="144"/>
    </row>
    <row r="512" spans="1:11" x14ac:dyDescent="0.25">
      <c r="A512" s="1178"/>
      <c r="B512" s="1180"/>
      <c r="C512" s="1180"/>
      <c r="D512" s="1172"/>
      <c r="E512" s="1172"/>
      <c r="F512" s="1123"/>
      <c r="G512" s="1244"/>
      <c r="H512" s="350"/>
      <c r="I512" s="144"/>
      <c r="J512" s="144"/>
      <c r="K512" s="144"/>
    </row>
    <row r="513" spans="1:11" x14ac:dyDescent="0.25">
      <c r="A513" s="1178"/>
      <c r="B513" s="1180"/>
      <c r="C513" s="1180"/>
      <c r="D513" s="1172"/>
      <c r="E513" s="1172"/>
      <c r="F513" s="1123"/>
      <c r="G513" s="1244"/>
      <c r="H513" s="350"/>
      <c r="I513" s="144"/>
      <c r="J513" s="144"/>
      <c r="K513" s="144"/>
    </row>
    <row r="514" spans="1:11" x14ac:dyDescent="0.25">
      <c r="A514" s="1178"/>
      <c r="B514" s="1180"/>
      <c r="C514" s="1180"/>
      <c r="D514" s="1172"/>
      <c r="E514" s="1172"/>
      <c r="F514" s="1123"/>
      <c r="G514" s="1244"/>
      <c r="H514" s="350"/>
      <c r="I514" s="144"/>
      <c r="J514" s="144"/>
      <c r="K514" s="144"/>
    </row>
    <row r="515" spans="1:11" ht="15.75" thickBot="1" x14ac:dyDescent="0.3">
      <c r="A515" s="1179"/>
      <c r="B515" s="1181"/>
      <c r="C515" s="1181"/>
      <c r="D515" s="1173"/>
      <c r="E515" s="1173"/>
      <c r="F515" s="1124"/>
      <c r="G515" s="1245"/>
      <c r="H515" s="351"/>
      <c r="I515" s="145"/>
      <c r="J515" s="145"/>
      <c r="K515" s="145"/>
    </row>
    <row r="516" spans="1:11" x14ac:dyDescent="0.25">
      <c r="A516" s="1178">
        <f>'2. VALORAR CONTROLES '!A516:A523</f>
        <v>63</v>
      </c>
      <c r="B516" s="1180">
        <f>'1. IDENTIFICAR-ANALIZAR'!B516:B523</f>
        <v>0</v>
      </c>
      <c r="C516" s="1180">
        <f>'2. VALORAR CONTROLES '!C516:C523</f>
        <v>0</v>
      </c>
      <c r="D516" s="1171">
        <f>'2. VALORAR CONTROLES '!AC516:AC523</f>
        <v>0</v>
      </c>
      <c r="E516" s="1171">
        <f>'2. VALORAR CONTROLES '!AD516:AD523</f>
        <v>0</v>
      </c>
      <c r="F516" s="1122">
        <f>'2. VALORAR CONTROLES '!AE516:AE523</f>
        <v>0</v>
      </c>
      <c r="G516" s="1243">
        <f>'2. VALORAR CONTROLES '!AF516:AF523</f>
        <v>0</v>
      </c>
      <c r="H516" s="349"/>
      <c r="I516" s="143"/>
      <c r="J516" s="143"/>
      <c r="K516" s="143"/>
    </row>
    <row r="517" spans="1:11" x14ac:dyDescent="0.25">
      <c r="A517" s="1178"/>
      <c r="B517" s="1180"/>
      <c r="C517" s="1180"/>
      <c r="D517" s="1172"/>
      <c r="E517" s="1172"/>
      <c r="F517" s="1123"/>
      <c r="G517" s="1244"/>
      <c r="H517" s="350"/>
      <c r="I517" s="144"/>
      <c r="J517" s="144"/>
      <c r="K517" s="144"/>
    </row>
    <row r="518" spans="1:11" x14ac:dyDescent="0.25">
      <c r="A518" s="1178"/>
      <c r="B518" s="1180"/>
      <c r="C518" s="1180"/>
      <c r="D518" s="1172"/>
      <c r="E518" s="1172"/>
      <c r="F518" s="1123"/>
      <c r="G518" s="1244"/>
      <c r="H518" s="350"/>
      <c r="I518" s="144"/>
      <c r="J518" s="144"/>
      <c r="K518" s="144"/>
    </row>
    <row r="519" spans="1:11" x14ac:dyDescent="0.25">
      <c r="A519" s="1178"/>
      <c r="B519" s="1180"/>
      <c r="C519" s="1180"/>
      <c r="D519" s="1172"/>
      <c r="E519" s="1172"/>
      <c r="F519" s="1123"/>
      <c r="G519" s="1244"/>
      <c r="H519" s="350"/>
      <c r="I519" s="144"/>
      <c r="J519" s="144"/>
      <c r="K519" s="144"/>
    </row>
    <row r="520" spans="1:11" x14ac:dyDescent="0.25">
      <c r="A520" s="1178"/>
      <c r="B520" s="1180"/>
      <c r="C520" s="1180"/>
      <c r="D520" s="1172"/>
      <c r="E520" s="1172"/>
      <c r="F520" s="1123"/>
      <c r="G520" s="1244"/>
      <c r="H520" s="350"/>
      <c r="I520" s="144"/>
      <c r="J520" s="144"/>
      <c r="K520" s="144"/>
    </row>
    <row r="521" spans="1:11" x14ac:dyDescent="0.25">
      <c r="A521" s="1178"/>
      <c r="B521" s="1180"/>
      <c r="C521" s="1180"/>
      <c r="D521" s="1172"/>
      <c r="E521" s="1172"/>
      <c r="F521" s="1123"/>
      <c r="G521" s="1244"/>
      <c r="H521" s="350"/>
      <c r="I521" s="144"/>
      <c r="J521" s="144"/>
      <c r="K521" s="144"/>
    </row>
    <row r="522" spans="1:11" x14ac:dyDescent="0.25">
      <c r="A522" s="1178"/>
      <c r="B522" s="1180"/>
      <c r="C522" s="1180"/>
      <c r="D522" s="1172"/>
      <c r="E522" s="1172"/>
      <c r="F522" s="1123"/>
      <c r="G522" s="1244"/>
      <c r="H522" s="350"/>
      <c r="I522" s="144"/>
      <c r="J522" s="144"/>
      <c r="K522" s="144"/>
    </row>
    <row r="523" spans="1:11" ht="15.75" thickBot="1" x14ac:dyDescent="0.3">
      <c r="A523" s="1179"/>
      <c r="B523" s="1181"/>
      <c r="C523" s="1181"/>
      <c r="D523" s="1173"/>
      <c r="E523" s="1173"/>
      <c r="F523" s="1124"/>
      <c r="G523" s="1245"/>
      <c r="H523" s="351"/>
      <c r="I523" s="145"/>
      <c r="J523" s="145"/>
      <c r="K523" s="145"/>
    </row>
    <row r="524" spans="1:11" x14ac:dyDescent="0.25">
      <c r="A524" s="1178">
        <f>'2. VALORAR CONTROLES '!A524:A531</f>
        <v>64</v>
      </c>
      <c r="B524" s="1180">
        <f>'1. IDENTIFICAR-ANALIZAR'!B524:B531</f>
        <v>0</v>
      </c>
      <c r="C524" s="1180">
        <f>'2. VALORAR CONTROLES '!C524:C531</f>
        <v>0</v>
      </c>
      <c r="D524" s="1171">
        <f>'2. VALORAR CONTROLES '!AC524:AC531</f>
        <v>0</v>
      </c>
      <c r="E524" s="1171">
        <f>'2. VALORAR CONTROLES '!AD524:AD531</f>
        <v>0</v>
      </c>
      <c r="F524" s="1122">
        <f>'2. VALORAR CONTROLES '!AE524:AE531</f>
        <v>0</v>
      </c>
      <c r="G524" s="1243">
        <f>'2. VALORAR CONTROLES '!AF524:AF531</f>
        <v>0</v>
      </c>
      <c r="H524" s="349"/>
      <c r="I524" s="143"/>
      <c r="J524" s="143"/>
      <c r="K524" s="143"/>
    </row>
    <row r="525" spans="1:11" x14ac:dyDescent="0.25">
      <c r="A525" s="1178"/>
      <c r="B525" s="1180"/>
      <c r="C525" s="1180"/>
      <c r="D525" s="1172"/>
      <c r="E525" s="1172"/>
      <c r="F525" s="1123"/>
      <c r="G525" s="1244"/>
      <c r="H525" s="350"/>
      <c r="I525" s="144"/>
      <c r="J525" s="144"/>
      <c r="K525" s="144"/>
    </row>
    <row r="526" spans="1:11" x14ac:dyDescent="0.25">
      <c r="A526" s="1178"/>
      <c r="B526" s="1180"/>
      <c r="C526" s="1180"/>
      <c r="D526" s="1172"/>
      <c r="E526" s="1172"/>
      <c r="F526" s="1123"/>
      <c r="G526" s="1244"/>
      <c r="H526" s="350"/>
      <c r="I526" s="144"/>
      <c r="J526" s="144"/>
      <c r="K526" s="144"/>
    </row>
    <row r="527" spans="1:11" x14ac:dyDescent="0.25">
      <c r="A527" s="1178"/>
      <c r="B527" s="1180"/>
      <c r="C527" s="1180"/>
      <c r="D527" s="1172"/>
      <c r="E527" s="1172"/>
      <c r="F527" s="1123"/>
      <c r="G527" s="1244"/>
      <c r="H527" s="350"/>
      <c r="I527" s="144"/>
      <c r="J527" s="144"/>
      <c r="K527" s="144"/>
    </row>
    <row r="528" spans="1:11" x14ac:dyDescent="0.25">
      <c r="A528" s="1178"/>
      <c r="B528" s="1180"/>
      <c r="C528" s="1180"/>
      <c r="D528" s="1172"/>
      <c r="E528" s="1172"/>
      <c r="F528" s="1123"/>
      <c r="G528" s="1244"/>
      <c r="H528" s="350"/>
      <c r="I528" s="144"/>
      <c r="J528" s="144"/>
      <c r="K528" s="144"/>
    </row>
    <row r="529" spans="1:11" x14ac:dyDescent="0.25">
      <c r="A529" s="1178"/>
      <c r="B529" s="1180"/>
      <c r="C529" s="1180"/>
      <c r="D529" s="1172"/>
      <c r="E529" s="1172"/>
      <c r="F529" s="1123"/>
      <c r="G529" s="1244"/>
      <c r="H529" s="350"/>
      <c r="I529" s="144"/>
      <c r="J529" s="144"/>
      <c r="K529" s="144"/>
    </row>
    <row r="530" spans="1:11" x14ac:dyDescent="0.25">
      <c r="A530" s="1178"/>
      <c r="B530" s="1180"/>
      <c r="C530" s="1180"/>
      <c r="D530" s="1172"/>
      <c r="E530" s="1172"/>
      <c r="F530" s="1123"/>
      <c r="G530" s="1244"/>
      <c r="H530" s="350"/>
      <c r="I530" s="144"/>
      <c r="J530" s="144"/>
      <c r="K530" s="144"/>
    </row>
    <row r="531" spans="1:11" ht="15.75" thickBot="1" x14ac:dyDescent="0.3">
      <c r="A531" s="1179"/>
      <c r="B531" s="1181"/>
      <c r="C531" s="1181"/>
      <c r="D531" s="1173"/>
      <c r="E531" s="1173"/>
      <c r="F531" s="1124"/>
      <c r="G531" s="1245"/>
      <c r="H531" s="351"/>
      <c r="I531" s="145"/>
      <c r="J531" s="145"/>
      <c r="K531" s="145"/>
    </row>
    <row r="532" spans="1:11" x14ac:dyDescent="0.25">
      <c r="A532" s="1178">
        <f>'2. VALORAR CONTROLES '!A532:A539</f>
        <v>65</v>
      </c>
      <c r="B532" s="1180">
        <f>'1. IDENTIFICAR-ANALIZAR'!B532:B539</f>
        <v>0</v>
      </c>
      <c r="C532" s="1180">
        <f>'2. VALORAR CONTROLES '!C532:C539</f>
        <v>0</v>
      </c>
      <c r="D532" s="1171">
        <f>'2. VALORAR CONTROLES '!AC532:AC539</f>
        <v>0</v>
      </c>
      <c r="E532" s="1171">
        <f>'2. VALORAR CONTROLES '!AD532:AD539</f>
        <v>0</v>
      </c>
      <c r="F532" s="1122">
        <f>'2. VALORAR CONTROLES '!AE532:AE539</f>
        <v>0</v>
      </c>
      <c r="G532" s="1243">
        <f>'2. VALORAR CONTROLES '!AF532:AF539</f>
        <v>0</v>
      </c>
      <c r="H532" s="349"/>
      <c r="I532" s="143"/>
      <c r="J532" s="143"/>
      <c r="K532" s="143"/>
    </row>
    <row r="533" spans="1:11" x14ac:dyDescent="0.25">
      <c r="A533" s="1178"/>
      <c r="B533" s="1180"/>
      <c r="C533" s="1180"/>
      <c r="D533" s="1172"/>
      <c r="E533" s="1172"/>
      <c r="F533" s="1123"/>
      <c r="G533" s="1244"/>
      <c r="H533" s="350"/>
      <c r="I533" s="144"/>
      <c r="J533" s="144"/>
      <c r="K533" s="144"/>
    </row>
    <row r="534" spans="1:11" x14ac:dyDescent="0.25">
      <c r="A534" s="1178"/>
      <c r="B534" s="1180"/>
      <c r="C534" s="1180"/>
      <c r="D534" s="1172"/>
      <c r="E534" s="1172"/>
      <c r="F534" s="1123"/>
      <c r="G534" s="1244"/>
      <c r="H534" s="350"/>
      <c r="I534" s="144"/>
      <c r="J534" s="144"/>
      <c r="K534" s="144"/>
    </row>
    <row r="535" spans="1:11" x14ac:dyDescent="0.25">
      <c r="A535" s="1178"/>
      <c r="B535" s="1180"/>
      <c r="C535" s="1180"/>
      <c r="D535" s="1172"/>
      <c r="E535" s="1172"/>
      <c r="F535" s="1123"/>
      <c r="G535" s="1244"/>
      <c r="H535" s="350"/>
      <c r="I535" s="144"/>
      <c r="J535" s="144"/>
      <c r="K535" s="144"/>
    </row>
    <row r="536" spans="1:11" x14ac:dyDescent="0.25">
      <c r="A536" s="1178"/>
      <c r="B536" s="1180"/>
      <c r="C536" s="1180"/>
      <c r="D536" s="1172"/>
      <c r="E536" s="1172"/>
      <c r="F536" s="1123"/>
      <c r="G536" s="1244"/>
      <c r="H536" s="350"/>
      <c r="I536" s="144"/>
      <c r="J536" s="144"/>
      <c r="K536" s="144"/>
    </row>
    <row r="537" spans="1:11" x14ac:dyDescent="0.25">
      <c r="A537" s="1178"/>
      <c r="B537" s="1180"/>
      <c r="C537" s="1180"/>
      <c r="D537" s="1172"/>
      <c r="E537" s="1172"/>
      <c r="F537" s="1123"/>
      <c r="G537" s="1244"/>
      <c r="H537" s="350"/>
      <c r="I537" s="144"/>
      <c r="J537" s="144"/>
      <c r="K537" s="144"/>
    </row>
    <row r="538" spans="1:11" x14ac:dyDescent="0.25">
      <c r="A538" s="1178"/>
      <c r="B538" s="1180"/>
      <c r="C538" s="1180"/>
      <c r="D538" s="1172"/>
      <c r="E538" s="1172"/>
      <c r="F538" s="1123"/>
      <c r="G538" s="1244"/>
      <c r="H538" s="350"/>
      <c r="I538" s="144"/>
      <c r="J538" s="144"/>
      <c r="K538" s="144"/>
    </row>
    <row r="539" spans="1:11" ht="15.75" thickBot="1" x14ac:dyDescent="0.3">
      <c r="A539" s="1179"/>
      <c r="B539" s="1181"/>
      <c r="C539" s="1181"/>
      <c r="D539" s="1173"/>
      <c r="E539" s="1173"/>
      <c r="F539" s="1124"/>
      <c r="G539" s="1245"/>
      <c r="H539" s="351"/>
      <c r="I539" s="145"/>
      <c r="J539" s="145"/>
      <c r="K539" s="145"/>
    </row>
    <row r="540" spans="1:11" x14ac:dyDescent="0.25">
      <c r="A540" s="1178">
        <f>'2. VALORAR CONTROLES '!A540:A547</f>
        <v>66</v>
      </c>
      <c r="B540" s="1180">
        <f>'1. IDENTIFICAR-ANALIZAR'!B540:B547</f>
        <v>0</v>
      </c>
      <c r="C540" s="1180">
        <f>'2. VALORAR CONTROLES '!C540:C547</f>
        <v>0</v>
      </c>
      <c r="D540" s="1171">
        <f>'2. VALORAR CONTROLES '!AC540:AC547</f>
        <v>0</v>
      </c>
      <c r="E540" s="1171">
        <f>'2. VALORAR CONTROLES '!AD540:AD547</f>
        <v>0</v>
      </c>
      <c r="F540" s="1122">
        <f>'2. VALORAR CONTROLES '!AE540:AE547</f>
        <v>0</v>
      </c>
      <c r="G540" s="1243">
        <f>'2. VALORAR CONTROLES '!AF540:AF547</f>
        <v>0</v>
      </c>
      <c r="H540" s="349"/>
      <c r="I540" s="143"/>
      <c r="J540" s="143"/>
      <c r="K540" s="143"/>
    </row>
    <row r="541" spans="1:11" x14ac:dyDescent="0.25">
      <c r="A541" s="1178"/>
      <c r="B541" s="1180"/>
      <c r="C541" s="1180"/>
      <c r="D541" s="1172"/>
      <c r="E541" s="1172"/>
      <c r="F541" s="1123"/>
      <c r="G541" s="1244"/>
      <c r="H541" s="350"/>
      <c r="I541" s="144"/>
      <c r="J541" s="144"/>
      <c r="K541" s="144"/>
    </row>
    <row r="542" spans="1:11" x14ac:dyDescent="0.25">
      <c r="A542" s="1178"/>
      <c r="B542" s="1180"/>
      <c r="C542" s="1180"/>
      <c r="D542" s="1172"/>
      <c r="E542" s="1172"/>
      <c r="F542" s="1123"/>
      <c r="G542" s="1244"/>
      <c r="H542" s="350"/>
      <c r="I542" s="144"/>
      <c r="J542" s="144"/>
      <c r="K542" s="144"/>
    </row>
    <row r="543" spans="1:11" x14ac:dyDescent="0.25">
      <c r="A543" s="1178"/>
      <c r="B543" s="1180"/>
      <c r="C543" s="1180"/>
      <c r="D543" s="1172"/>
      <c r="E543" s="1172"/>
      <c r="F543" s="1123"/>
      <c r="G543" s="1244"/>
      <c r="H543" s="350"/>
      <c r="I543" s="144"/>
      <c r="J543" s="144"/>
      <c r="K543" s="144"/>
    </row>
    <row r="544" spans="1:11" x14ac:dyDescent="0.25">
      <c r="A544" s="1178"/>
      <c r="B544" s="1180"/>
      <c r="C544" s="1180"/>
      <c r="D544" s="1172"/>
      <c r="E544" s="1172"/>
      <c r="F544" s="1123"/>
      <c r="G544" s="1244"/>
      <c r="H544" s="350"/>
      <c r="I544" s="144"/>
      <c r="J544" s="144"/>
      <c r="K544" s="144"/>
    </row>
    <row r="545" spans="1:11" x14ac:dyDescent="0.25">
      <c r="A545" s="1178"/>
      <c r="B545" s="1180"/>
      <c r="C545" s="1180"/>
      <c r="D545" s="1172"/>
      <c r="E545" s="1172"/>
      <c r="F545" s="1123"/>
      <c r="G545" s="1244"/>
      <c r="H545" s="350"/>
      <c r="I545" s="144"/>
      <c r="J545" s="144"/>
      <c r="K545" s="144"/>
    </row>
    <row r="546" spans="1:11" x14ac:dyDescent="0.25">
      <c r="A546" s="1178"/>
      <c r="B546" s="1180"/>
      <c r="C546" s="1180"/>
      <c r="D546" s="1172"/>
      <c r="E546" s="1172"/>
      <c r="F546" s="1123"/>
      <c r="G546" s="1244"/>
      <c r="H546" s="350"/>
      <c r="I546" s="144"/>
      <c r="J546" s="144"/>
      <c r="K546" s="144"/>
    </row>
    <row r="547" spans="1:11" ht="15.75" thickBot="1" x14ac:dyDescent="0.3">
      <c r="A547" s="1179"/>
      <c r="B547" s="1181"/>
      <c r="C547" s="1181"/>
      <c r="D547" s="1173"/>
      <c r="E547" s="1173"/>
      <c r="F547" s="1124"/>
      <c r="G547" s="1245"/>
      <c r="H547" s="351"/>
      <c r="I547" s="145"/>
      <c r="J547" s="145"/>
      <c r="K547" s="145"/>
    </row>
    <row r="548" spans="1:11" x14ac:dyDescent="0.25">
      <c r="A548" s="1178">
        <f>'2. VALORAR CONTROLES '!A548:A555</f>
        <v>67</v>
      </c>
      <c r="B548" s="1180">
        <f>'1. IDENTIFICAR-ANALIZAR'!B548:B555</f>
        <v>0</v>
      </c>
      <c r="C548" s="1180">
        <f>'2. VALORAR CONTROLES '!C548:C555</f>
        <v>0</v>
      </c>
      <c r="D548" s="1171">
        <f>'2. VALORAR CONTROLES '!AC548:AC555</f>
        <v>0</v>
      </c>
      <c r="E548" s="1171">
        <f>'2. VALORAR CONTROLES '!AD548:AD555</f>
        <v>0</v>
      </c>
      <c r="F548" s="1122">
        <f>'2. VALORAR CONTROLES '!AE548:AE555</f>
        <v>0</v>
      </c>
      <c r="G548" s="1243">
        <f>'2. VALORAR CONTROLES '!AF548:AF555</f>
        <v>0</v>
      </c>
      <c r="H548" s="349"/>
      <c r="I548" s="143"/>
      <c r="J548" s="143"/>
      <c r="K548" s="143"/>
    </row>
    <row r="549" spans="1:11" x14ac:dyDescent="0.25">
      <c r="A549" s="1178"/>
      <c r="B549" s="1180"/>
      <c r="C549" s="1180"/>
      <c r="D549" s="1172"/>
      <c r="E549" s="1172"/>
      <c r="F549" s="1123"/>
      <c r="G549" s="1244"/>
      <c r="H549" s="350"/>
      <c r="I549" s="144"/>
      <c r="J549" s="144"/>
      <c r="K549" s="144"/>
    </row>
    <row r="550" spans="1:11" x14ac:dyDescent="0.25">
      <c r="A550" s="1178"/>
      <c r="B550" s="1180"/>
      <c r="C550" s="1180"/>
      <c r="D550" s="1172"/>
      <c r="E550" s="1172"/>
      <c r="F550" s="1123"/>
      <c r="G550" s="1244"/>
      <c r="H550" s="350"/>
      <c r="I550" s="144"/>
      <c r="J550" s="144"/>
      <c r="K550" s="144"/>
    </row>
    <row r="551" spans="1:11" x14ac:dyDescent="0.25">
      <c r="A551" s="1178"/>
      <c r="B551" s="1180"/>
      <c r="C551" s="1180"/>
      <c r="D551" s="1172"/>
      <c r="E551" s="1172"/>
      <c r="F551" s="1123"/>
      <c r="G551" s="1244"/>
      <c r="H551" s="350"/>
      <c r="I551" s="144"/>
      <c r="J551" s="144"/>
      <c r="K551" s="144"/>
    </row>
    <row r="552" spans="1:11" x14ac:dyDescent="0.25">
      <c r="A552" s="1178"/>
      <c r="B552" s="1180"/>
      <c r="C552" s="1180"/>
      <c r="D552" s="1172"/>
      <c r="E552" s="1172"/>
      <c r="F552" s="1123"/>
      <c r="G552" s="1244"/>
      <c r="H552" s="350"/>
      <c r="I552" s="144"/>
      <c r="J552" s="144"/>
      <c r="K552" s="144"/>
    </row>
    <row r="553" spans="1:11" x14ac:dyDescent="0.25">
      <c r="A553" s="1178"/>
      <c r="B553" s="1180"/>
      <c r="C553" s="1180"/>
      <c r="D553" s="1172"/>
      <c r="E553" s="1172"/>
      <c r="F553" s="1123"/>
      <c r="G553" s="1244"/>
      <c r="H553" s="350"/>
      <c r="I553" s="144"/>
      <c r="J553" s="144"/>
      <c r="K553" s="144"/>
    </row>
    <row r="554" spans="1:11" x14ac:dyDescent="0.25">
      <c r="A554" s="1178"/>
      <c r="B554" s="1180"/>
      <c r="C554" s="1180"/>
      <c r="D554" s="1172"/>
      <c r="E554" s="1172"/>
      <c r="F554" s="1123"/>
      <c r="G554" s="1244"/>
      <c r="H554" s="350"/>
      <c r="I554" s="144"/>
      <c r="J554" s="144"/>
      <c r="K554" s="144"/>
    </row>
    <row r="555" spans="1:11" ht="15.75" thickBot="1" x14ac:dyDescent="0.3">
      <c r="A555" s="1179"/>
      <c r="B555" s="1181"/>
      <c r="C555" s="1181"/>
      <c r="D555" s="1173"/>
      <c r="E555" s="1173"/>
      <c r="F555" s="1124"/>
      <c r="G555" s="1245"/>
      <c r="H555" s="351"/>
      <c r="I555" s="145"/>
      <c r="J555" s="145"/>
      <c r="K555" s="145"/>
    </row>
    <row r="556" spans="1:11" x14ac:dyDescent="0.25">
      <c r="A556" s="1178">
        <f>'2. VALORAR CONTROLES '!A556:A563</f>
        <v>68</v>
      </c>
      <c r="B556" s="1180">
        <f>'1. IDENTIFICAR-ANALIZAR'!B556:B563</f>
        <v>0</v>
      </c>
      <c r="C556" s="1180">
        <f>'2. VALORAR CONTROLES '!C556:C563</f>
        <v>0</v>
      </c>
      <c r="D556" s="1171">
        <f>'2. VALORAR CONTROLES '!AC556:AC563</f>
        <v>0</v>
      </c>
      <c r="E556" s="1171">
        <f>'2. VALORAR CONTROLES '!AD556:AD563</f>
        <v>0</v>
      </c>
      <c r="F556" s="1122">
        <f>'2. VALORAR CONTROLES '!AE556:AE563</f>
        <v>0</v>
      </c>
      <c r="G556" s="1243">
        <f>'2. VALORAR CONTROLES '!AF556:AF563</f>
        <v>0</v>
      </c>
      <c r="H556" s="349"/>
      <c r="I556" s="143"/>
      <c r="J556" s="143"/>
      <c r="K556" s="143"/>
    </row>
    <row r="557" spans="1:11" x14ac:dyDescent="0.25">
      <c r="A557" s="1178"/>
      <c r="B557" s="1180"/>
      <c r="C557" s="1180"/>
      <c r="D557" s="1172"/>
      <c r="E557" s="1172"/>
      <c r="F557" s="1123"/>
      <c r="G557" s="1244"/>
      <c r="H557" s="350"/>
      <c r="I557" s="144"/>
      <c r="J557" s="144"/>
      <c r="K557" s="144"/>
    </row>
    <row r="558" spans="1:11" x14ac:dyDescent="0.25">
      <c r="A558" s="1178"/>
      <c r="B558" s="1180"/>
      <c r="C558" s="1180"/>
      <c r="D558" s="1172"/>
      <c r="E558" s="1172"/>
      <c r="F558" s="1123"/>
      <c r="G558" s="1244"/>
      <c r="H558" s="350"/>
      <c r="I558" s="144"/>
      <c r="J558" s="144"/>
      <c r="K558" s="144"/>
    </row>
    <row r="559" spans="1:11" x14ac:dyDescent="0.25">
      <c r="A559" s="1178"/>
      <c r="B559" s="1180"/>
      <c r="C559" s="1180"/>
      <c r="D559" s="1172"/>
      <c r="E559" s="1172"/>
      <c r="F559" s="1123"/>
      <c r="G559" s="1244"/>
      <c r="H559" s="350"/>
      <c r="I559" s="144"/>
      <c r="J559" s="144"/>
      <c r="K559" s="144"/>
    </row>
    <row r="560" spans="1:11" x14ac:dyDescent="0.25">
      <c r="A560" s="1178"/>
      <c r="B560" s="1180"/>
      <c r="C560" s="1180"/>
      <c r="D560" s="1172"/>
      <c r="E560" s="1172"/>
      <c r="F560" s="1123"/>
      <c r="G560" s="1244"/>
      <c r="H560" s="350"/>
      <c r="I560" s="144"/>
      <c r="J560" s="144"/>
      <c r="K560" s="144"/>
    </row>
    <row r="561" spans="1:11" x14ac:dyDescent="0.25">
      <c r="A561" s="1178"/>
      <c r="B561" s="1180"/>
      <c r="C561" s="1180"/>
      <c r="D561" s="1172"/>
      <c r="E561" s="1172"/>
      <c r="F561" s="1123"/>
      <c r="G561" s="1244"/>
      <c r="H561" s="350"/>
      <c r="I561" s="144"/>
      <c r="J561" s="144"/>
      <c r="K561" s="144"/>
    </row>
    <row r="562" spans="1:11" x14ac:dyDescent="0.25">
      <c r="A562" s="1178"/>
      <c r="B562" s="1180"/>
      <c r="C562" s="1180"/>
      <c r="D562" s="1172"/>
      <c r="E562" s="1172"/>
      <c r="F562" s="1123"/>
      <c r="G562" s="1244"/>
      <c r="H562" s="350"/>
      <c r="I562" s="144"/>
      <c r="J562" s="144"/>
      <c r="K562" s="144"/>
    </row>
    <row r="563" spans="1:11" ht="15.75" thickBot="1" x14ac:dyDescent="0.3">
      <c r="A563" s="1179"/>
      <c r="B563" s="1181"/>
      <c r="C563" s="1181"/>
      <c r="D563" s="1173"/>
      <c r="E563" s="1173"/>
      <c r="F563" s="1124"/>
      <c r="G563" s="1245"/>
      <c r="H563" s="351"/>
      <c r="I563" s="145"/>
      <c r="J563" s="145"/>
      <c r="K563" s="145"/>
    </row>
    <row r="564" spans="1:11" x14ac:dyDescent="0.25">
      <c r="A564" s="1178">
        <f>'2. VALORAR CONTROLES '!A564:A571</f>
        <v>69</v>
      </c>
      <c r="B564" s="1180">
        <f>'1. IDENTIFICAR-ANALIZAR'!B564:B571</f>
        <v>0</v>
      </c>
      <c r="C564" s="1180">
        <f>'2. VALORAR CONTROLES '!C564:C571</f>
        <v>0</v>
      </c>
      <c r="D564" s="1171">
        <f>'2. VALORAR CONTROLES '!AC564:AC571</f>
        <v>0</v>
      </c>
      <c r="E564" s="1171">
        <f>'2. VALORAR CONTROLES '!AD564:AD571</f>
        <v>0</v>
      </c>
      <c r="F564" s="1122">
        <f>'2. VALORAR CONTROLES '!AE564:AE571</f>
        <v>0</v>
      </c>
      <c r="G564" s="1243">
        <f>'2. VALORAR CONTROLES '!AF564:AF571</f>
        <v>0</v>
      </c>
      <c r="H564" s="349"/>
      <c r="I564" s="143"/>
      <c r="J564" s="143"/>
      <c r="K564" s="143"/>
    </row>
    <row r="565" spans="1:11" x14ac:dyDescent="0.25">
      <c r="A565" s="1178"/>
      <c r="B565" s="1180"/>
      <c r="C565" s="1180"/>
      <c r="D565" s="1172"/>
      <c r="E565" s="1172"/>
      <c r="F565" s="1123"/>
      <c r="G565" s="1244"/>
      <c r="H565" s="350"/>
      <c r="I565" s="144"/>
      <c r="J565" s="144"/>
      <c r="K565" s="144"/>
    </row>
    <row r="566" spans="1:11" x14ac:dyDescent="0.25">
      <c r="A566" s="1178"/>
      <c r="B566" s="1180"/>
      <c r="C566" s="1180"/>
      <c r="D566" s="1172"/>
      <c r="E566" s="1172"/>
      <c r="F566" s="1123"/>
      <c r="G566" s="1244"/>
      <c r="H566" s="350"/>
      <c r="I566" s="144"/>
      <c r="J566" s="144"/>
      <c r="K566" s="144"/>
    </row>
    <row r="567" spans="1:11" x14ac:dyDescent="0.25">
      <c r="A567" s="1178"/>
      <c r="B567" s="1180"/>
      <c r="C567" s="1180"/>
      <c r="D567" s="1172"/>
      <c r="E567" s="1172"/>
      <c r="F567" s="1123"/>
      <c r="G567" s="1244"/>
      <c r="H567" s="350"/>
      <c r="I567" s="144"/>
      <c r="J567" s="144"/>
      <c r="K567" s="144"/>
    </row>
    <row r="568" spans="1:11" x14ac:dyDescent="0.25">
      <c r="A568" s="1178"/>
      <c r="B568" s="1180"/>
      <c r="C568" s="1180"/>
      <c r="D568" s="1172"/>
      <c r="E568" s="1172"/>
      <c r="F568" s="1123"/>
      <c r="G568" s="1244"/>
      <c r="H568" s="350"/>
      <c r="I568" s="144"/>
      <c r="J568" s="144"/>
      <c r="K568" s="144"/>
    </row>
    <row r="569" spans="1:11" x14ac:dyDescent="0.25">
      <c r="A569" s="1178"/>
      <c r="B569" s="1180"/>
      <c r="C569" s="1180"/>
      <c r="D569" s="1172"/>
      <c r="E569" s="1172"/>
      <c r="F569" s="1123"/>
      <c r="G569" s="1244"/>
      <c r="H569" s="350"/>
      <c r="I569" s="144"/>
      <c r="J569" s="144"/>
      <c r="K569" s="144"/>
    </row>
    <row r="570" spans="1:11" x14ac:dyDescent="0.25">
      <c r="A570" s="1178"/>
      <c r="B570" s="1180"/>
      <c r="C570" s="1180"/>
      <c r="D570" s="1172"/>
      <c r="E570" s="1172"/>
      <c r="F570" s="1123"/>
      <c r="G570" s="1244"/>
      <c r="H570" s="350"/>
      <c r="I570" s="144"/>
      <c r="J570" s="144"/>
      <c r="K570" s="144"/>
    </row>
    <row r="571" spans="1:11" ht="15.75" thickBot="1" x14ac:dyDescent="0.3">
      <c r="A571" s="1179"/>
      <c r="B571" s="1181"/>
      <c r="C571" s="1181"/>
      <c r="D571" s="1173"/>
      <c r="E571" s="1173"/>
      <c r="F571" s="1124"/>
      <c r="G571" s="1245"/>
      <c r="H571" s="351"/>
      <c r="I571" s="145"/>
      <c r="J571" s="145"/>
      <c r="K571" s="145"/>
    </row>
    <row r="572" spans="1:11" x14ac:dyDescent="0.25">
      <c r="A572" s="1178">
        <f>'2. VALORAR CONTROLES '!A572:A579</f>
        <v>70</v>
      </c>
      <c r="B572" s="1180">
        <f>'1. IDENTIFICAR-ANALIZAR'!B572:B579</f>
        <v>0</v>
      </c>
      <c r="C572" s="1180">
        <f>'2. VALORAR CONTROLES '!C572:C579</f>
        <v>0</v>
      </c>
      <c r="D572" s="1171">
        <f>'2. VALORAR CONTROLES '!AC572:AC579</f>
        <v>0</v>
      </c>
      <c r="E572" s="1171">
        <f>'2. VALORAR CONTROLES '!AD572:AD579</f>
        <v>0</v>
      </c>
      <c r="F572" s="1122">
        <f>'2. VALORAR CONTROLES '!AE572:AE579</f>
        <v>0</v>
      </c>
      <c r="G572" s="1243">
        <f>'2. VALORAR CONTROLES '!AF572:AF579</f>
        <v>0</v>
      </c>
      <c r="H572" s="349"/>
      <c r="I572" s="143"/>
      <c r="J572" s="143"/>
      <c r="K572" s="143"/>
    </row>
    <row r="573" spans="1:11" x14ac:dyDescent="0.25">
      <c r="A573" s="1178"/>
      <c r="B573" s="1180"/>
      <c r="C573" s="1180"/>
      <c r="D573" s="1172"/>
      <c r="E573" s="1172"/>
      <c r="F573" s="1123"/>
      <c r="G573" s="1244"/>
      <c r="H573" s="350"/>
      <c r="I573" s="144"/>
      <c r="J573" s="144"/>
      <c r="K573" s="144"/>
    </row>
    <row r="574" spans="1:11" x14ac:dyDescent="0.25">
      <c r="A574" s="1178"/>
      <c r="B574" s="1180"/>
      <c r="C574" s="1180"/>
      <c r="D574" s="1172"/>
      <c r="E574" s="1172"/>
      <c r="F574" s="1123"/>
      <c r="G574" s="1244"/>
      <c r="H574" s="350"/>
      <c r="I574" s="144"/>
      <c r="J574" s="144"/>
      <c r="K574" s="144"/>
    </row>
    <row r="575" spans="1:11" x14ac:dyDescent="0.25">
      <c r="A575" s="1178"/>
      <c r="B575" s="1180"/>
      <c r="C575" s="1180"/>
      <c r="D575" s="1172"/>
      <c r="E575" s="1172"/>
      <c r="F575" s="1123"/>
      <c r="G575" s="1244"/>
      <c r="H575" s="350"/>
      <c r="I575" s="144"/>
      <c r="J575" s="144"/>
      <c r="K575" s="144"/>
    </row>
    <row r="576" spans="1:11" x14ac:dyDescent="0.25">
      <c r="A576" s="1178"/>
      <c r="B576" s="1180"/>
      <c r="C576" s="1180"/>
      <c r="D576" s="1172"/>
      <c r="E576" s="1172"/>
      <c r="F576" s="1123"/>
      <c r="G576" s="1244"/>
      <c r="H576" s="350"/>
      <c r="I576" s="144"/>
      <c r="J576" s="144"/>
      <c r="K576" s="144"/>
    </row>
    <row r="577" spans="1:11" x14ac:dyDescent="0.25">
      <c r="A577" s="1178"/>
      <c r="B577" s="1180"/>
      <c r="C577" s="1180"/>
      <c r="D577" s="1172"/>
      <c r="E577" s="1172"/>
      <c r="F577" s="1123"/>
      <c r="G577" s="1244"/>
      <c r="H577" s="350"/>
      <c r="I577" s="144"/>
      <c r="J577" s="144"/>
      <c r="K577" s="144"/>
    </row>
    <row r="578" spans="1:11" x14ac:dyDescent="0.25">
      <c r="A578" s="1178"/>
      <c r="B578" s="1180"/>
      <c r="C578" s="1180"/>
      <c r="D578" s="1172"/>
      <c r="E578" s="1172"/>
      <c r="F578" s="1123"/>
      <c r="G578" s="1244"/>
      <c r="H578" s="350"/>
      <c r="I578" s="144"/>
      <c r="J578" s="144"/>
      <c r="K578" s="144"/>
    </row>
    <row r="579" spans="1:11" ht="15.75" thickBot="1" x14ac:dyDescent="0.3">
      <c r="A579" s="1179"/>
      <c r="B579" s="1181"/>
      <c r="C579" s="1181"/>
      <c r="D579" s="1173"/>
      <c r="E579" s="1173"/>
      <c r="F579" s="1124"/>
      <c r="G579" s="1245"/>
      <c r="H579" s="351"/>
      <c r="I579" s="145"/>
      <c r="J579" s="145"/>
      <c r="K579" s="145"/>
    </row>
    <row r="580" spans="1:11" x14ac:dyDescent="0.25">
      <c r="A580" s="1178">
        <f>'2. VALORAR CONTROLES '!A580:A587</f>
        <v>71</v>
      </c>
      <c r="B580" s="1180">
        <f>'1. IDENTIFICAR-ANALIZAR'!B580:B587</f>
        <v>0</v>
      </c>
      <c r="C580" s="1180">
        <f>'2. VALORAR CONTROLES '!C580:C587</f>
        <v>0</v>
      </c>
      <c r="D580" s="1171">
        <f>'2. VALORAR CONTROLES '!AC580:AC587</f>
        <v>0</v>
      </c>
      <c r="E580" s="1171">
        <f>'2. VALORAR CONTROLES '!AD580:AD587</f>
        <v>0</v>
      </c>
      <c r="F580" s="1122">
        <f>'2. VALORAR CONTROLES '!AE580:AE587</f>
        <v>0</v>
      </c>
      <c r="G580" s="1243">
        <f>'2. VALORAR CONTROLES '!AF580:AF587</f>
        <v>0</v>
      </c>
      <c r="H580" s="349"/>
      <c r="I580" s="143"/>
      <c r="J580" s="143"/>
      <c r="K580" s="143"/>
    </row>
    <row r="581" spans="1:11" x14ac:dyDescent="0.25">
      <c r="A581" s="1178"/>
      <c r="B581" s="1180"/>
      <c r="C581" s="1180"/>
      <c r="D581" s="1172"/>
      <c r="E581" s="1172"/>
      <c r="F581" s="1123"/>
      <c r="G581" s="1244"/>
      <c r="H581" s="350"/>
      <c r="I581" s="144"/>
      <c r="J581" s="144"/>
      <c r="K581" s="144"/>
    </row>
    <row r="582" spans="1:11" x14ac:dyDescent="0.25">
      <c r="A582" s="1178"/>
      <c r="B582" s="1180"/>
      <c r="C582" s="1180"/>
      <c r="D582" s="1172"/>
      <c r="E582" s="1172"/>
      <c r="F582" s="1123"/>
      <c r="G582" s="1244"/>
      <c r="H582" s="350"/>
      <c r="I582" s="144"/>
      <c r="J582" s="144"/>
      <c r="K582" s="144"/>
    </row>
    <row r="583" spans="1:11" x14ac:dyDescent="0.25">
      <c r="A583" s="1178"/>
      <c r="B583" s="1180"/>
      <c r="C583" s="1180"/>
      <c r="D583" s="1172"/>
      <c r="E583" s="1172"/>
      <c r="F583" s="1123"/>
      <c r="G583" s="1244"/>
      <c r="H583" s="350"/>
      <c r="I583" s="144"/>
      <c r="J583" s="144"/>
      <c r="K583" s="144"/>
    </row>
    <row r="584" spans="1:11" x14ac:dyDescent="0.25">
      <c r="A584" s="1178"/>
      <c r="B584" s="1180"/>
      <c r="C584" s="1180"/>
      <c r="D584" s="1172"/>
      <c r="E584" s="1172"/>
      <c r="F584" s="1123"/>
      <c r="G584" s="1244"/>
      <c r="H584" s="350"/>
      <c r="I584" s="144"/>
      <c r="J584" s="144"/>
      <c r="K584" s="144"/>
    </row>
    <row r="585" spans="1:11" x14ac:dyDescent="0.25">
      <c r="A585" s="1178"/>
      <c r="B585" s="1180"/>
      <c r="C585" s="1180"/>
      <c r="D585" s="1172"/>
      <c r="E585" s="1172"/>
      <c r="F585" s="1123"/>
      <c r="G585" s="1244"/>
      <c r="H585" s="350"/>
      <c r="I585" s="144"/>
      <c r="J585" s="144"/>
      <c r="K585" s="144"/>
    </row>
    <row r="586" spans="1:11" x14ac:dyDescent="0.25">
      <c r="A586" s="1178"/>
      <c r="B586" s="1180"/>
      <c r="C586" s="1180"/>
      <c r="D586" s="1172"/>
      <c r="E586" s="1172"/>
      <c r="F586" s="1123"/>
      <c r="G586" s="1244"/>
      <c r="H586" s="350"/>
      <c r="I586" s="144"/>
      <c r="J586" s="144"/>
      <c r="K586" s="144"/>
    </row>
    <row r="587" spans="1:11" ht="15.75" thickBot="1" x14ac:dyDescent="0.3">
      <c r="A587" s="1179"/>
      <c r="B587" s="1181"/>
      <c r="C587" s="1181"/>
      <c r="D587" s="1173"/>
      <c r="E587" s="1173"/>
      <c r="F587" s="1124"/>
      <c r="G587" s="1245"/>
      <c r="H587" s="351"/>
      <c r="I587" s="145"/>
      <c r="J587" s="145"/>
      <c r="K587" s="145"/>
    </row>
    <row r="588" spans="1:11" x14ac:dyDescent="0.25">
      <c r="A588" s="1178">
        <f>'2. VALORAR CONTROLES '!A588:A595</f>
        <v>72</v>
      </c>
      <c r="B588" s="1180">
        <f>'1. IDENTIFICAR-ANALIZAR'!B588:B595</f>
        <v>0</v>
      </c>
      <c r="C588" s="1180">
        <f>'2. VALORAR CONTROLES '!C588:C595</f>
        <v>0</v>
      </c>
      <c r="D588" s="1171">
        <f>'2. VALORAR CONTROLES '!AC588:AC595</f>
        <v>0</v>
      </c>
      <c r="E588" s="1171">
        <f>'2. VALORAR CONTROLES '!AD588:AD595</f>
        <v>0</v>
      </c>
      <c r="F588" s="1122">
        <f>'2. VALORAR CONTROLES '!AE588:AE595</f>
        <v>0</v>
      </c>
      <c r="G588" s="1243">
        <f>'2. VALORAR CONTROLES '!AF588:AF595</f>
        <v>0</v>
      </c>
      <c r="H588" s="349"/>
      <c r="I588" s="143"/>
      <c r="J588" s="143"/>
      <c r="K588" s="143"/>
    </row>
    <row r="589" spans="1:11" x14ac:dyDescent="0.25">
      <c r="A589" s="1178"/>
      <c r="B589" s="1180"/>
      <c r="C589" s="1180"/>
      <c r="D589" s="1172"/>
      <c r="E589" s="1172"/>
      <c r="F589" s="1123"/>
      <c r="G589" s="1244"/>
      <c r="H589" s="350"/>
      <c r="I589" s="144"/>
      <c r="J589" s="144"/>
      <c r="K589" s="144"/>
    </row>
    <row r="590" spans="1:11" x14ac:dyDescent="0.25">
      <c r="A590" s="1178"/>
      <c r="B590" s="1180"/>
      <c r="C590" s="1180"/>
      <c r="D590" s="1172"/>
      <c r="E590" s="1172"/>
      <c r="F590" s="1123"/>
      <c r="G590" s="1244"/>
      <c r="H590" s="350"/>
      <c r="I590" s="144"/>
      <c r="J590" s="144"/>
      <c r="K590" s="144"/>
    </row>
    <row r="591" spans="1:11" x14ac:dyDescent="0.25">
      <c r="A591" s="1178"/>
      <c r="B591" s="1180"/>
      <c r="C591" s="1180"/>
      <c r="D591" s="1172"/>
      <c r="E591" s="1172"/>
      <c r="F591" s="1123"/>
      <c r="G591" s="1244"/>
      <c r="H591" s="350"/>
      <c r="I591" s="144"/>
      <c r="J591" s="144"/>
      <c r="K591" s="144"/>
    </row>
    <row r="592" spans="1:11" x14ac:dyDescent="0.25">
      <c r="A592" s="1178"/>
      <c r="B592" s="1180"/>
      <c r="C592" s="1180"/>
      <c r="D592" s="1172"/>
      <c r="E592" s="1172"/>
      <c r="F592" s="1123"/>
      <c r="G592" s="1244"/>
      <c r="H592" s="350"/>
      <c r="I592" s="144"/>
      <c r="J592" s="144"/>
      <c r="K592" s="144"/>
    </row>
    <row r="593" spans="1:11" x14ac:dyDescent="0.25">
      <c r="A593" s="1178"/>
      <c r="B593" s="1180"/>
      <c r="C593" s="1180"/>
      <c r="D593" s="1172"/>
      <c r="E593" s="1172"/>
      <c r="F593" s="1123"/>
      <c r="G593" s="1244"/>
      <c r="H593" s="350"/>
      <c r="I593" s="144"/>
      <c r="J593" s="144"/>
      <c r="K593" s="144"/>
    </row>
    <row r="594" spans="1:11" x14ac:dyDescent="0.25">
      <c r="A594" s="1178"/>
      <c r="B594" s="1180"/>
      <c r="C594" s="1180"/>
      <c r="D594" s="1172"/>
      <c r="E594" s="1172"/>
      <c r="F594" s="1123"/>
      <c r="G594" s="1244"/>
      <c r="H594" s="350"/>
      <c r="I594" s="144"/>
      <c r="J594" s="144"/>
      <c r="K594" s="144"/>
    </row>
    <row r="595" spans="1:11" ht="15.75" thickBot="1" x14ac:dyDescent="0.3">
      <c r="A595" s="1179"/>
      <c r="B595" s="1181"/>
      <c r="C595" s="1181"/>
      <c r="D595" s="1173"/>
      <c r="E595" s="1173"/>
      <c r="F595" s="1124"/>
      <c r="G595" s="1245"/>
      <c r="H595" s="351"/>
      <c r="I595" s="145"/>
      <c r="J595" s="145"/>
      <c r="K595" s="145"/>
    </row>
    <row r="596" spans="1:11" x14ac:dyDescent="0.25">
      <c r="A596" s="1178">
        <f>'2. VALORAR CONTROLES '!A596:A603</f>
        <v>73</v>
      </c>
      <c r="B596" s="1180">
        <f>'1. IDENTIFICAR-ANALIZAR'!B596:B603</f>
        <v>0</v>
      </c>
      <c r="C596" s="1180">
        <f>'2. VALORAR CONTROLES '!C596:C603</f>
        <v>0</v>
      </c>
      <c r="D596" s="1171">
        <f>'2. VALORAR CONTROLES '!AC596:AC603</f>
        <v>0</v>
      </c>
      <c r="E596" s="1171">
        <f>'2. VALORAR CONTROLES '!AD596:AD603</f>
        <v>0</v>
      </c>
      <c r="F596" s="1122">
        <f>'2. VALORAR CONTROLES '!AE596:AE603</f>
        <v>0</v>
      </c>
      <c r="G596" s="1243">
        <f>'2. VALORAR CONTROLES '!AF596:AF603</f>
        <v>0</v>
      </c>
      <c r="H596" s="349"/>
      <c r="I596" s="143"/>
      <c r="J596" s="143"/>
      <c r="K596" s="143"/>
    </row>
    <row r="597" spans="1:11" x14ac:dyDescent="0.25">
      <c r="A597" s="1178"/>
      <c r="B597" s="1180"/>
      <c r="C597" s="1180"/>
      <c r="D597" s="1172"/>
      <c r="E597" s="1172"/>
      <c r="F597" s="1123"/>
      <c r="G597" s="1244"/>
      <c r="H597" s="350"/>
      <c r="I597" s="144"/>
      <c r="J597" s="144"/>
      <c r="K597" s="144"/>
    </row>
    <row r="598" spans="1:11" x14ac:dyDescent="0.25">
      <c r="A598" s="1178"/>
      <c r="B598" s="1180"/>
      <c r="C598" s="1180"/>
      <c r="D598" s="1172"/>
      <c r="E598" s="1172"/>
      <c r="F598" s="1123"/>
      <c r="G598" s="1244"/>
      <c r="H598" s="350"/>
      <c r="I598" s="144"/>
      <c r="J598" s="144"/>
      <c r="K598" s="144"/>
    </row>
    <row r="599" spans="1:11" x14ac:dyDescent="0.25">
      <c r="A599" s="1178"/>
      <c r="B599" s="1180"/>
      <c r="C599" s="1180"/>
      <c r="D599" s="1172"/>
      <c r="E599" s="1172"/>
      <c r="F599" s="1123"/>
      <c r="G599" s="1244"/>
      <c r="H599" s="350"/>
      <c r="I599" s="144"/>
      <c r="J599" s="144"/>
      <c r="K599" s="144"/>
    </row>
    <row r="600" spans="1:11" x14ac:dyDescent="0.25">
      <c r="A600" s="1178"/>
      <c r="B600" s="1180"/>
      <c r="C600" s="1180"/>
      <c r="D600" s="1172"/>
      <c r="E600" s="1172"/>
      <c r="F600" s="1123"/>
      <c r="G600" s="1244"/>
      <c r="H600" s="350"/>
      <c r="I600" s="144"/>
      <c r="J600" s="144"/>
      <c r="K600" s="144"/>
    </row>
    <row r="601" spans="1:11" x14ac:dyDescent="0.25">
      <c r="A601" s="1178"/>
      <c r="B601" s="1180"/>
      <c r="C601" s="1180"/>
      <c r="D601" s="1172"/>
      <c r="E601" s="1172"/>
      <c r="F601" s="1123"/>
      <c r="G601" s="1244"/>
      <c r="H601" s="350"/>
      <c r="I601" s="144"/>
      <c r="J601" s="144"/>
      <c r="K601" s="144"/>
    </row>
    <row r="602" spans="1:11" x14ac:dyDescent="0.25">
      <c r="A602" s="1178"/>
      <c r="B602" s="1180"/>
      <c r="C602" s="1180"/>
      <c r="D602" s="1172"/>
      <c r="E602" s="1172"/>
      <c r="F602" s="1123"/>
      <c r="G602" s="1244"/>
      <c r="H602" s="350"/>
      <c r="I602" s="144"/>
      <c r="J602" s="144"/>
      <c r="K602" s="144"/>
    </row>
    <row r="603" spans="1:11" ht="15.75" thickBot="1" x14ac:dyDescent="0.3">
      <c r="A603" s="1179"/>
      <c r="B603" s="1181"/>
      <c r="C603" s="1181"/>
      <c r="D603" s="1173"/>
      <c r="E603" s="1173"/>
      <c r="F603" s="1124"/>
      <c r="G603" s="1245"/>
      <c r="H603" s="351"/>
      <c r="I603" s="145"/>
      <c r="J603" s="145"/>
      <c r="K603" s="145"/>
    </row>
    <row r="604" spans="1:11" x14ac:dyDescent="0.25">
      <c r="A604" s="1178">
        <f>'2. VALORAR CONTROLES '!A604:A611</f>
        <v>74</v>
      </c>
      <c r="B604" s="1180">
        <f>'1. IDENTIFICAR-ANALIZAR'!B604:B611</f>
        <v>0</v>
      </c>
      <c r="C604" s="1180">
        <f>'2. VALORAR CONTROLES '!C604:C611</f>
        <v>0</v>
      </c>
      <c r="D604" s="1171">
        <f>'2. VALORAR CONTROLES '!AC604:AC611</f>
        <v>0</v>
      </c>
      <c r="E604" s="1171">
        <f>'2. VALORAR CONTROLES '!AD604:AD611</f>
        <v>0</v>
      </c>
      <c r="F604" s="1122">
        <f>'2. VALORAR CONTROLES '!AE604:AE611</f>
        <v>0</v>
      </c>
      <c r="G604" s="1243">
        <f>'2. VALORAR CONTROLES '!AF604:AF611</f>
        <v>0</v>
      </c>
      <c r="H604" s="349"/>
      <c r="I604" s="143"/>
      <c r="J604" s="143"/>
      <c r="K604" s="143"/>
    </row>
    <row r="605" spans="1:11" x14ac:dyDescent="0.25">
      <c r="A605" s="1178"/>
      <c r="B605" s="1180"/>
      <c r="C605" s="1180"/>
      <c r="D605" s="1172"/>
      <c r="E605" s="1172"/>
      <c r="F605" s="1123"/>
      <c r="G605" s="1244"/>
      <c r="H605" s="350"/>
      <c r="I605" s="144"/>
      <c r="J605" s="144"/>
      <c r="K605" s="144"/>
    </row>
    <row r="606" spans="1:11" x14ac:dyDescent="0.25">
      <c r="A606" s="1178"/>
      <c r="B606" s="1180"/>
      <c r="C606" s="1180"/>
      <c r="D606" s="1172"/>
      <c r="E606" s="1172"/>
      <c r="F606" s="1123"/>
      <c r="G606" s="1244"/>
      <c r="H606" s="350"/>
      <c r="I606" s="144"/>
      <c r="J606" s="144"/>
      <c r="K606" s="144"/>
    </row>
    <row r="607" spans="1:11" x14ac:dyDescent="0.25">
      <c r="A607" s="1178"/>
      <c r="B607" s="1180"/>
      <c r="C607" s="1180"/>
      <c r="D607" s="1172"/>
      <c r="E607" s="1172"/>
      <c r="F607" s="1123"/>
      <c r="G607" s="1244"/>
      <c r="H607" s="350"/>
      <c r="I607" s="144"/>
      <c r="J607" s="144"/>
      <c r="K607" s="144"/>
    </row>
    <row r="608" spans="1:11" x14ac:dyDescent="0.25">
      <c r="A608" s="1178"/>
      <c r="B608" s="1180"/>
      <c r="C608" s="1180"/>
      <c r="D608" s="1172"/>
      <c r="E608" s="1172"/>
      <c r="F608" s="1123"/>
      <c r="G608" s="1244"/>
      <c r="H608" s="350"/>
      <c r="I608" s="144"/>
      <c r="J608" s="144"/>
      <c r="K608" s="144"/>
    </row>
    <row r="609" spans="1:11" x14ac:dyDescent="0.25">
      <c r="A609" s="1178"/>
      <c r="B609" s="1180"/>
      <c r="C609" s="1180"/>
      <c r="D609" s="1172"/>
      <c r="E609" s="1172"/>
      <c r="F609" s="1123"/>
      <c r="G609" s="1244"/>
      <c r="H609" s="350"/>
      <c r="I609" s="144"/>
      <c r="J609" s="144"/>
      <c r="K609" s="144"/>
    </row>
    <row r="610" spans="1:11" x14ac:dyDescent="0.25">
      <c r="A610" s="1178"/>
      <c r="B610" s="1180"/>
      <c r="C610" s="1180"/>
      <c r="D610" s="1172"/>
      <c r="E610" s="1172"/>
      <c r="F610" s="1123"/>
      <c r="G610" s="1244"/>
      <c r="H610" s="350"/>
      <c r="I610" s="144"/>
      <c r="J610" s="144"/>
      <c r="K610" s="144"/>
    </row>
    <row r="611" spans="1:11" ht="15.75" thickBot="1" x14ac:dyDescent="0.3">
      <c r="A611" s="1179"/>
      <c r="B611" s="1181"/>
      <c r="C611" s="1181"/>
      <c r="D611" s="1173"/>
      <c r="E611" s="1173"/>
      <c r="F611" s="1124"/>
      <c r="G611" s="1245"/>
      <c r="H611" s="351"/>
      <c r="I611" s="145"/>
      <c r="J611" s="145"/>
      <c r="K611" s="145"/>
    </row>
    <row r="612" spans="1:11" x14ac:dyDescent="0.25">
      <c r="A612" s="1178">
        <f>'2. VALORAR CONTROLES '!A612:A619</f>
        <v>75</v>
      </c>
      <c r="B612" s="1180">
        <f>'1. IDENTIFICAR-ANALIZAR'!B612:B619</f>
        <v>0</v>
      </c>
      <c r="C612" s="1180">
        <f>'2. VALORAR CONTROLES '!C612:C619</f>
        <v>0</v>
      </c>
      <c r="D612" s="1171">
        <f>'2. VALORAR CONTROLES '!AC612:AC619</f>
        <v>0</v>
      </c>
      <c r="E612" s="1171">
        <f>'2. VALORAR CONTROLES '!AD612:AD619</f>
        <v>0</v>
      </c>
      <c r="F612" s="1122">
        <f>'2. VALORAR CONTROLES '!AE612:AE619</f>
        <v>0</v>
      </c>
      <c r="G612" s="1243">
        <f>'2. VALORAR CONTROLES '!AF612:AF619</f>
        <v>0</v>
      </c>
      <c r="H612" s="349"/>
      <c r="I612" s="143"/>
      <c r="J612" s="143"/>
      <c r="K612" s="143"/>
    </row>
    <row r="613" spans="1:11" x14ac:dyDescent="0.25">
      <c r="A613" s="1178"/>
      <c r="B613" s="1180"/>
      <c r="C613" s="1180"/>
      <c r="D613" s="1172"/>
      <c r="E613" s="1172"/>
      <c r="F613" s="1123"/>
      <c r="G613" s="1244"/>
      <c r="H613" s="350"/>
      <c r="I613" s="144"/>
      <c r="J613" s="144"/>
      <c r="K613" s="144"/>
    </row>
    <row r="614" spans="1:11" x14ac:dyDescent="0.25">
      <c r="A614" s="1178"/>
      <c r="B614" s="1180"/>
      <c r="C614" s="1180"/>
      <c r="D614" s="1172"/>
      <c r="E614" s="1172"/>
      <c r="F614" s="1123"/>
      <c r="G614" s="1244"/>
      <c r="H614" s="350"/>
      <c r="I614" s="144"/>
      <c r="J614" s="144"/>
      <c r="K614" s="144"/>
    </row>
    <row r="615" spans="1:11" x14ac:dyDescent="0.25">
      <c r="A615" s="1178"/>
      <c r="B615" s="1180"/>
      <c r="C615" s="1180"/>
      <c r="D615" s="1172"/>
      <c r="E615" s="1172"/>
      <c r="F615" s="1123"/>
      <c r="G615" s="1244"/>
      <c r="H615" s="350"/>
      <c r="I615" s="144"/>
      <c r="J615" s="144"/>
      <c r="K615" s="144"/>
    </row>
    <row r="616" spans="1:11" x14ac:dyDescent="0.25">
      <c r="A616" s="1178"/>
      <c r="B616" s="1180"/>
      <c r="C616" s="1180"/>
      <c r="D616" s="1172"/>
      <c r="E616" s="1172"/>
      <c r="F616" s="1123"/>
      <c r="G616" s="1244"/>
      <c r="H616" s="350"/>
      <c r="I616" s="144"/>
      <c r="J616" s="144"/>
      <c r="K616" s="144"/>
    </row>
    <row r="617" spans="1:11" x14ac:dyDescent="0.25">
      <c r="A617" s="1178"/>
      <c r="B617" s="1180"/>
      <c r="C617" s="1180"/>
      <c r="D617" s="1172"/>
      <c r="E617" s="1172"/>
      <c r="F617" s="1123"/>
      <c r="G617" s="1244"/>
      <c r="H617" s="350"/>
      <c r="I617" s="144"/>
      <c r="J617" s="144"/>
      <c r="K617" s="144"/>
    </row>
    <row r="618" spans="1:11" x14ac:dyDescent="0.25">
      <c r="A618" s="1178"/>
      <c r="B618" s="1180"/>
      <c r="C618" s="1180"/>
      <c r="D618" s="1172"/>
      <c r="E618" s="1172"/>
      <c r="F618" s="1123"/>
      <c r="G618" s="1244"/>
      <c r="H618" s="350"/>
      <c r="I618" s="144"/>
      <c r="J618" s="144"/>
      <c r="K618" s="144"/>
    </row>
    <row r="619" spans="1:11" ht="15.75" thickBot="1" x14ac:dyDescent="0.3">
      <c r="A619" s="1179"/>
      <c r="B619" s="1181"/>
      <c r="C619" s="1181"/>
      <c r="D619" s="1173"/>
      <c r="E619" s="1173"/>
      <c r="F619" s="1124"/>
      <c r="G619" s="1245"/>
      <c r="H619" s="351"/>
      <c r="I619" s="145"/>
      <c r="J619" s="145"/>
      <c r="K619" s="145"/>
    </row>
    <row r="620" spans="1:11" x14ac:dyDescent="0.25">
      <c r="A620" s="1178">
        <f>'2. VALORAR CONTROLES '!A620:A627</f>
        <v>76</v>
      </c>
      <c r="B620" s="1180">
        <f>'1. IDENTIFICAR-ANALIZAR'!B620:B627</f>
        <v>0</v>
      </c>
      <c r="C620" s="1180">
        <f>'2. VALORAR CONTROLES '!C620:C627</f>
        <v>0</v>
      </c>
      <c r="D620" s="1171">
        <f>'2. VALORAR CONTROLES '!AC620:AC627</f>
        <v>0</v>
      </c>
      <c r="E620" s="1171">
        <f>'2. VALORAR CONTROLES '!AD620:AD627</f>
        <v>0</v>
      </c>
      <c r="F620" s="1122">
        <f>'2. VALORAR CONTROLES '!AE620:AE627</f>
        <v>0</v>
      </c>
      <c r="G620" s="1243">
        <f>'2. VALORAR CONTROLES '!AF620:AF627</f>
        <v>0</v>
      </c>
      <c r="H620" s="349"/>
      <c r="I620" s="143"/>
      <c r="J620" s="143"/>
      <c r="K620" s="143"/>
    </row>
    <row r="621" spans="1:11" x14ac:dyDescent="0.25">
      <c r="A621" s="1178"/>
      <c r="B621" s="1180"/>
      <c r="C621" s="1180"/>
      <c r="D621" s="1172"/>
      <c r="E621" s="1172"/>
      <c r="F621" s="1123"/>
      <c r="G621" s="1244"/>
      <c r="H621" s="350"/>
      <c r="I621" s="144"/>
      <c r="J621" s="144"/>
      <c r="K621" s="144"/>
    </row>
    <row r="622" spans="1:11" x14ac:dyDescent="0.25">
      <c r="A622" s="1178"/>
      <c r="B622" s="1180"/>
      <c r="C622" s="1180"/>
      <c r="D622" s="1172"/>
      <c r="E622" s="1172"/>
      <c r="F622" s="1123"/>
      <c r="G622" s="1244"/>
      <c r="H622" s="350"/>
      <c r="I622" s="144"/>
      <c r="J622" s="144"/>
      <c r="K622" s="144"/>
    </row>
    <row r="623" spans="1:11" x14ac:dyDescent="0.25">
      <c r="A623" s="1178"/>
      <c r="B623" s="1180"/>
      <c r="C623" s="1180"/>
      <c r="D623" s="1172"/>
      <c r="E623" s="1172"/>
      <c r="F623" s="1123"/>
      <c r="G623" s="1244"/>
      <c r="H623" s="350"/>
      <c r="I623" s="144"/>
      <c r="J623" s="144"/>
      <c r="K623" s="144"/>
    </row>
    <row r="624" spans="1:11" x14ac:dyDescent="0.25">
      <c r="A624" s="1178"/>
      <c r="B624" s="1180"/>
      <c r="C624" s="1180"/>
      <c r="D624" s="1172"/>
      <c r="E624" s="1172"/>
      <c r="F624" s="1123"/>
      <c r="G624" s="1244"/>
      <c r="H624" s="350"/>
      <c r="I624" s="144"/>
      <c r="J624" s="144"/>
      <c r="K624" s="144"/>
    </row>
    <row r="625" spans="1:11" x14ac:dyDescent="0.25">
      <c r="A625" s="1178"/>
      <c r="B625" s="1180"/>
      <c r="C625" s="1180"/>
      <c r="D625" s="1172"/>
      <c r="E625" s="1172"/>
      <c r="F625" s="1123"/>
      <c r="G625" s="1244"/>
      <c r="H625" s="350"/>
      <c r="I625" s="144"/>
      <c r="J625" s="144"/>
      <c r="K625" s="144"/>
    </row>
    <row r="626" spans="1:11" x14ac:dyDescent="0.25">
      <c r="A626" s="1178"/>
      <c r="B626" s="1180"/>
      <c r="C626" s="1180"/>
      <c r="D626" s="1172"/>
      <c r="E626" s="1172"/>
      <c r="F626" s="1123"/>
      <c r="G626" s="1244"/>
      <c r="H626" s="350"/>
      <c r="I626" s="144"/>
      <c r="J626" s="144"/>
      <c r="K626" s="144"/>
    </row>
    <row r="627" spans="1:11" ht="15.75" thickBot="1" x14ac:dyDescent="0.3">
      <c r="A627" s="1179"/>
      <c r="B627" s="1181"/>
      <c r="C627" s="1181"/>
      <c r="D627" s="1173"/>
      <c r="E627" s="1173"/>
      <c r="F627" s="1124"/>
      <c r="G627" s="1245"/>
      <c r="H627" s="351"/>
      <c r="I627" s="145"/>
      <c r="J627" s="145"/>
      <c r="K627" s="145"/>
    </row>
    <row r="628" spans="1:11" x14ac:dyDescent="0.25">
      <c r="A628" s="1178">
        <f>'2. VALORAR CONTROLES '!A628:A635</f>
        <v>77</v>
      </c>
      <c r="B628" s="1180">
        <f>'1. IDENTIFICAR-ANALIZAR'!B628:B635</f>
        <v>0</v>
      </c>
      <c r="C628" s="1180">
        <f>'2. VALORAR CONTROLES '!C628:C635</f>
        <v>0</v>
      </c>
      <c r="D628" s="1171">
        <f>'2. VALORAR CONTROLES '!AC628:AC635</f>
        <v>0</v>
      </c>
      <c r="E628" s="1171">
        <f>'2. VALORAR CONTROLES '!AD628:AD635</f>
        <v>0</v>
      </c>
      <c r="F628" s="1122">
        <f>'2. VALORAR CONTROLES '!AE628:AE635</f>
        <v>0</v>
      </c>
      <c r="G628" s="1243">
        <f>'2. VALORAR CONTROLES '!AF628:AF635</f>
        <v>0</v>
      </c>
      <c r="H628" s="349"/>
      <c r="I628" s="143"/>
      <c r="J628" s="143"/>
      <c r="K628" s="143"/>
    </row>
    <row r="629" spans="1:11" x14ac:dyDescent="0.25">
      <c r="A629" s="1178"/>
      <c r="B629" s="1180"/>
      <c r="C629" s="1180"/>
      <c r="D629" s="1172"/>
      <c r="E629" s="1172"/>
      <c r="F629" s="1123"/>
      <c r="G629" s="1244"/>
      <c r="H629" s="350"/>
      <c r="I629" s="144"/>
      <c r="J629" s="144"/>
      <c r="K629" s="144"/>
    </row>
    <row r="630" spans="1:11" x14ac:dyDescent="0.25">
      <c r="A630" s="1178"/>
      <c r="B630" s="1180"/>
      <c r="C630" s="1180"/>
      <c r="D630" s="1172"/>
      <c r="E630" s="1172"/>
      <c r="F630" s="1123"/>
      <c r="G630" s="1244"/>
      <c r="H630" s="350"/>
      <c r="I630" s="144"/>
      <c r="J630" s="144"/>
      <c r="K630" s="144"/>
    </row>
    <row r="631" spans="1:11" x14ac:dyDescent="0.25">
      <c r="A631" s="1178"/>
      <c r="B631" s="1180"/>
      <c r="C631" s="1180"/>
      <c r="D631" s="1172"/>
      <c r="E631" s="1172"/>
      <c r="F631" s="1123"/>
      <c r="G631" s="1244"/>
      <c r="H631" s="350"/>
      <c r="I631" s="144"/>
      <c r="J631" s="144"/>
      <c r="K631" s="144"/>
    </row>
    <row r="632" spans="1:11" x14ac:dyDescent="0.25">
      <c r="A632" s="1178"/>
      <c r="B632" s="1180"/>
      <c r="C632" s="1180"/>
      <c r="D632" s="1172"/>
      <c r="E632" s="1172"/>
      <c r="F632" s="1123"/>
      <c r="G632" s="1244"/>
      <c r="H632" s="350"/>
      <c r="I632" s="144"/>
      <c r="J632" s="144"/>
      <c r="K632" s="144"/>
    </row>
    <row r="633" spans="1:11" x14ac:dyDescent="0.25">
      <c r="A633" s="1178"/>
      <c r="B633" s="1180"/>
      <c r="C633" s="1180"/>
      <c r="D633" s="1172"/>
      <c r="E633" s="1172"/>
      <c r="F633" s="1123"/>
      <c r="G633" s="1244"/>
      <c r="H633" s="350"/>
      <c r="I633" s="144"/>
      <c r="J633" s="144"/>
      <c r="K633" s="144"/>
    </row>
    <row r="634" spans="1:11" x14ac:dyDescent="0.25">
      <c r="A634" s="1178"/>
      <c r="B634" s="1180"/>
      <c r="C634" s="1180"/>
      <c r="D634" s="1172"/>
      <c r="E634" s="1172"/>
      <c r="F634" s="1123"/>
      <c r="G634" s="1244"/>
      <c r="H634" s="350"/>
      <c r="I634" s="144"/>
      <c r="J634" s="144"/>
      <c r="K634" s="144"/>
    </row>
    <row r="635" spans="1:11" ht="15.75" thickBot="1" x14ac:dyDescent="0.3">
      <c r="A635" s="1179"/>
      <c r="B635" s="1181"/>
      <c r="C635" s="1181"/>
      <c r="D635" s="1173"/>
      <c r="E635" s="1173"/>
      <c r="F635" s="1124"/>
      <c r="G635" s="1245"/>
      <c r="H635" s="351"/>
      <c r="I635" s="145"/>
      <c r="J635" s="145"/>
      <c r="K635" s="145"/>
    </row>
    <row r="636" spans="1:11" x14ac:dyDescent="0.25">
      <c r="A636" s="1178">
        <f>'2. VALORAR CONTROLES '!A636:A643</f>
        <v>78</v>
      </c>
      <c r="B636" s="1180">
        <f>'1. IDENTIFICAR-ANALIZAR'!B636:B643</f>
        <v>0</v>
      </c>
      <c r="C636" s="1180">
        <f>'2. VALORAR CONTROLES '!C636:C643</f>
        <v>0</v>
      </c>
      <c r="D636" s="1171">
        <f>'2. VALORAR CONTROLES '!AC636:AC643</f>
        <v>0</v>
      </c>
      <c r="E636" s="1171">
        <f>'2. VALORAR CONTROLES '!AD636:AD643</f>
        <v>0</v>
      </c>
      <c r="F636" s="1122">
        <f>'2. VALORAR CONTROLES '!AE636:AE643</f>
        <v>0</v>
      </c>
      <c r="G636" s="1243">
        <f>'2. VALORAR CONTROLES '!AF636:AF643</f>
        <v>0</v>
      </c>
      <c r="H636" s="349"/>
      <c r="I636" s="143"/>
      <c r="J636" s="143"/>
      <c r="K636" s="143"/>
    </row>
    <row r="637" spans="1:11" x14ac:dyDescent="0.25">
      <c r="A637" s="1178"/>
      <c r="B637" s="1180"/>
      <c r="C637" s="1180"/>
      <c r="D637" s="1172"/>
      <c r="E637" s="1172"/>
      <c r="F637" s="1123"/>
      <c r="G637" s="1244"/>
      <c r="H637" s="350"/>
      <c r="I637" s="144"/>
      <c r="J637" s="144"/>
      <c r="K637" s="144"/>
    </row>
    <row r="638" spans="1:11" x14ac:dyDescent="0.25">
      <c r="A638" s="1178"/>
      <c r="B638" s="1180"/>
      <c r="C638" s="1180"/>
      <c r="D638" s="1172"/>
      <c r="E638" s="1172"/>
      <c r="F638" s="1123"/>
      <c r="G638" s="1244"/>
      <c r="H638" s="350"/>
      <c r="I638" s="144"/>
      <c r="J638" s="144"/>
      <c r="K638" s="144"/>
    </row>
    <row r="639" spans="1:11" x14ac:dyDescent="0.25">
      <c r="A639" s="1178"/>
      <c r="B639" s="1180"/>
      <c r="C639" s="1180"/>
      <c r="D639" s="1172"/>
      <c r="E639" s="1172"/>
      <c r="F639" s="1123"/>
      <c r="G639" s="1244"/>
      <c r="H639" s="350"/>
      <c r="I639" s="144"/>
      <c r="J639" s="144"/>
      <c r="K639" s="144"/>
    </row>
    <row r="640" spans="1:11" x14ac:dyDescent="0.25">
      <c r="A640" s="1178"/>
      <c r="B640" s="1180"/>
      <c r="C640" s="1180"/>
      <c r="D640" s="1172"/>
      <c r="E640" s="1172"/>
      <c r="F640" s="1123"/>
      <c r="G640" s="1244"/>
      <c r="H640" s="350"/>
      <c r="I640" s="144"/>
      <c r="J640" s="144"/>
      <c r="K640" s="144"/>
    </row>
    <row r="641" spans="1:11" x14ac:dyDescent="0.25">
      <c r="A641" s="1178"/>
      <c r="B641" s="1180"/>
      <c r="C641" s="1180"/>
      <c r="D641" s="1172"/>
      <c r="E641" s="1172"/>
      <c r="F641" s="1123"/>
      <c r="G641" s="1244"/>
      <c r="H641" s="350"/>
      <c r="I641" s="144"/>
      <c r="J641" s="144"/>
      <c r="K641" s="144"/>
    </row>
    <row r="642" spans="1:11" x14ac:dyDescent="0.25">
      <c r="A642" s="1178"/>
      <c r="B642" s="1180"/>
      <c r="C642" s="1180"/>
      <c r="D642" s="1172"/>
      <c r="E642" s="1172"/>
      <c r="F642" s="1123"/>
      <c r="G642" s="1244"/>
      <c r="H642" s="350"/>
      <c r="I642" s="144"/>
      <c r="J642" s="144"/>
      <c r="K642" s="144"/>
    </row>
    <row r="643" spans="1:11" ht="15.75" thickBot="1" x14ac:dyDescent="0.3">
      <c r="A643" s="1179"/>
      <c r="B643" s="1181"/>
      <c r="C643" s="1181"/>
      <c r="D643" s="1173"/>
      <c r="E643" s="1173"/>
      <c r="F643" s="1124"/>
      <c r="G643" s="1245"/>
      <c r="H643" s="351"/>
      <c r="I643" s="145"/>
      <c r="J643" s="145"/>
      <c r="K643" s="145"/>
    </row>
    <row r="644" spans="1:11" x14ac:dyDescent="0.25">
      <c r="A644" s="1178">
        <f>'2. VALORAR CONTROLES '!A644:A651</f>
        <v>79</v>
      </c>
      <c r="B644" s="1180">
        <f>'1. IDENTIFICAR-ANALIZAR'!B644:B651</f>
        <v>0</v>
      </c>
      <c r="C644" s="1180">
        <f>'2. VALORAR CONTROLES '!C644:C651</f>
        <v>0</v>
      </c>
      <c r="D644" s="1171">
        <f>'2. VALORAR CONTROLES '!AC644:AC651</f>
        <v>0</v>
      </c>
      <c r="E644" s="1171">
        <f>'2. VALORAR CONTROLES '!AD644:AD651</f>
        <v>0</v>
      </c>
      <c r="F644" s="1122">
        <f>'2. VALORAR CONTROLES '!AE644:AE651</f>
        <v>0</v>
      </c>
      <c r="G644" s="1243">
        <f>'2. VALORAR CONTROLES '!AF644:AF651</f>
        <v>0</v>
      </c>
      <c r="H644" s="349"/>
      <c r="I644" s="143"/>
      <c r="J644" s="143"/>
      <c r="K644" s="143"/>
    </row>
    <row r="645" spans="1:11" x14ac:dyDescent="0.25">
      <c r="A645" s="1178"/>
      <c r="B645" s="1180"/>
      <c r="C645" s="1180"/>
      <c r="D645" s="1172"/>
      <c r="E645" s="1172"/>
      <c r="F645" s="1123"/>
      <c r="G645" s="1244"/>
      <c r="H645" s="350"/>
      <c r="I645" s="144"/>
      <c r="J645" s="144"/>
      <c r="K645" s="144"/>
    </row>
    <row r="646" spans="1:11" x14ac:dyDescent="0.25">
      <c r="A646" s="1178"/>
      <c r="B646" s="1180"/>
      <c r="C646" s="1180"/>
      <c r="D646" s="1172"/>
      <c r="E646" s="1172"/>
      <c r="F646" s="1123"/>
      <c r="G646" s="1244"/>
      <c r="H646" s="350"/>
      <c r="I646" s="144"/>
      <c r="J646" s="144"/>
      <c r="K646" s="144"/>
    </row>
    <row r="647" spans="1:11" x14ac:dyDescent="0.25">
      <c r="A647" s="1178"/>
      <c r="B647" s="1180"/>
      <c r="C647" s="1180"/>
      <c r="D647" s="1172"/>
      <c r="E647" s="1172"/>
      <c r="F647" s="1123"/>
      <c r="G647" s="1244"/>
      <c r="H647" s="350"/>
      <c r="I647" s="144"/>
      <c r="J647" s="144"/>
      <c r="K647" s="144"/>
    </row>
    <row r="648" spans="1:11" x14ac:dyDescent="0.25">
      <c r="A648" s="1178"/>
      <c r="B648" s="1180"/>
      <c r="C648" s="1180"/>
      <c r="D648" s="1172"/>
      <c r="E648" s="1172"/>
      <c r="F648" s="1123"/>
      <c r="G648" s="1244"/>
      <c r="H648" s="350"/>
      <c r="I648" s="144"/>
      <c r="J648" s="144"/>
      <c r="K648" s="144"/>
    </row>
    <row r="649" spans="1:11" x14ac:dyDescent="0.25">
      <c r="A649" s="1178"/>
      <c r="B649" s="1180"/>
      <c r="C649" s="1180"/>
      <c r="D649" s="1172"/>
      <c r="E649" s="1172"/>
      <c r="F649" s="1123"/>
      <c r="G649" s="1244"/>
      <c r="H649" s="350"/>
      <c r="I649" s="144"/>
      <c r="J649" s="144"/>
      <c r="K649" s="144"/>
    </row>
    <row r="650" spans="1:11" x14ac:dyDescent="0.25">
      <c r="A650" s="1178"/>
      <c r="B650" s="1180"/>
      <c r="C650" s="1180"/>
      <c r="D650" s="1172"/>
      <c r="E650" s="1172"/>
      <c r="F650" s="1123"/>
      <c r="G650" s="1244"/>
      <c r="H650" s="350"/>
      <c r="I650" s="144"/>
      <c r="J650" s="144"/>
      <c r="K650" s="144"/>
    </row>
    <row r="651" spans="1:11" ht="15.75" thickBot="1" x14ac:dyDescent="0.3">
      <c r="A651" s="1179"/>
      <c r="B651" s="1181"/>
      <c r="C651" s="1181"/>
      <c r="D651" s="1173"/>
      <c r="E651" s="1173"/>
      <c r="F651" s="1124"/>
      <c r="G651" s="1245"/>
      <c r="H651" s="351"/>
      <c r="I651" s="145"/>
      <c r="J651" s="145"/>
      <c r="K651" s="145"/>
    </row>
    <row r="652" spans="1:11" x14ac:dyDescent="0.25">
      <c r="A652" s="1178">
        <f>'2. VALORAR CONTROLES '!A652:A659</f>
        <v>80</v>
      </c>
      <c r="B652" s="1180">
        <f>'1. IDENTIFICAR-ANALIZAR'!B652:B659</f>
        <v>0</v>
      </c>
      <c r="C652" s="1180">
        <f>'2. VALORAR CONTROLES '!C652:C659</f>
        <v>0</v>
      </c>
      <c r="D652" s="1171">
        <f>'2. VALORAR CONTROLES '!AC652:AC659</f>
        <v>0</v>
      </c>
      <c r="E652" s="1171">
        <f>'2. VALORAR CONTROLES '!AD652:AD659</f>
        <v>0</v>
      </c>
      <c r="F652" s="1122">
        <f>'2. VALORAR CONTROLES '!AE652:AE659</f>
        <v>0</v>
      </c>
      <c r="G652" s="1243">
        <f>'2. VALORAR CONTROLES '!AF652:AF659</f>
        <v>0</v>
      </c>
      <c r="H652" s="349"/>
      <c r="I652" s="143"/>
      <c r="J652" s="143"/>
      <c r="K652" s="143"/>
    </row>
    <row r="653" spans="1:11" x14ac:dyDescent="0.25">
      <c r="A653" s="1178"/>
      <c r="B653" s="1180"/>
      <c r="C653" s="1180"/>
      <c r="D653" s="1172"/>
      <c r="E653" s="1172"/>
      <c r="F653" s="1123"/>
      <c r="G653" s="1244"/>
      <c r="H653" s="350"/>
      <c r="I653" s="144"/>
      <c r="J653" s="144"/>
      <c r="K653" s="144"/>
    </row>
    <row r="654" spans="1:11" x14ac:dyDescent="0.25">
      <c r="A654" s="1178"/>
      <c r="B654" s="1180"/>
      <c r="C654" s="1180"/>
      <c r="D654" s="1172"/>
      <c r="E654" s="1172"/>
      <c r="F654" s="1123"/>
      <c r="G654" s="1244"/>
      <c r="H654" s="350"/>
      <c r="I654" s="144"/>
      <c r="J654" s="144"/>
      <c r="K654" s="144"/>
    </row>
    <row r="655" spans="1:11" x14ac:dyDescent="0.25">
      <c r="A655" s="1178"/>
      <c r="B655" s="1180"/>
      <c r="C655" s="1180"/>
      <c r="D655" s="1172"/>
      <c r="E655" s="1172"/>
      <c r="F655" s="1123"/>
      <c r="G655" s="1244"/>
      <c r="H655" s="350"/>
      <c r="I655" s="144"/>
      <c r="J655" s="144"/>
      <c r="K655" s="144"/>
    </row>
    <row r="656" spans="1:11" x14ac:dyDescent="0.25">
      <c r="A656" s="1178"/>
      <c r="B656" s="1180"/>
      <c r="C656" s="1180"/>
      <c r="D656" s="1172"/>
      <c r="E656" s="1172"/>
      <c r="F656" s="1123"/>
      <c r="G656" s="1244"/>
      <c r="H656" s="350"/>
      <c r="I656" s="144"/>
      <c r="J656" s="144"/>
      <c r="K656" s="144"/>
    </row>
    <row r="657" spans="1:11" x14ac:dyDescent="0.25">
      <c r="A657" s="1178"/>
      <c r="B657" s="1180"/>
      <c r="C657" s="1180"/>
      <c r="D657" s="1172"/>
      <c r="E657" s="1172"/>
      <c r="F657" s="1123"/>
      <c r="G657" s="1244"/>
      <c r="H657" s="350"/>
      <c r="I657" s="144"/>
      <c r="J657" s="144"/>
      <c r="K657" s="144"/>
    </row>
    <row r="658" spans="1:11" x14ac:dyDescent="0.25">
      <c r="A658" s="1178"/>
      <c r="B658" s="1180"/>
      <c r="C658" s="1180"/>
      <c r="D658" s="1172"/>
      <c r="E658" s="1172"/>
      <c r="F658" s="1123"/>
      <c r="G658" s="1244"/>
      <c r="H658" s="350"/>
      <c r="I658" s="144"/>
      <c r="J658" s="144"/>
      <c r="K658" s="144"/>
    </row>
    <row r="659" spans="1:11" ht="15.75" thickBot="1" x14ac:dyDescent="0.3">
      <c r="A659" s="1179"/>
      <c r="B659" s="1181"/>
      <c r="C659" s="1181"/>
      <c r="D659" s="1173"/>
      <c r="E659" s="1173"/>
      <c r="F659" s="1124"/>
      <c r="G659" s="1245"/>
      <c r="H659" s="351"/>
      <c r="I659" s="145"/>
      <c r="J659" s="145"/>
      <c r="K659" s="145"/>
    </row>
    <row r="660" spans="1:11" x14ac:dyDescent="0.25">
      <c r="A660" s="1178">
        <f>'2. VALORAR CONTROLES '!A660:A667</f>
        <v>81</v>
      </c>
      <c r="B660" s="1180">
        <f>'1. IDENTIFICAR-ANALIZAR'!B660:B667</f>
        <v>0</v>
      </c>
      <c r="C660" s="1180">
        <f>'2. VALORAR CONTROLES '!C660:C667</f>
        <v>0</v>
      </c>
      <c r="D660" s="1171">
        <f>'2. VALORAR CONTROLES '!AC660:AC667</f>
        <v>0</v>
      </c>
      <c r="E660" s="1171">
        <f>'2. VALORAR CONTROLES '!AD660:AD667</f>
        <v>0</v>
      </c>
      <c r="F660" s="1122">
        <f>'2. VALORAR CONTROLES '!AE660:AE667</f>
        <v>0</v>
      </c>
      <c r="G660" s="1243">
        <f>'2. VALORAR CONTROLES '!AF660:AF667</f>
        <v>0</v>
      </c>
      <c r="H660" s="349"/>
      <c r="I660" s="143"/>
      <c r="J660" s="143"/>
      <c r="K660" s="143"/>
    </row>
    <row r="661" spans="1:11" x14ac:dyDescent="0.25">
      <c r="A661" s="1178"/>
      <c r="B661" s="1180"/>
      <c r="C661" s="1180"/>
      <c r="D661" s="1172"/>
      <c r="E661" s="1172"/>
      <c r="F661" s="1123"/>
      <c r="G661" s="1244"/>
      <c r="H661" s="350"/>
      <c r="I661" s="144"/>
      <c r="J661" s="144"/>
      <c r="K661" s="144"/>
    </row>
    <row r="662" spans="1:11" x14ac:dyDescent="0.25">
      <c r="A662" s="1178"/>
      <c r="B662" s="1180"/>
      <c r="C662" s="1180"/>
      <c r="D662" s="1172"/>
      <c r="E662" s="1172"/>
      <c r="F662" s="1123"/>
      <c r="G662" s="1244"/>
      <c r="H662" s="350"/>
      <c r="I662" s="144"/>
      <c r="J662" s="144"/>
      <c r="K662" s="144"/>
    </row>
    <row r="663" spans="1:11" x14ac:dyDescent="0.25">
      <c r="A663" s="1178"/>
      <c r="B663" s="1180"/>
      <c r="C663" s="1180"/>
      <c r="D663" s="1172"/>
      <c r="E663" s="1172"/>
      <c r="F663" s="1123"/>
      <c r="G663" s="1244"/>
      <c r="H663" s="350"/>
      <c r="I663" s="144"/>
      <c r="J663" s="144"/>
      <c r="K663" s="144"/>
    </row>
    <row r="664" spans="1:11" x14ac:dyDescent="0.25">
      <c r="A664" s="1178"/>
      <c r="B664" s="1180"/>
      <c r="C664" s="1180"/>
      <c r="D664" s="1172"/>
      <c r="E664" s="1172"/>
      <c r="F664" s="1123"/>
      <c r="G664" s="1244"/>
      <c r="H664" s="350"/>
      <c r="I664" s="144"/>
      <c r="J664" s="144"/>
      <c r="K664" s="144"/>
    </row>
    <row r="665" spans="1:11" x14ac:dyDescent="0.25">
      <c r="A665" s="1178"/>
      <c r="B665" s="1180"/>
      <c r="C665" s="1180"/>
      <c r="D665" s="1172"/>
      <c r="E665" s="1172"/>
      <c r="F665" s="1123"/>
      <c r="G665" s="1244"/>
      <c r="H665" s="350"/>
      <c r="I665" s="144"/>
      <c r="J665" s="144"/>
      <c r="K665" s="144"/>
    </row>
    <row r="666" spans="1:11" x14ac:dyDescent="0.25">
      <c r="A666" s="1178"/>
      <c r="B666" s="1180"/>
      <c r="C666" s="1180"/>
      <c r="D666" s="1172"/>
      <c r="E666" s="1172"/>
      <c r="F666" s="1123"/>
      <c r="G666" s="1244"/>
      <c r="H666" s="350"/>
      <c r="I666" s="144"/>
      <c r="J666" s="144"/>
      <c r="K666" s="144"/>
    </row>
    <row r="667" spans="1:11" ht="15.75" thickBot="1" x14ac:dyDescent="0.3">
      <c r="A667" s="1179"/>
      <c r="B667" s="1181"/>
      <c r="C667" s="1181"/>
      <c r="D667" s="1173"/>
      <c r="E667" s="1173"/>
      <c r="F667" s="1124"/>
      <c r="G667" s="1245"/>
      <c r="H667" s="351"/>
      <c r="I667" s="145"/>
      <c r="J667" s="145"/>
      <c r="K667" s="145"/>
    </row>
    <row r="668" spans="1:11" x14ac:dyDescent="0.25">
      <c r="A668" s="1178">
        <f>'2. VALORAR CONTROLES '!A668:A675</f>
        <v>82</v>
      </c>
      <c r="B668" s="1180">
        <f>'1. IDENTIFICAR-ANALIZAR'!B668:B675</f>
        <v>0</v>
      </c>
      <c r="C668" s="1180">
        <f>'2. VALORAR CONTROLES '!C668:C675</f>
        <v>0</v>
      </c>
      <c r="D668" s="1171">
        <f>'2. VALORAR CONTROLES '!AC668:AC675</f>
        <v>0</v>
      </c>
      <c r="E668" s="1171">
        <f>'2. VALORAR CONTROLES '!AD668:AD675</f>
        <v>0</v>
      </c>
      <c r="F668" s="1122">
        <f>'2. VALORAR CONTROLES '!AE668:AE675</f>
        <v>0</v>
      </c>
      <c r="G668" s="1243">
        <f>'2. VALORAR CONTROLES '!AF668:AF675</f>
        <v>0</v>
      </c>
      <c r="H668" s="349"/>
      <c r="I668" s="143"/>
      <c r="J668" s="143"/>
      <c r="K668" s="143"/>
    </row>
    <row r="669" spans="1:11" x14ac:dyDescent="0.25">
      <c r="A669" s="1178"/>
      <c r="B669" s="1180"/>
      <c r="C669" s="1180"/>
      <c r="D669" s="1172"/>
      <c r="E669" s="1172"/>
      <c r="F669" s="1123"/>
      <c r="G669" s="1244"/>
      <c r="H669" s="350"/>
      <c r="I669" s="144"/>
      <c r="J669" s="144"/>
      <c r="K669" s="144"/>
    </row>
    <row r="670" spans="1:11" x14ac:dyDescent="0.25">
      <c r="A670" s="1178"/>
      <c r="B670" s="1180"/>
      <c r="C670" s="1180"/>
      <c r="D670" s="1172"/>
      <c r="E670" s="1172"/>
      <c r="F670" s="1123"/>
      <c r="G670" s="1244"/>
      <c r="H670" s="350"/>
      <c r="I670" s="144"/>
      <c r="J670" s="144"/>
      <c r="K670" s="144"/>
    </row>
    <row r="671" spans="1:11" x14ac:dyDescent="0.25">
      <c r="A671" s="1178"/>
      <c r="B671" s="1180"/>
      <c r="C671" s="1180"/>
      <c r="D671" s="1172"/>
      <c r="E671" s="1172"/>
      <c r="F671" s="1123"/>
      <c r="G671" s="1244"/>
      <c r="H671" s="350"/>
      <c r="I671" s="144"/>
      <c r="J671" s="144"/>
      <c r="K671" s="144"/>
    </row>
    <row r="672" spans="1:11" x14ac:dyDescent="0.25">
      <c r="A672" s="1178"/>
      <c r="B672" s="1180"/>
      <c r="C672" s="1180"/>
      <c r="D672" s="1172"/>
      <c r="E672" s="1172"/>
      <c r="F672" s="1123"/>
      <c r="G672" s="1244"/>
      <c r="H672" s="350"/>
      <c r="I672" s="144"/>
      <c r="J672" s="144"/>
      <c r="K672" s="144"/>
    </row>
    <row r="673" spans="1:11" x14ac:dyDescent="0.25">
      <c r="A673" s="1178"/>
      <c r="B673" s="1180"/>
      <c r="C673" s="1180"/>
      <c r="D673" s="1172"/>
      <c r="E673" s="1172"/>
      <c r="F673" s="1123"/>
      <c r="G673" s="1244"/>
      <c r="H673" s="350"/>
      <c r="I673" s="144"/>
      <c r="J673" s="144"/>
      <c r="K673" s="144"/>
    </row>
    <row r="674" spans="1:11" x14ac:dyDescent="0.25">
      <c r="A674" s="1178"/>
      <c r="B674" s="1180"/>
      <c r="C674" s="1180"/>
      <c r="D674" s="1172"/>
      <c r="E674" s="1172"/>
      <c r="F674" s="1123"/>
      <c r="G674" s="1244"/>
      <c r="H674" s="350"/>
      <c r="I674" s="144"/>
      <c r="J674" s="144"/>
      <c r="K674" s="144"/>
    </row>
    <row r="675" spans="1:11" ht="15.75" thickBot="1" x14ac:dyDescent="0.3">
      <c r="A675" s="1179"/>
      <c r="B675" s="1181"/>
      <c r="C675" s="1181"/>
      <c r="D675" s="1173"/>
      <c r="E675" s="1173"/>
      <c r="F675" s="1124"/>
      <c r="G675" s="1245"/>
      <c r="H675" s="351"/>
      <c r="I675" s="145"/>
      <c r="J675" s="145"/>
      <c r="K675" s="145"/>
    </row>
    <row r="676" spans="1:11" x14ac:dyDescent="0.25">
      <c r="A676" s="1178">
        <f>'2. VALORAR CONTROLES '!A676:A683</f>
        <v>83</v>
      </c>
      <c r="B676" s="1180">
        <f>'1. IDENTIFICAR-ANALIZAR'!B676:B683</f>
        <v>0</v>
      </c>
      <c r="C676" s="1180">
        <f>'2. VALORAR CONTROLES '!C676:C683</f>
        <v>0</v>
      </c>
      <c r="D676" s="1171">
        <f>'2. VALORAR CONTROLES '!AC676:AC683</f>
        <v>0</v>
      </c>
      <c r="E676" s="1171">
        <f>'2. VALORAR CONTROLES '!AD676:AD683</f>
        <v>0</v>
      </c>
      <c r="F676" s="1122">
        <f>'2. VALORAR CONTROLES '!AE676:AE683</f>
        <v>0</v>
      </c>
      <c r="G676" s="1243">
        <f>'2. VALORAR CONTROLES '!AF676:AF683</f>
        <v>0</v>
      </c>
      <c r="H676" s="349"/>
      <c r="I676" s="143"/>
      <c r="J676" s="143"/>
      <c r="K676" s="143"/>
    </row>
    <row r="677" spans="1:11" x14ac:dyDescent="0.25">
      <c r="A677" s="1178"/>
      <c r="B677" s="1180"/>
      <c r="C677" s="1180"/>
      <c r="D677" s="1172"/>
      <c r="E677" s="1172"/>
      <c r="F677" s="1123"/>
      <c r="G677" s="1244"/>
      <c r="H677" s="350"/>
      <c r="I677" s="144"/>
      <c r="J677" s="144"/>
      <c r="K677" s="144"/>
    </row>
    <row r="678" spans="1:11" x14ac:dyDescent="0.25">
      <c r="A678" s="1178"/>
      <c r="B678" s="1180"/>
      <c r="C678" s="1180"/>
      <c r="D678" s="1172"/>
      <c r="E678" s="1172"/>
      <c r="F678" s="1123"/>
      <c r="G678" s="1244"/>
      <c r="H678" s="350"/>
      <c r="I678" s="144"/>
      <c r="J678" s="144"/>
      <c r="K678" s="144"/>
    </row>
    <row r="679" spans="1:11" x14ac:dyDescent="0.25">
      <c r="A679" s="1178"/>
      <c r="B679" s="1180"/>
      <c r="C679" s="1180"/>
      <c r="D679" s="1172"/>
      <c r="E679" s="1172"/>
      <c r="F679" s="1123"/>
      <c r="G679" s="1244"/>
      <c r="H679" s="350"/>
      <c r="I679" s="144"/>
      <c r="J679" s="144"/>
      <c r="K679" s="144"/>
    </row>
    <row r="680" spans="1:11" x14ac:dyDescent="0.25">
      <c r="A680" s="1178"/>
      <c r="B680" s="1180"/>
      <c r="C680" s="1180"/>
      <c r="D680" s="1172"/>
      <c r="E680" s="1172"/>
      <c r="F680" s="1123"/>
      <c r="G680" s="1244"/>
      <c r="H680" s="350"/>
      <c r="I680" s="144"/>
      <c r="J680" s="144"/>
      <c r="K680" s="144"/>
    </row>
    <row r="681" spans="1:11" x14ac:dyDescent="0.25">
      <c r="A681" s="1178"/>
      <c r="B681" s="1180"/>
      <c r="C681" s="1180"/>
      <c r="D681" s="1172"/>
      <c r="E681" s="1172"/>
      <c r="F681" s="1123"/>
      <c r="G681" s="1244"/>
      <c r="H681" s="350"/>
      <c r="I681" s="144"/>
      <c r="J681" s="144"/>
      <c r="K681" s="144"/>
    </row>
    <row r="682" spans="1:11" x14ac:dyDescent="0.25">
      <c r="A682" s="1178"/>
      <c r="B682" s="1180"/>
      <c r="C682" s="1180"/>
      <c r="D682" s="1172"/>
      <c r="E682" s="1172"/>
      <c r="F682" s="1123"/>
      <c r="G682" s="1244"/>
      <c r="H682" s="350"/>
      <c r="I682" s="144"/>
      <c r="J682" s="144"/>
      <c r="K682" s="144"/>
    </row>
    <row r="683" spans="1:11" ht="15.75" thickBot="1" x14ac:dyDescent="0.3">
      <c r="A683" s="1179"/>
      <c r="B683" s="1181"/>
      <c r="C683" s="1181"/>
      <c r="D683" s="1173"/>
      <c r="E683" s="1173"/>
      <c r="F683" s="1124"/>
      <c r="G683" s="1245"/>
      <c r="H683" s="351"/>
      <c r="I683" s="145"/>
      <c r="J683" s="145"/>
      <c r="K683" s="145"/>
    </row>
    <row r="684" spans="1:11" x14ac:dyDescent="0.25">
      <c r="A684" s="1178">
        <f>'2. VALORAR CONTROLES '!A684:A691</f>
        <v>84</v>
      </c>
      <c r="B684" s="1180">
        <f>'1. IDENTIFICAR-ANALIZAR'!B684:B691</f>
        <v>0</v>
      </c>
      <c r="C684" s="1180">
        <f>'2. VALORAR CONTROLES '!C684:C691</f>
        <v>0</v>
      </c>
      <c r="D684" s="1171">
        <f>'2. VALORAR CONTROLES '!AC684:AC691</f>
        <v>0</v>
      </c>
      <c r="E684" s="1171">
        <f>'2. VALORAR CONTROLES '!AD684:AD691</f>
        <v>0</v>
      </c>
      <c r="F684" s="1122">
        <f>'2. VALORAR CONTROLES '!AE684:AE691</f>
        <v>0</v>
      </c>
      <c r="G684" s="1243">
        <f>'2. VALORAR CONTROLES '!AF684:AF691</f>
        <v>0</v>
      </c>
      <c r="H684" s="349"/>
      <c r="I684" s="143"/>
      <c r="J684" s="143"/>
      <c r="K684" s="143"/>
    </row>
    <row r="685" spans="1:11" x14ac:dyDescent="0.25">
      <c r="A685" s="1178"/>
      <c r="B685" s="1180"/>
      <c r="C685" s="1180"/>
      <c r="D685" s="1172"/>
      <c r="E685" s="1172"/>
      <c r="F685" s="1123"/>
      <c r="G685" s="1244"/>
      <c r="H685" s="350"/>
      <c r="I685" s="144"/>
      <c r="J685" s="144"/>
      <c r="K685" s="144"/>
    </row>
    <row r="686" spans="1:11" x14ac:dyDescent="0.25">
      <c r="A686" s="1178"/>
      <c r="B686" s="1180"/>
      <c r="C686" s="1180"/>
      <c r="D686" s="1172"/>
      <c r="E686" s="1172"/>
      <c r="F686" s="1123"/>
      <c r="G686" s="1244"/>
      <c r="H686" s="350"/>
      <c r="I686" s="144"/>
      <c r="J686" s="144"/>
      <c r="K686" s="144"/>
    </row>
    <row r="687" spans="1:11" x14ac:dyDescent="0.25">
      <c r="A687" s="1178"/>
      <c r="B687" s="1180"/>
      <c r="C687" s="1180"/>
      <c r="D687" s="1172"/>
      <c r="E687" s="1172"/>
      <c r="F687" s="1123"/>
      <c r="G687" s="1244"/>
      <c r="H687" s="350"/>
      <c r="I687" s="144"/>
      <c r="J687" s="144"/>
      <c r="K687" s="144"/>
    </row>
    <row r="688" spans="1:11" x14ac:dyDescent="0.25">
      <c r="A688" s="1178"/>
      <c r="B688" s="1180"/>
      <c r="C688" s="1180"/>
      <c r="D688" s="1172"/>
      <c r="E688" s="1172"/>
      <c r="F688" s="1123"/>
      <c r="G688" s="1244"/>
      <c r="H688" s="350"/>
      <c r="I688" s="144"/>
      <c r="J688" s="144"/>
      <c r="K688" s="144"/>
    </row>
    <row r="689" spans="1:11" x14ac:dyDescent="0.25">
      <c r="A689" s="1178"/>
      <c r="B689" s="1180"/>
      <c r="C689" s="1180"/>
      <c r="D689" s="1172"/>
      <c r="E689" s="1172"/>
      <c r="F689" s="1123"/>
      <c r="G689" s="1244"/>
      <c r="H689" s="350"/>
      <c r="I689" s="144"/>
      <c r="J689" s="144"/>
      <c r="K689" s="144"/>
    </row>
    <row r="690" spans="1:11" x14ac:dyDescent="0.25">
      <c r="A690" s="1178"/>
      <c r="B690" s="1180"/>
      <c r="C690" s="1180"/>
      <c r="D690" s="1172"/>
      <c r="E690" s="1172"/>
      <c r="F690" s="1123"/>
      <c r="G690" s="1244"/>
      <c r="H690" s="350"/>
      <c r="I690" s="144"/>
      <c r="J690" s="144"/>
      <c r="K690" s="144"/>
    </row>
    <row r="691" spans="1:11" ht="15.75" thickBot="1" x14ac:dyDescent="0.3">
      <c r="A691" s="1179"/>
      <c r="B691" s="1181"/>
      <c r="C691" s="1181"/>
      <c r="D691" s="1173"/>
      <c r="E691" s="1173"/>
      <c r="F691" s="1124"/>
      <c r="G691" s="1245"/>
      <c r="H691" s="351"/>
      <c r="I691" s="145"/>
      <c r="J691" s="145"/>
      <c r="K691" s="145"/>
    </row>
    <row r="692" spans="1:11" x14ac:dyDescent="0.25">
      <c r="A692" s="1178">
        <f>'2. VALORAR CONTROLES '!A692:A699</f>
        <v>85</v>
      </c>
      <c r="B692" s="1180">
        <f>'1. IDENTIFICAR-ANALIZAR'!B692:B699</f>
        <v>0</v>
      </c>
      <c r="C692" s="1180">
        <f>'2. VALORAR CONTROLES '!C692:C699</f>
        <v>0</v>
      </c>
      <c r="D692" s="1171">
        <f>'2. VALORAR CONTROLES '!AC692:AC699</f>
        <v>0</v>
      </c>
      <c r="E692" s="1171">
        <f>'2. VALORAR CONTROLES '!AD692:AD699</f>
        <v>0</v>
      </c>
      <c r="F692" s="1122">
        <f>'2. VALORAR CONTROLES '!AE692:AE699</f>
        <v>0</v>
      </c>
      <c r="G692" s="1243">
        <f>'2. VALORAR CONTROLES '!AF692:AF699</f>
        <v>0</v>
      </c>
      <c r="H692" s="349"/>
      <c r="I692" s="143"/>
      <c r="J692" s="143"/>
      <c r="K692" s="143"/>
    </row>
    <row r="693" spans="1:11" x14ac:dyDescent="0.25">
      <c r="A693" s="1178"/>
      <c r="B693" s="1180"/>
      <c r="C693" s="1180"/>
      <c r="D693" s="1172"/>
      <c r="E693" s="1172"/>
      <c r="F693" s="1123"/>
      <c r="G693" s="1244"/>
      <c r="H693" s="350"/>
      <c r="I693" s="144"/>
      <c r="J693" s="144"/>
      <c r="K693" s="144"/>
    </row>
    <row r="694" spans="1:11" x14ac:dyDescent="0.25">
      <c r="A694" s="1178"/>
      <c r="B694" s="1180"/>
      <c r="C694" s="1180"/>
      <c r="D694" s="1172"/>
      <c r="E694" s="1172"/>
      <c r="F694" s="1123"/>
      <c r="G694" s="1244"/>
      <c r="H694" s="350"/>
      <c r="I694" s="144"/>
      <c r="J694" s="144"/>
      <c r="K694" s="144"/>
    </row>
    <row r="695" spans="1:11" x14ac:dyDescent="0.25">
      <c r="A695" s="1178"/>
      <c r="B695" s="1180"/>
      <c r="C695" s="1180"/>
      <c r="D695" s="1172"/>
      <c r="E695" s="1172"/>
      <c r="F695" s="1123"/>
      <c r="G695" s="1244"/>
      <c r="H695" s="350"/>
      <c r="I695" s="144"/>
      <c r="J695" s="144"/>
      <c r="K695" s="144"/>
    </row>
    <row r="696" spans="1:11" x14ac:dyDescent="0.25">
      <c r="A696" s="1178"/>
      <c r="B696" s="1180"/>
      <c r="C696" s="1180"/>
      <c r="D696" s="1172"/>
      <c r="E696" s="1172"/>
      <c r="F696" s="1123"/>
      <c r="G696" s="1244"/>
      <c r="H696" s="350"/>
      <c r="I696" s="144"/>
      <c r="J696" s="144"/>
      <c r="K696" s="144"/>
    </row>
    <row r="697" spans="1:11" x14ac:dyDescent="0.25">
      <c r="A697" s="1178"/>
      <c r="B697" s="1180"/>
      <c r="C697" s="1180"/>
      <c r="D697" s="1172"/>
      <c r="E697" s="1172"/>
      <c r="F697" s="1123"/>
      <c r="G697" s="1244"/>
      <c r="H697" s="350"/>
      <c r="I697" s="144"/>
      <c r="J697" s="144"/>
      <c r="K697" s="144"/>
    </row>
    <row r="698" spans="1:11" x14ac:dyDescent="0.25">
      <c r="A698" s="1178"/>
      <c r="B698" s="1180"/>
      <c r="C698" s="1180"/>
      <c r="D698" s="1172"/>
      <c r="E698" s="1172"/>
      <c r="F698" s="1123"/>
      <c r="G698" s="1244"/>
      <c r="H698" s="350"/>
      <c r="I698" s="144"/>
      <c r="J698" s="144"/>
      <c r="K698" s="144"/>
    </row>
    <row r="699" spans="1:11" ht="15.75" thickBot="1" x14ac:dyDescent="0.3">
      <c r="A699" s="1179"/>
      <c r="B699" s="1181"/>
      <c r="C699" s="1181"/>
      <c r="D699" s="1173"/>
      <c r="E699" s="1173"/>
      <c r="F699" s="1124"/>
      <c r="G699" s="1245"/>
      <c r="H699" s="351"/>
      <c r="I699" s="145"/>
      <c r="J699" s="145"/>
      <c r="K699" s="145"/>
    </row>
    <row r="700" spans="1:11" x14ac:dyDescent="0.25">
      <c r="A700" s="1178">
        <f>'2. VALORAR CONTROLES '!A700:A707</f>
        <v>86</v>
      </c>
      <c r="B700" s="1180">
        <f>'1. IDENTIFICAR-ANALIZAR'!B700:B707</f>
        <v>0</v>
      </c>
      <c r="C700" s="1180">
        <f>'2. VALORAR CONTROLES '!C700:C707</f>
        <v>0</v>
      </c>
      <c r="D700" s="1171">
        <f>'2. VALORAR CONTROLES '!AC700:AC707</f>
        <v>0</v>
      </c>
      <c r="E700" s="1171">
        <f>'2. VALORAR CONTROLES '!AD700:AD707</f>
        <v>0</v>
      </c>
      <c r="F700" s="1122">
        <f>'2. VALORAR CONTROLES '!AE700:AE707</f>
        <v>0</v>
      </c>
      <c r="G700" s="1243">
        <f>'2. VALORAR CONTROLES '!AF700:AF707</f>
        <v>0</v>
      </c>
      <c r="H700" s="349"/>
      <c r="I700" s="143"/>
      <c r="J700" s="143"/>
      <c r="K700" s="143"/>
    </row>
    <row r="701" spans="1:11" x14ac:dyDescent="0.25">
      <c r="A701" s="1178"/>
      <c r="B701" s="1180"/>
      <c r="C701" s="1180"/>
      <c r="D701" s="1172"/>
      <c r="E701" s="1172"/>
      <c r="F701" s="1123"/>
      <c r="G701" s="1244"/>
      <c r="H701" s="350"/>
      <c r="I701" s="144"/>
      <c r="J701" s="144"/>
      <c r="K701" s="144"/>
    </row>
    <row r="702" spans="1:11" x14ac:dyDescent="0.25">
      <c r="A702" s="1178"/>
      <c r="B702" s="1180"/>
      <c r="C702" s="1180"/>
      <c r="D702" s="1172"/>
      <c r="E702" s="1172"/>
      <c r="F702" s="1123"/>
      <c r="G702" s="1244"/>
      <c r="H702" s="350"/>
      <c r="I702" s="144"/>
      <c r="J702" s="144"/>
      <c r="K702" s="144"/>
    </row>
    <row r="703" spans="1:11" x14ac:dyDescent="0.25">
      <c r="A703" s="1178"/>
      <c r="B703" s="1180"/>
      <c r="C703" s="1180"/>
      <c r="D703" s="1172"/>
      <c r="E703" s="1172"/>
      <c r="F703" s="1123"/>
      <c r="G703" s="1244"/>
      <c r="H703" s="350"/>
      <c r="I703" s="144"/>
      <c r="J703" s="144"/>
      <c r="K703" s="144"/>
    </row>
    <row r="704" spans="1:11" x14ac:dyDescent="0.25">
      <c r="A704" s="1178"/>
      <c r="B704" s="1180"/>
      <c r="C704" s="1180"/>
      <c r="D704" s="1172"/>
      <c r="E704" s="1172"/>
      <c r="F704" s="1123"/>
      <c r="G704" s="1244"/>
      <c r="H704" s="350"/>
      <c r="I704" s="144"/>
      <c r="J704" s="144"/>
      <c r="K704" s="144"/>
    </row>
    <row r="705" spans="1:11" x14ac:dyDescent="0.25">
      <c r="A705" s="1178"/>
      <c r="B705" s="1180"/>
      <c r="C705" s="1180"/>
      <c r="D705" s="1172"/>
      <c r="E705" s="1172"/>
      <c r="F705" s="1123"/>
      <c r="G705" s="1244"/>
      <c r="H705" s="350"/>
      <c r="I705" s="144"/>
      <c r="J705" s="144"/>
      <c r="K705" s="144"/>
    </row>
    <row r="706" spans="1:11" x14ac:dyDescent="0.25">
      <c r="A706" s="1178"/>
      <c r="B706" s="1180"/>
      <c r="C706" s="1180"/>
      <c r="D706" s="1172"/>
      <c r="E706" s="1172"/>
      <c r="F706" s="1123"/>
      <c r="G706" s="1244"/>
      <c r="H706" s="350"/>
      <c r="I706" s="144"/>
      <c r="J706" s="144"/>
      <c r="K706" s="144"/>
    </row>
    <row r="707" spans="1:11" ht="15.75" thickBot="1" x14ac:dyDescent="0.3">
      <c r="A707" s="1179"/>
      <c r="B707" s="1181"/>
      <c r="C707" s="1181"/>
      <c r="D707" s="1173"/>
      <c r="E707" s="1173"/>
      <c r="F707" s="1124"/>
      <c r="G707" s="1245"/>
      <c r="H707" s="351"/>
      <c r="I707" s="145"/>
      <c r="J707" s="145"/>
      <c r="K707" s="145"/>
    </row>
    <row r="708" spans="1:11" x14ac:dyDescent="0.25">
      <c r="A708" s="1178">
        <f>'2. VALORAR CONTROLES '!A708:A715</f>
        <v>87</v>
      </c>
      <c r="B708" s="1180">
        <f>'1. IDENTIFICAR-ANALIZAR'!B708:B715</f>
        <v>0</v>
      </c>
      <c r="C708" s="1180">
        <f>'2. VALORAR CONTROLES '!C708:C715</f>
        <v>0</v>
      </c>
      <c r="D708" s="1171">
        <f>'2. VALORAR CONTROLES '!AC708:AC715</f>
        <v>0</v>
      </c>
      <c r="E708" s="1171">
        <f>'2. VALORAR CONTROLES '!AD708:AD715</f>
        <v>0</v>
      </c>
      <c r="F708" s="1122">
        <f>'2. VALORAR CONTROLES '!AE708:AE715</f>
        <v>0</v>
      </c>
      <c r="G708" s="1243">
        <f>'2. VALORAR CONTROLES '!AF708:AF715</f>
        <v>0</v>
      </c>
      <c r="H708" s="349"/>
      <c r="I708" s="143"/>
      <c r="J708" s="143"/>
      <c r="K708" s="143"/>
    </row>
    <row r="709" spans="1:11" x14ac:dyDescent="0.25">
      <c r="A709" s="1178"/>
      <c r="B709" s="1180"/>
      <c r="C709" s="1180"/>
      <c r="D709" s="1172"/>
      <c r="E709" s="1172"/>
      <c r="F709" s="1123"/>
      <c r="G709" s="1244"/>
      <c r="H709" s="350"/>
      <c r="I709" s="144"/>
      <c r="J709" s="144"/>
      <c r="K709" s="144"/>
    </row>
    <row r="710" spans="1:11" x14ac:dyDescent="0.25">
      <c r="A710" s="1178"/>
      <c r="B710" s="1180"/>
      <c r="C710" s="1180"/>
      <c r="D710" s="1172"/>
      <c r="E710" s="1172"/>
      <c r="F710" s="1123"/>
      <c r="G710" s="1244"/>
      <c r="H710" s="350"/>
      <c r="I710" s="144"/>
      <c r="J710" s="144"/>
      <c r="K710" s="144"/>
    </row>
    <row r="711" spans="1:11" x14ac:dyDescent="0.25">
      <c r="A711" s="1178"/>
      <c r="B711" s="1180"/>
      <c r="C711" s="1180"/>
      <c r="D711" s="1172"/>
      <c r="E711" s="1172"/>
      <c r="F711" s="1123"/>
      <c r="G711" s="1244"/>
      <c r="H711" s="350"/>
      <c r="I711" s="144"/>
      <c r="J711" s="144"/>
      <c r="K711" s="144"/>
    </row>
    <row r="712" spans="1:11" x14ac:dyDescent="0.25">
      <c r="A712" s="1178"/>
      <c r="B712" s="1180"/>
      <c r="C712" s="1180"/>
      <c r="D712" s="1172"/>
      <c r="E712" s="1172"/>
      <c r="F712" s="1123"/>
      <c r="G712" s="1244"/>
      <c r="H712" s="350"/>
      <c r="I712" s="144"/>
      <c r="J712" s="144"/>
      <c r="K712" s="144"/>
    </row>
    <row r="713" spans="1:11" x14ac:dyDescent="0.25">
      <c r="A713" s="1178"/>
      <c r="B713" s="1180"/>
      <c r="C713" s="1180"/>
      <c r="D713" s="1172"/>
      <c r="E713" s="1172"/>
      <c r="F713" s="1123"/>
      <c r="G713" s="1244"/>
      <c r="H713" s="350"/>
      <c r="I713" s="144"/>
      <c r="J713" s="144"/>
      <c r="K713" s="144"/>
    </row>
    <row r="714" spans="1:11" x14ac:dyDescent="0.25">
      <c r="A714" s="1178"/>
      <c r="B714" s="1180"/>
      <c r="C714" s="1180"/>
      <c r="D714" s="1172"/>
      <c r="E714" s="1172"/>
      <c r="F714" s="1123"/>
      <c r="G714" s="1244"/>
      <c r="H714" s="350"/>
      <c r="I714" s="144"/>
      <c r="J714" s="144"/>
      <c r="K714" s="144"/>
    </row>
    <row r="715" spans="1:11" ht="15.75" thickBot="1" x14ac:dyDescent="0.3">
      <c r="A715" s="1179"/>
      <c r="B715" s="1181"/>
      <c r="C715" s="1181"/>
      <c r="D715" s="1173"/>
      <c r="E715" s="1173"/>
      <c r="F715" s="1124"/>
      <c r="G715" s="1245"/>
      <c r="H715" s="351"/>
      <c r="I715" s="145"/>
      <c r="J715" s="145"/>
      <c r="K715" s="145"/>
    </row>
    <row r="716" spans="1:11" x14ac:dyDescent="0.25">
      <c r="A716" s="1178">
        <f>'2. VALORAR CONTROLES '!A716:A723</f>
        <v>88</v>
      </c>
      <c r="B716" s="1180">
        <f>'1. IDENTIFICAR-ANALIZAR'!B716:B723</f>
        <v>0</v>
      </c>
      <c r="C716" s="1180">
        <f>'2. VALORAR CONTROLES '!C716:C723</f>
        <v>0</v>
      </c>
      <c r="D716" s="1171">
        <f>'2. VALORAR CONTROLES '!AC716:AC723</f>
        <v>0</v>
      </c>
      <c r="E716" s="1171">
        <f>'2. VALORAR CONTROLES '!AD716:AD723</f>
        <v>0</v>
      </c>
      <c r="F716" s="1122">
        <f>'2. VALORAR CONTROLES '!AE716:AE723</f>
        <v>0</v>
      </c>
      <c r="G716" s="1243">
        <f>'2. VALORAR CONTROLES '!AF716:AF723</f>
        <v>0</v>
      </c>
      <c r="H716" s="349"/>
      <c r="I716" s="143"/>
      <c r="J716" s="143"/>
      <c r="K716" s="143"/>
    </row>
    <row r="717" spans="1:11" x14ac:dyDescent="0.25">
      <c r="A717" s="1178"/>
      <c r="B717" s="1180"/>
      <c r="C717" s="1180"/>
      <c r="D717" s="1172"/>
      <c r="E717" s="1172"/>
      <c r="F717" s="1123"/>
      <c r="G717" s="1244"/>
      <c r="H717" s="350"/>
      <c r="I717" s="144"/>
      <c r="J717" s="144"/>
      <c r="K717" s="144"/>
    </row>
    <row r="718" spans="1:11" x14ac:dyDescent="0.25">
      <c r="A718" s="1178"/>
      <c r="B718" s="1180"/>
      <c r="C718" s="1180"/>
      <c r="D718" s="1172"/>
      <c r="E718" s="1172"/>
      <c r="F718" s="1123"/>
      <c r="G718" s="1244"/>
      <c r="H718" s="350"/>
      <c r="I718" s="144"/>
      <c r="J718" s="144"/>
      <c r="K718" s="144"/>
    </row>
    <row r="719" spans="1:11" x14ac:dyDescent="0.25">
      <c r="A719" s="1178"/>
      <c r="B719" s="1180"/>
      <c r="C719" s="1180"/>
      <c r="D719" s="1172"/>
      <c r="E719" s="1172"/>
      <c r="F719" s="1123"/>
      <c r="G719" s="1244"/>
      <c r="H719" s="350"/>
      <c r="I719" s="144"/>
      <c r="J719" s="144"/>
      <c r="K719" s="144"/>
    </row>
    <row r="720" spans="1:11" x14ac:dyDescent="0.25">
      <c r="A720" s="1178"/>
      <c r="B720" s="1180"/>
      <c r="C720" s="1180"/>
      <c r="D720" s="1172"/>
      <c r="E720" s="1172"/>
      <c r="F720" s="1123"/>
      <c r="G720" s="1244"/>
      <c r="H720" s="350"/>
      <c r="I720" s="144"/>
      <c r="J720" s="144"/>
      <c r="K720" s="144"/>
    </row>
    <row r="721" spans="1:11" x14ac:dyDescent="0.25">
      <c r="A721" s="1178"/>
      <c r="B721" s="1180"/>
      <c r="C721" s="1180"/>
      <c r="D721" s="1172"/>
      <c r="E721" s="1172"/>
      <c r="F721" s="1123"/>
      <c r="G721" s="1244"/>
      <c r="H721" s="350"/>
      <c r="I721" s="144"/>
      <c r="J721" s="144"/>
      <c r="K721" s="144"/>
    </row>
    <row r="722" spans="1:11" x14ac:dyDescent="0.25">
      <c r="A722" s="1178"/>
      <c r="B722" s="1180"/>
      <c r="C722" s="1180"/>
      <c r="D722" s="1172"/>
      <c r="E722" s="1172"/>
      <c r="F722" s="1123"/>
      <c r="G722" s="1244"/>
      <c r="H722" s="350"/>
      <c r="I722" s="144"/>
      <c r="J722" s="144"/>
      <c r="K722" s="144"/>
    </row>
    <row r="723" spans="1:11" ht="15.75" thickBot="1" x14ac:dyDescent="0.3">
      <c r="A723" s="1179"/>
      <c r="B723" s="1181"/>
      <c r="C723" s="1181"/>
      <c r="D723" s="1173"/>
      <c r="E723" s="1173"/>
      <c r="F723" s="1124"/>
      <c r="G723" s="1245"/>
      <c r="H723" s="351"/>
      <c r="I723" s="145"/>
      <c r="J723" s="145"/>
      <c r="K723" s="145"/>
    </row>
    <row r="724" spans="1:11" x14ac:dyDescent="0.25">
      <c r="A724" s="1178">
        <f>'2. VALORAR CONTROLES '!A724:A731</f>
        <v>89</v>
      </c>
      <c r="B724" s="1180">
        <f>'1. IDENTIFICAR-ANALIZAR'!B724:B731</f>
        <v>0</v>
      </c>
      <c r="C724" s="1180">
        <f>'2. VALORAR CONTROLES '!C724:C731</f>
        <v>0</v>
      </c>
      <c r="D724" s="1171">
        <f>'2. VALORAR CONTROLES '!AC724:AC731</f>
        <v>0</v>
      </c>
      <c r="E724" s="1171">
        <f>'2. VALORAR CONTROLES '!AD724:AD731</f>
        <v>0</v>
      </c>
      <c r="F724" s="1122">
        <f>'2. VALORAR CONTROLES '!AE724:AE731</f>
        <v>0</v>
      </c>
      <c r="G724" s="1243">
        <f>'2. VALORAR CONTROLES '!AF724:AF731</f>
        <v>0</v>
      </c>
      <c r="H724" s="349"/>
      <c r="I724" s="143"/>
      <c r="J724" s="143"/>
      <c r="K724" s="143"/>
    </row>
    <row r="725" spans="1:11" x14ac:dyDescent="0.25">
      <c r="A725" s="1178"/>
      <c r="B725" s="1180"/>
      <c r="C725" s="1180"/>
      <c r="D725" s="1172"/>
      <c r="E725" s="1172"/>
      <c r="F725" s="1123"/>
      <c r="G725" s="1244"/>
      <c r="H725" s="350"/>
      <c r="I725" s="144"/>
      <c r="J725" s="144"/>
      <c r="K725" s="144"/>
    </row>
    <row r="726" spans="1:11" x14ac:dyDescent="0.25">
      <c r="A726" s="1178"/>
      <c r="B726" s="1180"/>
      <c r="C726" s="1180"/>
      <c r="D726" s="1172"/>
      <c r="E726" s="1172"/>
      <c r="F726" s="1123"/>
      <c r="G726" s="1244"/>
      <c r="H726" s="350"/>
      <c r="I726" s="144"/>
      <c r="J726" s="144"/>
      <c r="K726" s="144"/>
    </row>
    <row r="727" spans="1:11" x14ac:dyDescent="0.25">
      <c r="A727" s="1178"/>
      <c r="B727" s="1180"/>
      <c r="C727" s="1180"/>
      <c r="D727" s="1172"/>
      <c r="E727" s="1172"/>
      <c r="F727" s="1123"/>
      <c r="G727" s="1244"/>
      <c r="H727" s="350"/>
      <c r="I727" s="144"/>
      <c r="J727" s="144"/>
      <c r="K727" s="144"/>
    </row>
    <row r="728" spans="1:11" x14ac:dyDescent="0.25">
      <c r="A728" s="1178"/>
      <c r="B728" s="1180"/>
      <c r="C728" s="1180"/>
      <c r="D728" s="1172"/>
      <c r="E728" s="1172"/>
      <c r="F728" s="1123"/>
      <c r="G728" s="1244"/>
      <c r="H728" s="350"/>
      <c r="I728" s="144"/>
      <c r="J728" s="144"/>
      <c r="K728" s="144"/>
    </row>
    <row r="729" spans="1:11" x14ac:dyDescent="0.25">
      <c r="A729" s="1178"/>
      <c r="B729" s="1180"/>
      <c r="C729" s="1180"/>
      <c r="D729" s="1172"/>
      <c r="E729" s="1172"/>
      <c r="F729" s="1123"/>
      <c r="G729" s="1244"/>
      <c r="H729" s="350"/>
      <c r="I729" s="144"/>
      <c r="J729" s="144"/>
      <c r="K729" s="144"/>
    </row>
    <row r="730" spans="1:11" x14ac:dyDescent="0.25">
      <c r="A730" s="1178"/>
      <c r="B730" s="1180"/>
      <c r="C730" s="1180"/>
      <c r="D730" s="1172"/>
      <c r="E730" s="1172"/>
      <c r="F730" s="1123"/>
      <c r="G730" s="1244"/>
      <c r="H730" s="350"/>
      <c r="I730" s="144"/>
      <c r="J730" s="144"/>
      <c r="K730" s="144"/>
    </row>
    <row r="731" spans="1:11" ht="15.75" thickBot="1" x14ac:dyDescent="0.3">
      <c r="A731" s="1179"/>
      <c r="B731" s="1181"/>
      <c r="C731" s="1181"/>
      <c r="D731" s="1173"/>
      <c r="E731" s="1173"/>
      <c r="F731" s="1124"/>
      <c r="G731" s="1245"/>
      <c r="H731" s="351"/>
      <c r="I731" s="145"/>
      <c r="J731" s="145"/>
      <c r="K731" s="145"/>
    </row>
    <row r="732" spans="1:11" x14ac:dyDescent="0.25">
      <c r="A732" s="1178">
        <f>'2. VALORAR CONTROLES '!A732:A739</f>
        <v>90</v>
      </c>
      <c r="B732" s="1180">
        <f>'1. IDENTIFICAR-ANALIZAR'!B732:B739</f>
        <v>0</v>
      </c>
      <c r="C732" s="1180">
        <f>'2. VALORAR CONTROLES '!C732:C739</f>
        <v>0</v>
      </c>
      <c r="D732" s="1171">
        <f>'2. VALORAR CONTROLES '!AC732:AC739</f>
        <v>0</v>
      </c>
      <c r="E732" s="1171">
        <f>'2. VALORAR CONTROLES '!AD732:AD739</f>
        <v>0</v>
      </c>
      <c r="F732" s="1122">
        <f>'2. VALORAR CONTROLES '!AE732:AE739</f>
        <v>0</v>
      </c>
      <c r="G732" s="1243">
        <f>'2. VALORAR CONTROLES '!AF732:AF739</f>
        <v>0</v>
      </c>
      <c r="H732" s="349"/>
      <c r="I732" s="143"/>
      <c r="J732" s="143"/>
      <c r="K732" s="143"/>
    </row>
    <row r="733" spans="1:11" x14ac:dyDescent="0.25">
      <c r="A733" s="1178"/>
      <c r="B733" s="1180"/>
      <c r="C733" s="1180"/>
      <c r="D733" s="1172"/>
      <c r="E733" s="1172"/>
      <c r="F733" s="1123"/>
      <c r="G733" s="1244"/>
      <c r="H733" s="350"/>
      <c r="I733" s="144"/>
      <c r="J733" s="144"/>
      <c r="K733" s="144"/>
    </row>
    <row r="734" spans="1:11" x14ac:dyDescent="0.25">
      <c r="A734" s="1178"/>
      <c r="B734" s="1180"/>
      <c r="C734" s="1180"/>
      <c r="D734" s="1172"/>
      <c r="E734" s="1172"/>
      <c r="F734" s="1123"/>
      <c r="G734" s="1244"/>
      <c r="H734" s="350"/>
      <c r="I734" s="144"/>
      <c r="J734" s="144"/>
      <c r="K734" s="144"/>
    </row>
    <row r="735" spans="1:11" x14ac:dyDescent="0.25">
      <c r="A735" s="1178"/>
      <c r="B735" s="1180"/>
      <c r="C735" s="1180"/>
      <c r="D735" s="1172"/>
      <c r="E735" s="1172"/>
      <c r="F735" s="1123"/>
      <c r="G735" s="1244"/>
      <c r="H735" s="350"/>
      <c r="I735" s="144"/>
      <c r="J735" s="144"/>
      <c r="K735" s="144"/>
    </row>
    <row r="736" spans="1:11" x14ac:dyDescent="0.25">
      <c r="A736" s="1178"/>
      <c r="B736" s="1180"/>
      <c r="C736" s="1180"/>
      <c r="D736" s="1172"/>
      <c r="E736" s="1172"/>
      <c r="F736" s="1123"/>
      <c r="G736" s="1244"/>
      <c r="H736" s="350"/>
      <c r="I736" s="144"/>
      <c r="J736" s="144"/>
      <c r="K736" s="144"/>
    </row>
    <row r="737" spans="1:45" x14ac:dyDescent="0.25">
      <c r="A737" s="1178"/>
      <c r="B737" s="1180"/>
      <c r="C737" s="1180"/>
      <c r="D737" s="1172"/>
      <c r="E737" s="1172"/>
      <c r="F737" s="1123"/>
      <c r="G737" s="1244"/>
      <c r="H737" s="350"/>
      <c r="I737" s="144"/>
      <c r="J737" s="144"/>
      <c r="K737" s="144"/>
    </row>
    <row r="738" spans="1:45" x14ac:dyDescent="0.25">
      <c r="A738" s="1178"/>
      <c r="B738" s="1180"/>
      <c r="C738" s="1180"/>
      <c r="D738" s="1172"/>
      <c r="E738" s="1172"/>
      <c r="F738" s="1123"/>
      <c r="G738" s="1244"/>
      <c r="H738" s="350"/>
      <c r="I738" s="144"/>
      <c r="J738" s="144"/>
      <c r="K738" s="144"/>
    </row>
    <row r="739" spans="1:45" ht="15.75" thickBot="1" x14ac:dyDescent="0.3">
      <c r="A739" s="1179"/>
      <c r="B739" s="1181"/>
      <c r="C739" s="1181"/>
      <c r="D739" s="1173"/>
      <c r="E739" s="1173"/>
      <c r="F739" s="1124"/>
      <c r="G739" s="1245"/>
      <c r="H739" s="351"/>
      <c r="I739" s="145"/>
      <c r="J739" s="145"/>
      <c r="K739" s="145"/>
    </row>
    <row r="740" spans="1:45" s="47" customFormat="1" x14ac:dyDescent="0.25">
      <c r="A740" s="429"/>
      <c r="D740" s="49"/>
      <c r="E740" s="49"/>
      <c r="F740" s="49"/>
      <c r="G740" s="62"/>
      <c r="H740" s="293"/>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row>
  </sheetData>
  <mergeCells count="644">
    <mergeCell ref="H14:K16"/>
    <mergeCell ref="C644:C651"/>
    <mergeCell ref="A636:A643"/>
    <mergeCell ref="B636:B643"/>
    <mergeCell ref="C636:C643"/>
    <mergeCell ref="A660:A667"/>
    <mergeCell ref="B660:B667"/>
    <mergeCell ref="C660:C667"/>
    <mergeCell ref="A652:A659"/>
    <mergeCell ref="B652:B659"/>
    <mergeCell ref="C652:C659"/>
    <mergeCell ref="A644:A651"/>
    <mergeCell ref="B644:B651"/>
    <mergeCell ref="A612:A619"/>
    <mergeCell ref="B612:B619"/>
    <mergeCell ref="C612:C619"/>
    <mergeCell ref="A604:A611"/>
    <mergeCell ref="B604:B611"/>
    <mergeCell ref="C604:C611"/>
    <mergeCell ref="A628:A635"/>
    <mergeCell ref="B628:B635"/>
    <mergeCell ref="C628:C635"/>
    <mergeCell ref="A564:A571"/>
    <mergeCell ref="B564:B571"/>
    <mergeCell ref="C564:C571"/>
    <mergeCell ref="A556:A563"/>
    <mergeCell ref="B556:B563"/>
    <mergeCell ref="C556:C563"/>
    <mergeCell ref="A620:A627"/>
    <mergeCell ref="B620:B627"/>
    <mergeCell ref="C620:C627"/>
    <mergeCell ref="A580:A587"/>
    <mergeCell ref="B580:B587"/>
    <mergeCell ref="C580:C587"/>
    <mergeCell ref="A572:A579"/>
    <mergeCell ref="B572:B579"/>
    <mergeCell ref="C572:C579"/>
    <mergeCell ref="A596:A603"/>
    <mergeCell ref="B596:B603"/>
    <mergeCell ref="C596:C603"/>
    <mergeCell ref="A588:A595"/>
    <mergeCell ref="B588:B595"/>
    <mergeCell ref="C588:C595"/>
    <mergeCell ref="A532:A539"/>
    <mergeCell ref="B532:B539"/>
    <mergeCell ref="C532:C539"/>
    <mergeCell ref="A524:A531"/>
    <mergeCell ref="B524:B531"/>
    <mergeCell ref="C524:C531"/>
    <mergeCell ref="A548:A555"/>
    <mergeCell ref="B548:B555"/>
    <mergeCell ref="C548:C555"/>
    <mergeCell ref="A540:A547"/>
    <mergeCell ref="B540:B547"/>
    <mergeCell ref="C540:C547"/>
    <mergeCell ref="A500:A507"/>
    <mergeCell ref="B500:B507"/>
    <mergeCell ref="C500:C507"/>
    <mergeCell ref="A492:A499"/>
    <mergeCell ref="B492:B499"/>
    <mergeCell ref="C492:C499"/>
    <mergeCell ref="A516:A523"/>
    <mergeCell ref="B516:B523"/>
    <mergeCell ref="C516:C523"/>
    <mergeCell ref="A508:A515"/>
    <mergeCell ref="B508:B515"/>
    <mergeCell ref="C508:C515"/>
    <mergeCell ref="A468:A475"/>
    <mergeCell ref="B468:B475"/>
    <mergeCell ref="C468:C475"/>
    <mergeCell ref="A460:A467"/>
    <mergeCell ref="B460:B467"/>
    <mergeCell ref="C460:C467"/>
    <mergeCell ref="A484:A491"/>
    <mergeCell ref="B484:B491"/>
    <mergeCell ref="C484:C491"/>
    <mergeCell ref="A476:A483"/>
    <mergeCell ref="B476:B483"/>
    <mergeCell ref="C476:C483"/>
    <mergeCell ref="A436:A443"/>
    <mergeCell ref="B436:B443"/>
    <mergeCell ref="C436:C443"/>
    <mergeCell ref="A428:A435"/>
    <mergeCell ref="B428:B435"/>
    <mergeCell ref="C428:C435"/>
    <mergeCell ref="A452:A459"/>
    <mergeCell ref="B452:B459"/>
    <mergeCell ref="C452:C459"/>
    <mergeCell ref="A444:A451"/>
    <mergeCell ref="B444:B451"/>
    <mergeCell ref="C444:C451"/>
    <mergeCell ref="A404:A411"/>
    <mergeCell ref="B404:B411"/>
    <mergeCell ref="C404:C411"/>
    <mergeCell ref="A396:A403"/>
    <mergeCell ref="B396:B403"/>
    <mergeCell ref="C396:C403"/>
    <mergeCell ref="A420:A427"/>
    <mergeCell ref="B420:B427"/>
    <mergeCell ref="C420:C427"/>
    <mergeCell ref="A412:A419"/>
    <mergeCell ref="B412:B419"/>
    <mergeCell ref="C412:C419"/>
    <mergeCell ref="A372:A379"/>
    <mergeCell ref="B372:B379"/>
    <mergeCell ref="C372:C379"/>
    <mergeCell ref="A364:A371"/>
    <mergeCell ref="B364:B371"/>
    <mergeCell ref="C364:C371"/>
    <mergeCell ref="A388:A395"/>
    <mergeCell ref="B388:B395"/>
    <mergeCell ref="C388:C395"/>
    <mergeCell ref="A380:A387"/>
    <mergeCell ref="B380:B387"/>
    <mergeCell ref="C380:C387"/>
    <mergeCell ref="A340:A347"/>
    <mergeCell ref="B340:B347"/>
    <mergeCell ref="C340:C347"/>
    <mergeCell ref="A332:A339"/>
    <mergeCell ref="B332:B339"/>
    <mergeCell ref="C332:C339"/>
    <mergeCell ref="A356:A363"/>
    <mergeCell ref="B356:B363"/>
    <mergeCell ref="C356:C363"/>
    <mergeCell ref="A348:A355"/>
    <mergeCell ref="B348:B355"/>
    <mergeCell ref="C348:C355"/>
    <mergeCell ref="A308:A315"/>
    <mergeCell ref="B308:B315"/>
    <mergeCell ref="C308:C315"/>
    <mergeCell ref="A300:A307"/>
    <mergeCell ref="B300:B307"/>
    <mergeCell ref="C300:C307"/>
    <mergeCell ref="A324:A331"/>
    <mergeCell ref="B324:B331"/>
    <mergeCell ref="C324:C331"/>
    <mergeCell ref="A316:A323"/>
    <mergeCell ref="B316:B323"/>
    <mergeCell ref="C316:C323"/>
    <mergeCell ref="A276:A283"/>
    <mergeCell ref="B276:B283"/>
    <mergeCell ref="C276:C283"/>
    <mergeCell ref="A268:A275"/>
    <mergeCell ref="B268:B275"/>
    <mergeCell ref="C268:C275"/>
    <mergeCell ref="A292:A299"/>
    <mergeCell ref="B292:B299"/>
    <mergeCell ref="C292:C299"/>
    <mergeCell ref="A284:A291"/>
    <mergeCell ref="B284:B291"/>
    <mergeCell ref="C284:C291"/>
    <mergeCell ref="A244:A251"/>
    <mergeCell ref="B244:B251"/>
    <mergeCell ref="C244:C251"/>
    <mergeCell ref="A236:A243"/>
    <mergeCell ref="B236:B243"/>
    <mergeCell ref="C236:C243"/>
    <mergeCell ref="A260:A267"/>
    <mergeCell ref="B260:B267"/>
    <mergeCell ref="C260:C267"/>
    <mergeCell ref="A252:A259"/>
    <mergeCell ref="B252:B259"/>
    <mergeCell ref="C252:C259"/>
    <mergeCell ref="A212:A219"/>
    <mergeCell ref="B212:B219"/>
    <mergeCell ref="C212:C219"/>
    <mergeCell ref="A204:A211"/>
    <mergeCell ref="B204:B211"/>
    <mergeCell ref="C204:C211"/>
    <mergeCell ref="A228:A235"/>
    <mergeCell ref="B228:B235"/>
    <mergeCell ref="C228:C235"/>
    <mergeCell ref="B220:B227"/>
    <mergeCell ref="C220:C227"/>
    <mergeCell ref="A220:A227"/>
    <mergeCell ref="A180:A187"/>
    <mergeCell ref="B180:B187"/>
    <mergeCell ref="C180:C187"/>
    <mergeCell ref="A172:A179"/>
    <mergeCell ref="B172:B179"/>
    <mergeCell ref="C172:C179"/>
    <mergeCell ref="A196:A203"/>
    <mergeCell ref="B196:B203"/>
    <mergeCell ref="C196:C203"/>
    <mergeCell ref="A188:A195"/>
    <mergeCell ref="B188:B195"/>
    <mergeCell ref="C188:C195"/>
    <mergeCell ref="A148:A155"/>
    <mergeCell ref="B148:B155"/>
    <mergeCell ref="C148:C155"/>
    <mergeCell ref="A140:A147"/>
    <mergeCell ref="B140:B147"/>
    <mergeCell ref="C140:C147"/>
    <mergeCell ref="A164:A171"/>
    <mergeCell ref="B164:B171"/>
    <mergeCell ref="C164:C171"/>
    <mergeCell ref="A156:A163"/>
    <mergeCell ref="B156:B163"/>
    <mergeCell ref="C156:C163"/>
    <mergeCell ref="A116:A123"/>
    <mergeCell ref="B116:B123"/>
    <mergeCell ref="C116:C123"/>
    <mergeCell ref="A108:A115"/>
    <mergeCell ref="B108:B115"/>
    <mergeCell ref="C108:C115"/>
    <mergeCell ref="A132:A139"/>
    <mergeCell ref="B132:B139"/>
    <mergeCell ref="C132:C139"/>
    <mergeCell ref="A124:A131"/>
    <mergeCell ref="B124:B131"/>
    <mergeCell ref="C124:C131"/>
    <mergeCell ref="G20:G27"/>
    <mergeCell ref="G28:G35"/>
    <mergeCell ref="G14:G19"/>
    <mergeCell ref="G36:G43"/>
    <mergeCell ref="C76:C83"/>
    <mergeCell ref="A100:A107"/>
    <mergeCell ref="B100:B107"/>
    <mergeCell ref="C100:C107"/>
    <mergeCell ref="A92:A99"/>
    <mergeCell ref="B92:B99"/>
    <mergeCell ref="C92:C99"/>
    <mergeCell ref="A52:A59"/>
    <mergeCell ref="D44:D51"/>
    <mergeCell ref="E44:E51"/>
    <mergeCell ref="F44:F51"/>
    <mergeCell ref="A36:A43"/>
    <mergeCell ref="B36:B43"/>
    <mergeCell ref="B52:B59"/>
    <mergeCell ref="C52:C59"/>
    <mergeCell ref="C36:C43"/>
    <mergeCell ref="D36:D43"/>
    <mergeCell ref="E36:E43"/>
    <mergeCell ref="F36:F43"/>
    <mergeCell ref="A68:A75"/>
    <mergeCell ref="H17:H19"/>
    <mergeCell ref="A44:A51"/>
    <mergeCell ref="B44:B51"/>
    <mergeCell ref="C44:C51"/>
    <mergeCell ref="A28:A35"/>
    <mergeCell ref="B28:B35"/>
    <mergeCell ref="C28:C35"/>
    <mergeCell ref="D20:D27"/>
    <mergeCell ref="A13:C13"/>
    <mergeCell ref="A14:A19"/>
    <mergeCell ref="B14:B19"/>
    <mergeCell ref="C14:C19"/>
    <mergeCell ref="D14:F14"/>
    <mergeCell ref="D15:D19"/>
    <mergeCell ref="E15:E19"/>
    <mergeCell ref="E20:E27"/>
    <mergeCell ref="A20:A27"/>
    <mergeCell ref="B20:B27"/>
    <mergeCell ref="C20:C27"/>
    <mergeCell ref="G44:G51"/>
    <mergeCell ref="F20:F27"/>
    <mergeCell ref="D28:D35"/>
    <mergeCell ref="E28:E35"/>
    <mergeCell ref="F28:F35"/>
    <mergeCell ref="B68:B75"/>
    <mergeCell ref="C68:C75"/>
    <mergeCell ref="A60:A67"/>
    <mergeCell ref="B60:B67"/>
    <mergeCell ref="C60:C67"/>
    <mergeCell ref="A84:A91"/>
    <mergeCell ref="B84:B91"/>
    <mergeCell ref="C84:C91"/>
    <mergeCell ref="A76:A83"/>
    <mergeCell ref="B76:B83"/>
    <mergeCell ref="D84:D91"/>
    <mergeCell ref="E84:E91"/>
    <mergeCell ref="F84:F91"/>
    <mergeCell ref="G84:G91"/>
    <mergeCell ref="D92:D99"/>
    <mergeCell ref="E92:E99"/>
    <mergeCell ref="F92:F99"/>
    <mergeCell ref="G92:G99"/>
    <mergeCell ref="D52:D59"/>
    <mergeCell ref="E52:E59"/>
    <mergeCell ref="F52:F59"/>
    <mergeCell ref="G52:G59"/>
    <mergeCell ref="D60:D67"/>
    <mergeCell ref="E60:E67"/>
    <mergeCell ref="F60:F67"/>
    <mergeCell ref="G60:G67"/>
    <mergeCell ref="D68:D75"/>
    <mergeCell ref="E68:E75"/>
    <mergeCell ref="F68:F75"/>
    <mergeCell ref="G68:G75"/>
    <mergeCell ref="D76:D83"/>
    <mergeCell ref="E76:E83"/>
    <mergeCell ref="F76:F83"/>
    <mergeCell ref="G76:G83"/>
    <mergeCell ref="D100:D107"/>
    <mergeCell ref="E100:E107"/>
    <mergeCell ref="F100:F107"/>
    <mergeCell ref="G100:G107"/>
    <mergeCell ref="D108:D115"/>
    <mergeCell ref="E108:E115"/>
    <mergeCell ref="F108:F115"/>
    <mergeCell ref="G108:G115"/>
    <mergeCell ref="D116:D123"/>
    <mergeCell ref="E116:E123"/>
    <mergeCell ref="F116:F123"/>
    <mergeCell ref="G116:G123"/>
    <mergeCell ref="D124:D131"/>
    <mergeCell ref="E124:E131"/>
    <mergeCell ref="F124:F131"/>
    <mergeCell ref="G124:G131"/>
    <mergeCell ref="D132:D139"/>
    <mergeCell ref="E132:E139"/>
    <mergeCell ref="F132:F139"/>
    <mergeCell ref="G132:G139"/>
    <mergeCell ref="D140:D147"/>
    <mergeCell ref="E140:E147"/>
    <mergeCell ref="F140:F147"/>
    <mergeCell ref="G140:G147"/>
    <mergeCell ref="D148:D155"/>
    <mergeCell ref="E148:E155"/>
    <mergeCell ref="F148:F155"/>
    <mergeCell ref="G148:G155"/>
    <mergeCell ref="D156:D163"/>
    <mergeCell ref="E156:E163"/>
    <mergeCell ref="F156:F163"/>
    <mergeCell ref="G156:G163"/>
    <mergeCell ref="D164:D171"/>
    <mergeCell ref="E164:E171"/>
    <mergeCell ref="F164:F171"/>
    <mergeCell ref="G164:G171"/>
    <mergeCell ref="D172:D179"/>
    <mergeCell ref="E172:E179"/>
    <mergeCell ref="F172:F179"/>
    <mergeCell ref="G172:G179"/>
    <mergeCell ref="D180:D187"/>
    <mergeCell ref="E180:E187"/>
    <mergeCell ref="F180:F187"/>
    <mergeCell ref="G180:G187"/>
    <mergeCell ref="D188:D195"/>
    <mergeCell ref="E188:E195"/>
    <mergeCell ref="F188:F195"/>
    <mergeCell ref="G188:G195"/>
    <mergeCell ref="D196:D203"/>
    <mergeCell ref="E196:E203"/>
    <mergeCell ref="F196:F203"/>
    <mergeCell ref="G196:G203"/>
    <mergeCell ref="D204:D211"/>
    <mergeCell ref="E204:E211"/>
    <mergeCell ref="F204:F211"/>
    <mergeCell ref="G204:G211"/>
    <mergeCell ref="D212:D219"/>
    <mergeCell ref="E212:E219"/>
    <mergeCell ref="F212:F219"/>
    <mergeCell ref="G212:G219"/>
    <mergeCell ref="D220:D227"/>
    <mergeCell ref="E220:E227"/>
    <mergeCell ref="F220:F227"/>
    <mergeCell ref="G220:G227"/>
    <mergeCell ref="D228:D235"/>
    <mergeCell ref="E228:E235"/>
    <mergeCell ref="F228:F235"/>
    <mergeCell ref="G228:G235"/>
    <mergeCell ref="D236:D243"/>
    <mergeCell ref="E236:E243"/>
    <mergeCell ref="F236:F243"/>
    <mergeCell ref="G236:G243"/>
    <mergeCell ref="D244:D251"/>
    <mergeCell ref="E244:E251"/>
    <mergeCell ref="F244:F251"/>
    <mergeCell ref="G244:G251"/>
    <mergeCell ref="D252:D259"/>
    <mergeCell ref="E252:E259"/>
    <mergeCell ref="F252:F259"/>
    <mergeCell ref="G252:G259"/>
    <mergeCell ref="D260:D267"/>
    <mergeCell ref="E260:E267"/>
    <mergeCell ref="F260:F267"/>
    <mergeCell ref="G260:G267"/>
    <mergeCell ref="D268:D275"/>
    <mergeCell ref="E268:E275"/>
    <mergeCell ref="F268:F275"/>
    <mergeCell ref="G268:G275"/>
    <mergeCell ref="D276:D283"/>
    <mergeCell ref="E276:E283"/>
    <mergeCell ref="F276:F283"/>
    <mergeCell ref="G276:G283"/>
    <mergeCell ref="D284:D291"/>
    <mergeCell ref="E284:E291"/>
    <mergeCell ref="F284:F291"/>
    <mergeCell ref="G284:G291"/>
    <mergeCell ref="D292:D299"/>
    <mergeCell ref="E292:E299"/>
    <mergeCell ref="F292:F299"/>
    <mergeCell ref="G292:G299"/>
    <mergeCell ref="D300:D307"/>
    <mergeCell ref="E300:E307"/>
    <mergeCell ref="F300:F307"/>
    <mergeCell ref="G300:G307"/>
    <mergeCell ref="D308:D315"/>
    <mergeCell ref="E308:E315"/>
    <mergeCell ref="F308:F315"/>
    <mergeCell ref="G308:G315"/>
    <mergeCell ref="D316:D323"/>
    <mergeCell ref="E316:E323"/>
    <mergeCell ref="F316:F323"/>
    <mergeCell ref="G316:G323"/>
    <mergeCell ref="D324:D331"/>
    <mergeCell ref="E324:E331"/>
    <mergeCell ref="F324:F331"/>
    <mergeCell ref="G324:G331"/>
    <mergeCell ref="D332:D339"/>
    <mergeCell ref="E332:E339"/>
    <mergeCell ref="F332:F339"/>
    <mergeCell ref="G332:G339"/>
    <mergeCell ref="D340:D347"/>
    <mergeCell ref="E340:E347"/>
    <mergeCell ref="F340:F347"/>
    <mergeCell ref="G340:G347"/>
    <mergeCell ref="D348:D355"/>
    <mergeCell ref="E348:E355"/>
    <mergeCell ref="F348:F355"/>
    <mergeCell ref="G348:G355"/>
    <mergeCell ref="D356:D363"/>
    <mergeCell ref="E356:E363"/>
    <mergeCell ref="F356:F363"/>
    <mergeCell ref="G356:G363"/>
    <mergeCell ref="D364:D371"/>
    <mergeCell ref="E364:E371"/>
    <mergeCell ref="F364:F371"/>
    <mergeCell ref="G364:G371"/>
    <mergeCell ref="D372:D379"/>
    <mergeCell ref="E372:E379"/>
    <mergeCell ref="F372:F379"/>
    <mergeCell ref="G372:G379"/>
    <mergeCell ref="D380:D387"/>
    <mergeCell ref="E380:E387"/>
    <mergeCell ref="F380:F387"/>
    <mergeCell ref="G380:G387"/>
    <mergeCell ref="D388:D395"/>
    <mergeCell ref="E388:E395"/>
    <mergeCell ref="F388:F395"/>
    <mergeCell ref="G388:G395"/>
    <mergeCell ref="D396:D403"/>
    <mergeCell ref="E396:E403"/>
    <mergeCell ref="F396:F403"/>
    <mergeCell ref="G396:G403"/>
    <mergeCell ref="D404:D411"/>
    <mergeCell ref="E404:E411"/>
    <mergeCell ref="F404:F411"/>
    <mergeCell ref="G404:G411"/>
    <mergeCell ref="D412:D419"/>
    <mergeCell ref="E412:E419"/>
    <mergeCell ref="F412:F419"/>
    <mergeCell ref="G412:G419"/>
    <mergeCell ref="D420:D427"/>
    <mergeCell ref="E420:E427"/>
    <mergeCell ref="F420:F427"/>
    <mergeCell ref="G420:G427"/>
    <mergeCell ref="D428:D435"/>
    <mergeCell ref="E428:E435"/>
    <mergeCell ref="F428:F435"/>
    <mergeCell ref="G428:G435"/>
    <mergeCell ref="D436:D443"/>
    <mergeCell ref="E436:E443"/>
    <mergeCell ref="F436:F443"/>
    <mergeCell ref="G436:G443"/>
    <mergeCell ref="D444:D451"/>
    <mergeCell ref="E444:E451"/>
    <mergeCell ref="F444:F451"/>
    <mergeCell ref="G444:G451"/>
    <mergeCell ref="D452:D459"/>
    <mergeCell ref="E452:E459"/>
    <mergeCell ref="F452:F459"/>
    <mergeCell ref="G452:G459"/>
    <mergeCell ref="D460:D467"/>
    <mergeCell ref="E460:E467"/>
    <mergeCell ref="F460:F467"/>
    <mergeCell ref="G460:G467"/>
    <mergeCell ref="D468:D475"/>
    <mergeCell ref="E468:E475"/>
    <mergeCell ref="F468:F475"/>
    <mergeCell ref="G468:G475"/>
    <mergeCell ref="D476:D483"/>
    <mergeCell ref="E476:E483"/>
    <mergeCell ref="F476:F483"/>
    <mergeCell ref="G476:G483"/>
    <mergeCell ref="D484:D491"/>
    <mergeCell ref="E484:E491"/>
    <mergeCell ref="F484:F491"/>
    <mergeCell ref="G484:G491"/>
    <mergeCell ref="D492:D499"/>
    <mergeCell ref="E492:E499"/>
    <mergeCell ref="F492:F499"/>
    <mergeCell ref="G492:G499"/>
    <mergeCell ref="D500:D507"/>
    <mergeCell ref="E500:E507"/>
    <mergeCell ref="F500:F507"/>
    <mergeCell ref="G500:G507"/>
    <mergeCell ref="D508:D515"/>
    <mergeCell ref="E508:E515"/>
    <mergeCell ref="F508:F515"/>
    <mergeCell ref="G508:G515"/>
    <mergeCell ref="D516:D523"/>
    <mergeCell ref="E516:E523"/>
    <mergeCell ref="F516:F523"/>
    <mergeCell ref="G516:G523"/>
    <mergeCell ref="D524:D531"/>
    <mergeCell ref="E524:E531"/>
    <mergeCell ref="F524:F531"/>
    <mergeCell ref="G524:G531"/>
    <mergeCell ref="D532:D539"/>
    <mergeCell ref="E532:E539"/>
    <mergeCell ref="F532:F539"/>
    <mergeCell ref="G532:G539"/>
    <mergeCell ref="D540:D547"/>
    <mergeCell ref="E540:E547"/>
    <mergeCell ref="F540:F547"/>
    <mergeCell ref="G540:G547"/>
    <mergeCell ref="D548:D555"/>
    <mergeCell ref="E548:E555"/>
    <mergeCell ref="F548:F555"/>
    <mergeCell ref="G548:G555"/>
    <mergeCell ref="D556:D563"/>
    <mergeCell ref="E556:E563"/>
    <mergeCell ref="F556:F563"/>
    <mergeCell ref="G556:G563"/>
    <mergeCell ref="D564:D571"/>
    <mergeCell ref="E564:E571"/>
    <mergeCell ref="F564:F571"/>
    <mergeCell ref="G564:G571"/>
    <mergeCell ref="D572:D579"/>
    <mergeCell ref="E572:E579"/>
    <mergeCell ref="F572:F579"/>
    <mergeCell ref="G572:G579"/>
    <mergeCell ref="D580:D587"/>
    <mergeCell ref="E580:E587"/>
    <mergeCell ref="F580:F587"/>
    <mergeCell ref="G580:G587"/>
    <mergeCell ref="D588:D595"/>
    <mergeCell ref="E588:E595"/>
    <mergeCell ref="F588:F595"/>
    <mergeCell ref="G588:G595"/>
    <mergeCell ref="D596:D603"/>
    <mergeCell ref="E596:E603"/>
    <mergeCell ref="F596:F603"/>
    <mergeCell ref="G596:G603"/>
    <mergeCell ref="D604:D611"/>
    <mergeCell ref="E604:E611"/>
    <mergeCell ref="F604:F611"/>
    <mergeCell ref="G604:G611"/>
    <mergeCell ref="D612:D619"/>
    <mergeCell ref="E612:E619"/>
    <mergeCell ref="F612:F619"/>
    <mergeCell ref="G612:G619"/>
    <mergeCell ref="D620:D627"/>
    <mergeCell ref="E620:E627"/>
    <mergeCell ref="F620:F627"/>
    <mergeCell ref="G620:G627"/>
    <mergeCell ref="G668:G675"/>
    <mergeCell ref="D628:D635"/>
    <mergeCell ref="E628:E635"/>
    <mergeCell ref="F628:F635"/>
    <mergeCell ref="G628:G635"/>
    <mergeCell ref="D636:D643"/>
    <mergeCell ref="E636:E643"/>
    <mergeCell ref="F636:F643"/>
    <mergeCell ref="G636:G643"/>
    <mergeCell ref="D644:D651"/>
    <mergeCell ref="E644:E651"/>
    <mergeCell ref="F644:F651"/>
    <mergeCell ref="G644:G651"/>
    <mergeCell ref="F668:F675"/>
    <mergeCell ref="G660:G667"/>
    <mergeCell ref="D668:D675"/>
    <mergeCell ref="E668:E675"/>
    <mergeCell ref="G716:G723"/>
    <mergeCell ref="D676:D683"/>
    <mergeCell ref="E676:E683"/>
    <mergeCell ref="F676:F683"/>
    <mergeCell ref="G676:G683"/>
    <mergeCell ref="D684:D691"/>
    <mergeCell ref="E684:E691"/>
    <mergeCell ref="F684:F691"/>
    <mergeCell ref="G684:G691"/>
    <mergeCell ref="D692:D699"/>
    <mergeCell ref="E692:E699"/>
    <mergeCell ref="F692:F699"/>
    <mergeCell ref="G692:G699"/>
    <mergeCell ref="G724:G731"/>
    <mergeCell ref="D732:D739"/>
    <mergeCell ref="E732:E739"/>
    <mergeCell ref="F732:F739"/>
    <mergeCell ref="G732:G739"/>
    <mergeCell ref="A668:A675"/>
    <mergeCell ref="B668:B675"/>
    <mergeCell ref="C668:C675"/>
    <mergeCell ref="A676:A683"/>
    <mergeCell ref="B676:B683"/>
    <mergeCell ref="C676:C683"/>
    <mergeCell ref="A684:A691"/>
    <mergeCell ref="B684:B691"/>
    <mergeCell ref="C684:C691"/>
    <mergeCell ref="A692:A699"/>
    <mergeCell ref="B692:B699"/>
    <mergeCell ref="C692:C699"/>
    <mergeCell ref="A700:A707"/>
    <mergeCell ref="B700:B707"/>
    <mergeCell ref="C700:C707"/>
    <mergeCell ref="A708:A715"/>
    <mergeCell ref="D716:D723"/>
    <mergeCell ref="E716:E723"/>
    <mergeCell ref="F716:F723"/>
    <mergeCell ref="A716:A723"/>
    <mergeCell ref="B716:B723"/>
    <mergeCell ref="C716:C723"/>
    <mergeCell ref="A724:A731"/>
    <mergeCell ref="B724:B731"/>
    <mergeCell ref="C724:C731"/>
    <mergeCell ref="A732:A739"/>
    <mergeCell ref="B732:B739"/>
    <mergeCell ref="C732:C739"/>
    <mergeCell ref="D724:D731"/>
    <mergeCell ref="E724:E731"/>
    <mergeCell ref="F724:F731"/>
    <mergeCell ref="C8:K8"/>
    <mergeCell ref="I17:I19"/>
    <mergeCell ref="J17:J19"/>
    <mergeCell ref="K17:K19"/>
    <mergeCell ref="B708:B715"/>
    <mergeCell ref="C708:C715"/>
    <mergeCell ref="D700:D707"/>
    <mergeCell ref="E700:E707"/>
    <mergeCell ref="F700:F707"/>
    <mergeCell ref="G700:G707"/>
    <mergeCell ref="D708:D715"/>
    <mergeCell ref="E708:E715"/>
    <mergeCell ref="F708:F715"/>
    <mergeCell ref="G708:G715"/>
    <mergeCell ref="D652:D659"/>
    <mergeCell ref="E652:E659"/>
    <mergeCell ref="F652:F659"/>
    <mergeCell ref="G652:G659"/>
    <mergeCell ref="D660:D667"/>
    <mergeCell ref="E660:E667"/>
    <mergeCell ref="F660:F667"/>
  </mergeCells>
  <conditionalFormatting sqref="F20:F22 F28:F30 F36:F38 F52:F54 F68:F70 F84:F86 F100:F102 F116:F118 F132:F134 F148:F150 F164:F166 F180:F182 F196:F198 F212:F214 F228:F230 F244:F246 F260:F262 F276:F278 F292:F294 F308:F310 F324:F326 F340:F342 F356:F358 F372:F374 F388:F390 F404:F406 F420:F422 F436:F438 F452:F454 F468:F470 F484:F486 F500:F502 F516:F518 F532:F534 F548:F550 F564:F566 F580:F582 F596:F598 F612:F614 F628:F630 F644:F646 F660:F662 F676:F678 F692:F694 F708:F710 F724:F726 F44:F46 F60:F62 F76:F78 F92:F94 F108:F110 F124:F126 F140:F142 F156:F158 F172:F174 F188:F190 F204:F206 F220:F222 F236:F238 F252:F254 F268:F270 F284:F286 F300:F302 F316:F318 F332:F334 F348:F350 F364:F366 F380:F382 F396:F398 F412:F414 F428:F430 F444:F446 F460:F462 F476:F478 F492:F494 F508:F510 F524:F526 F540:F542 F556:F558 F572:F574 F588:F590 F604:F606 F620:F622 F636:F638 F652:F654 F668:F670 F684:F686 F700:F702 F716:F718 F732:F734">
    <cfRule type="cellIs" dxfId="65" priority="16" stopIfTrue="1" operator="between">
      <formula>6</formula>
      <formula>6</formula>
    </cfRule>
    <cfRule type="cellIs" dxfId="64" priority="17" stopIfTrue="1" operator="between">
      <formula>3</formula>
      <formula>4</formula>
    </cfRule>
    <cfRule type="cellIs" dxfId="63" priority="18" stopIfTrue="1" operator="between">
      <formula>1</formula>
      <formula>2</formula>
    </cfRule>
  </conditionalFormatting>
  <conditionalFormatting sqref="F20:F22 F28:F30 F36:F38 F52:F54 F68:F70 F84:F86 F100:F102 F116:F118 F132:F134 F148:F150 F164:F166 F180:F182 F196:F198 F212:F214 F228:F230 F244:F246 F260:F262 F276:F278 F292:F294 F308:F310 F324:F326 F340:F342 F356:F358 F372:F374 F388:F390 F404:F406 F420:F422 F436:F438 F452:F454 F468:F470 F484:F486 F500:F502 F516:F518 F532:F534 F548:F550 F564:F566 F580:F582 F596:F598 F612:F614 F628:F630 F644:F646 F660:F662 F676:F678 F692:F694 F708:F710 F724:F726 F44:F46 F60:F62 F76:F78 F92:F94 F108:F110 F124:F126 F140:F142 F156:F158 F172:F174 F188:F190 F204:F206 F220:F222 F236:F238 F252:F254 F268:F270 F284:F286 F300:F302 F316:F318 F332:F334 F348:F350 F364:F366 F380:F382 F396:F398 F412:F414 F428:F430 F444:F446 F460:F462 F476:F478 F492:F494 F508:F510 F524:F526 F540:F542 F556:F558 F572:F574 F588:F590 F604:F606 F620:F622 F636:F638 F652:F654 F668:F670 F684:F686 F700:F702 F716:F718 F732:F734">
    <cfRule type="cellIs" dxfId="62" priority="13" stopIfTrue="1" operator="between">
      <formula>8</formula>
      <formula>9</formula>
    </cfRule>
    <cfRule type="cellIs" dxfId="61" priority="14" stopIfTrue="1" operator="equal">
      <formula>5</formula>
    </cfRule>
    <cfRule type="cellIs" dxfId="60" priority="15" stopIfTrue="1" operator="between">
      <formula>10</formula>
      <formula>25</formula>
    </cfRule>
  </conditionalFormatting>
  <dataValidations count="1">
    <dataValidation type="list" allowBlank="1" showInputMessage="1" showErrorMessage="1" sqref="G28 G732 G716 G700 G684 G668 G652 G636 G620 G604 G588 G572 G556 G540 G524 G508 G492 G476 G460 G444 G428 G412 G396 G380 G364 G348 G332 G316 G300 G284 G268 G252 G236 G220 G204 G188 G172 G156 G140 G124 G108 G92 G76 G60 G44 G724 G708 G692 G676 G660 G644 G628 G612 G596 G580 G564 G548 G532 G516 G500 G484 G468 G452 G436 G420 G404 G388 G372 G356 G340 G324 G308 G292 G276 G260 G244 G228 G212 G196 G180 G164 G148 G132 G116 G100 G84 G68 G52 G36">
      <formula1>$Z$6:$Z$8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 IDENTIFICAR-ANALIZAR'!$Z$6:$Z$8</xm:f>
          </x14:formula1>
          <xm:sqref>G20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X740"/>
  <sheetViews>
    <sheetView showZeros="0" topLeftCell="A91" zoomScale="80" zoomScaleNormal="80" workbookViewId="0"/>
  </sheetViews>
  <sheetFormatPr baseColWidth="10" defaultRowHeight="15" x14ac:dyDescent="0.25"/>
  <cols>
    <col min="1" max="1" width="9.140625" style="419" customWidth="1"/>
    <col min="2" max="2" width="8.140625" style="286" customWidth="1"/>
    <col min="3" max="3" width="31.140625" customWidth="1"/>
    <col min="4" max="4" width="11.42578125" customWidth="1"/>
    <col min="5" max="5" width="66.85546875" style="325" customWidth="1"/>
    <col min="6" max="6" width="5.140625" style="2" customWidth="1"/>
    <col min="7" max="7" width="4.7109375" style="2" customWidth="1"/>
    <col min="8" max="8" width="11.85546875" style="2" customWidth="1"/>
    <col min="9" max="9" width="6.140625" style="61" customWidth="1"/>
    <col min="10" max="10" width="41.5703125" style="440" customWidth="1"/>
    <col min="11" max="11" width="29" style="446" customWidth="1"/>
    <col min="12" max="12" width="35.28515625" style="446" customWidth="1"/>
    <col min="13" max="13" width="28.28515625" style="446" customWidth="1"/>
    <col min="14" max="14" width="33.7109375" style="446" customWidth="1"/>
    <col min="15" max="17" width="11.42578125" style="65"/>
    <col min="18" max="42" width="0" style="65" hidden="1" customWidth="1"/>
    <col min="43" max="50" width="11.42578125" style="65"/>
  </cols>
  <sheetData>
    <row r="1" spans="1:34" x14ac:dyDescent="0.25">
      <c r="A1" s="1287"/>
      <c r="B1" s="1288"/>
      <c r="C1" s="1289"/>
      <c r="D1" s="1296" t="s">
        <v>513</v>
      </c>
      <c r="E1" s="1297"/>
      <c r="F1" s="1297"/>
      <c r="G1" s="1297"/>
      <c r="H1" s="1297"/>
      <c r="I1" s="1297"/>
      <c r="J1" s="1297"/>
      <c r="K1" s="1297"/>
      <c r="L1" s="1297"/>
      <c r="M1" s="1298"/>
      <c r="N1" s="1305" t="s">
        <v>515</v>
      </c>
    </row>
    <row r="2" spans="1:34" x14ac:dyDescent="0.25">
      <c r="A2" s="1290"/>
      <c r="B2" s="1291"/>
      <c r="C2" s="1292"/>
      <c r="D2" s="1299"/>
      <c r="E2" s="1300"/>
      <c r="F2" s="1300"/>
      <c r="G2" s="1300"/>
      <c r="H2" s="1300"/>
      <c r="I2" s="1300"/>
      <c r="J2" s="1300"/>
      <c r="K2" s="1300"/>
      <c r="L2" s="1300"/>
      <c r="M2" s="1301"/>
      <c r="N2" s="1306"/>
    </row>
    <row r="3" spans="1:34" x14ac:dyDescent="0.25">
      <c r="A3" s="1290"/>
      <c r="B3" s="1291"/>
      <c r="C3" s="1292"/>
      <c r="D3" s="1299" t="s">
        <v>514</v>
      </c>
      <c r="E3" s="1300"/>
      <c r="F3" s="1300"/>
      <c r="G3" s="1300"/>
      <c r="H3" s="1300"/>
      <c r="I3" s="1300"/>
      <c r="J3" s="1300"/>
      <c r="K3" s="1300"/>
      <c r="L3" s="1300"/>
      <c r="M3" s="1301"/>
      <c r="N3" s="1307" t="s">
        <v>516</v>
      </c>
    </row>
    <row r="4" spans="1:34" x14ac:dyDescent="0.25">
      <c r="A4" s="1293"/>
      <c r="B4" s="1294"/>
      <c r="C4" s="1295"/>
      <c r="D4" s="1302"/>
      <c r="E4" s="1303"/>
      <c r="F4" s="1303"/>
      <c r="G4" s="1303"/>
      <c r="H4" s="1303"/>
      <c r="I4" s="1303"/>
      <c r="J4" s="1303"/>
      <c r="K4" s="1303"/>
      <c r="L4" s="1303"/>
      <c r="M4" s="1304"/>
      <c r="N4" s="1306"/>
      <c r="S4" s="16" t="s">
        <v>38</v>
      </c>
      <c r="T4" s="17">
        <v>5</v>
      </c>
      <c r="U4"/>
      <c r="V4" s="17" t="s">
        <v>45</v>
      </c>
      <c r="W4" s="17">
        <v>1</v>
      </c>
      <c r="X4"/>
      <c r="Y4" t="s">
        <v>176</v>
      </c>
      <c r="Z4" t="s">
        <v>64</v>
      </c>
      <c r="AA4"/>
      <c r="AB4" t="s">
        <v>85</v>
      </c>
      <c r="AC4"/>
      <c r="AD4"/>
      <c r="AE4"/>
      <c r="AF4"/>
      <c r="AG4"/>
      <c r="AH4"/>
    </row>
    <row r="5" spans="1:34" x14ac:dyDescent="0.25">
      <c r="S5" s="16" t="s">
        <v>40</v>
      </c>
      <c r="T5" s="17">
        <v>4</v>
      </c>
      <c r="U5"/>
      <c r="V5" s="17" t="s">
        <v>46</v>
      </c>
      <c r="W5" s="17">
        <v>2</v>
      </c>
      <c r="X5"/>
      <c r="Y5" t="s">
        <v>177</v>
      </c>
      <c r="Z5" t="s">
        <v>65</v>
      </c>
      <c r="AA5"/>
      <c r="AB5" t="s">
        <v>168</v>
      </c>
      <c r="AC5"/>
      <c r="AD5"/>
      <c r="AE5"/>
      <c r="AF5"/>
      <c r="AG5"/>
      <c r="AH5"/>
    </row>
    <row r="6" spans="1:34" s="65" customFormat="1" ht="18.75" hidden="1" customHeight="1" x14ac:dyDescent="0.25">
      <c r="A6" s="420"/>
      <c r="B6" s="260"/>
      <c r="E6" s="345"/>
      <c r="F6" s="66"/>
      <c r="G6" s="66"/>
      <c r="H6" s="66"/>
      <c r="I6" s="67"/>
      <c r="J6" s="441"/>
      <c r="K6" s="447"/>
      <c r="L6" s="447"/>
      <c r="M6" s="447"/>
      <c r="N6" s="447"/>
      <c r="S6" s="16" t="s">
        <v>50</v>
      </c>
      <c r="T6" s="17">
        <v>3</v>
      </c>
      <c r="U6"/>
      <c r="V6" s="17" t="s">
        <v>47</v>
      </c>
      <c r="W6" s="17">
        <v>3</v>
      </c>
      <c r="X6"/>
      <c r="Y6"/>
      <c r="Z6" t="s">
        <v>66</v>
      </c>
      <c r="AA6"/>
      <c r="AB6" t="s">
        <v>84</v>
      </c>
      <c r="AC6"/>
      <c r="AD6"/>
      <c r="AE6"/>
      <c r="AF6"/>
      <c r="AG6"/>
      <c r="AH6"/>
    </row>
    <row r="7" spans="1:34" s="65" customFormat="1" ht="18.75" hidden="1" customHeight="1" x14ac:dyDescent="0.25">
      <c r="A7" s="420"/>
      <c r="B7" s="260"/>
      <c r="C7" s="256"/>
      <c r="D7" s="257"/>
      <c r="E7" s="346"/>
      <c r="F7" s="258"/>
      <c r="G7" s="69"/>
      <c r="H7" s="66"/>
      <c r="I7" s="262"/>
      <c r="J7" s="442"/>
      <c r="K7" s="448"/>
      <c r="L7" s="448"/>
      <c r="M7" s="448"/>
      <c r="N7" s="447"/>
      <c r="S7" s="16" t="s">
        <v>470</v>
      </c>
      <c r="T7" s="17">
        <v>2</v>
      </c>
      <c r="U7"/>
      <c r="V7" s="17" t="s">
        <v>48</v>
      </c>
      <c r="W7" s="17">
        <v>4</v>
      </c>
      <c r="X7"/>
      <c r="Y7"/>
      <c r="Z7" t="s">
        <v>67</v>
      </c>
      <c r="AA7"/>
      <c r="AB7"/>
      <c r="AC7"/>
      <c r="AD7"/>
      <c r="AE7"/>
      <c r="AF7"/>
      <c r="AG7"/>
      <c r="AH7"/>
    </row>
    <row r="8" spans="1:34" s="65" customFormat="1" ht="18.75" hidden="1" customHeight="1" x14ac:dyDescent="0.25">
      <c r="A8" s="420"/>
      <c r="B8" s="260"/>
      <c r="C8" s="264"/>
      <c r="D8" s="265"/>
      <c r="E8" s="347"/>
      <c r="F8" s="265"/>
      <c r="G8" s="265"/>
      <c r="H8" s="265"/>
      <c r="I8" s="259"/>
      <c r="J8" s="443"/>
      <c r="K8" s="449"/>
      <c r="L8" s="449"/>
      <c r="M8" s="449"/>
      <c r="N8" s="447"/>
      <c r="S8" s="16" t="s">
        <v>52</v>
      </c>
      <c r="T8" s="17">
        <v>1</v>
      </c>
      <c r="U8"/>
      <c r="V8" s="17" t="s">
        <v>49</v>
      </c>
      <c r="W8" s="17">
        <v>5</v>
      </c>
      <c r="X8"/>
      <c r="Y8"/>
      <c r="Z8"/>
      <c r="AA8"/>
      <c r="AB8" s="45">
        <v>15</v>
      </c>
      <c r="AC8"/>
      <c r="AD8"/>
      <c r="AE8"/>
      <c r="AF8"/>
      <c r="AG8"/>
      <c r="AH8"/>
    </row>
    <row r="9" spans="1:34" s="65" customFormat="1" ht="5.25" hidden="1" customHeight="1" x14ac:dyDescent="0.25">
      <c r="A9" s="420"/>
      <c r="B9" s="260"/>
      <c r="C9" s="72"/>
      <c r="D9" s="66"/>
      <c r="E9" s="345"/>
      <c r="F9" s="66"/>
      <c r="G9" s="66"/>
      <c r="H9" s="66"/>
      <c r="I9" s="66"/>
      <c r="J9" s="444"/>
      <c r="K9" s="450"/>
      <c r="L9" s="450"/>
      <c r="M9" s="450"/>
      <c r="N9" s="447"/>
      <c r="S9"/>
      <c r="T9"/>
      <c r="U9"/>
      <c r="V9"/>
      <c r="W9"/>
      <c r="X9"/>
      <c r="Y9"/>
      <c r="Z9"/>
      <c r="AA9" s="30">
        <v>15</v>
      </c>
      <c r="AB9" s="30">
        <v>10</v>
      </c>
      <c r="AC9" s="30">
        <v>15</v>
      </c>
      <c r="AD9" s="30">
        <v>25</v>
      </c>
      <c r="AE9" s="30">
        <v>35</v>
      </c>
      <c r="AF9" s="30">
        <f>SUM(AA9:AE9)</f>
        <v>100</v>
      </c>
      <c r="AG9"/>
      <c r="AH9"/>
    </row>
    <row r="10" spans="1:34" s="65" customFormat="1" ht="3" hidden="1" customHeight="1" x14ac:dyDescent="0.25">
      <c r="A10" s="420"/>
      <c r="B10" s="260"/>
      <c r="C10" s="72"/>
      <c r="D10" s="66"/>
      <c r="E10" s="345"/>
      <c r="F10" s="66"/>
      <c r="G10" s="66"/>
      <c r="H10" s="66"/>
      <c r="I10" s="66"/>
      <c r="J10" s="444"/>
      <c r="K10" s="450"/>
      <c r="L10" s="450"/>
      <c r="M10" s="450"/>
      <c r="N10" s="447"/>
      <c r="S10"/>
      <c r="T10"/>
      <c r="U10"/>
      <c r="V10"/>
      <c r="W10"/>
      <c r="X10"/>
      <c r="Y10"/>
      <c r="Z10"/>
      <c r="AA10" s="31" t="s">
        <v>86</v>
      </c>
      <c r="AB10" s="31" t="s">
        <v>86</v>
      </c>
      <c r="AC10" s="31" t="s">
        <v>86</v>
      </c>
      <c r="AD10" s="31" t="s">
        <v>86</v>
      </c>
      <c r="AE10" s="31" t="s">
        <v>86</v>
      </c>
      <c r="AF10" s="31" t="s">
        <v>86</v>
      </c>
      <c r="AG10"/>
      <c r="AH10"/>
    </row>
    <row r="11" spans="1:34" s="65" customFormat="1" hidden="1" x14ac:dyDescent="0.25">
      <c r="A11" s="420"/>
      <c r="B11" s="460"/>
      <c r="C11" s="71"/>
      <c r="E11" s="345"/>
      <c r="F11" s="68"/>
      <c r="G11" s="68"/>
      <c r="H11" s="68"/>
      <c r="I11" s="67"/>
      <c r="J11" s="441"/>
      <c r="K11" s="447"/>
      <c r="L11" s="447"/>
      <c r="M11" s="447"/>
      <c r="N11" s="447"/>
      <c r="S11"/>
      <c r="T11"/>
      <c r="U11"/>
      <c r="V11"/>
      <c r="W11"/>
      <c r="X11"/>
      <c r="Y11"/>
      <c r="Z11"/>
      <c r="AA11"/>
      <c r="AB11"/>
      <c r="AC11"/>
      <c r="AD11"/>
      <c r="AE11"/>
      <c r="AF11"/>
      <c r="AG11"/>
      <c r="AH11"/>
    </row>
    <row r="12" spans="1:34" s="65" customFormat="1" hidden="1" x14ac:dyDescent="0.25">
      <c r="A12" s="420"/>
      <c r="B12" s="460"/>
      <c r="C12" s="71"/>
      <c r="E12" s="345"/>
      <c r="F12" s="68"/>
      <c r="G12" s="68"/>
      <c r="H12" s="68"/>
      <c r="I12" s="67"/>
      <c r="J12" s="441"/>
      <c r="K12" s="447"/>
      <c r="L12" s="447"/>
      <c r="M12" s="447"/>
      <c r="N12" s="447"/>
      <c r="S12"/>
      <c r="T12"/>
      <c r="U12"/>
      <c r="V12" t="s">
        <v>316</v>
      </c>
      <c r="W12" t="s">
        <v>317</v>
      </c>
      <c r="X12"/>
      <c r="Y12"/>
      <c r="Z12"/>
      <c r="AA12"/>
      <c r="AB12"/>
      <c r="AC12"/>
      <c r="AD12"/>
      <c r="AE12"/>
      <c r="AF12"/>
      <c r="AG12"/>
      <c r="AH12"/>
    </row>
    <row r="13" spans="1:34" ht="3" customHeight="1" thickBot="1" x14ac:dyDescent="0.3">
      <c r="B13" s="1248" t="s">
        <v>68</v>
      </c>
      <c r="C13" s="1248"/>
      <c r="D13" s="1248"/>
      <c r="E13" s="289"/>
      <c r="F13" s="63"/>
      <c r="G13" s="63"/>
      <c r="H13" s="63"/>
      <c r="I13" s="64"/>
      <c r="S13" s="27"/>
      <c r="T13" s="27"/>
      <c r="U13" s="27"/>
      <c r="V13" s="205" t="s">
        <v>47</v>
      </c>
      <c r="W13" s="205" t="s">
        <v>319</v>
      </c>
      <c r="X13" s="27"/>
      <c r="Y13" s="27"/>
      <c r="Z13" s="27"/>
      <c r="AA13" s="27"/>
      <c r="AB13" s="27"/>
      <c r="AC13" s="27"/>
      <c r="AD13" s="27"/>
      <c r="AE13" s="27"/>
      <c r="AF13" s="27"/>
      <c r="AG13" s="27"/>
      <c r="AH13" s="27"/>
    </row>
    <row r="14" spans="1:34" ht="34.5" customHeight="1" thickBot="1" x14ac:dyDescent="0.3">
      <c r="A14" s="1285" t="s">
        <v>62</v>
      </c>
      <c r="B14" s="1270" t="s">
        <v>0</v>
      </c>
      <c r="C14" s="1271" t="s">
        <v>1</v>
      </c>
      <c r="D14" s="1271" t="s">
        <v>9</v>
      </c>
      <c r="E14" s="1274" t="s">
        <v>26</v>
      </c>
      <c r="F14" s="1272" t="s">
        <v>82</v>
      </c>
      <c r="G14" s="1272"/>
      <c r="H14" s="1272"/>
      <c r="I14" s="1273" t="s">
        <v>166</v>
      </c>
      <c r="J14" s="1266" t="s">
        <v>170</v>
      </c>
      <c r="K14" s="1266"/>
      <c r="L14" s="1266"/>
      <c r="M14" s="1266"/>
      <c r="N14" s="570" t="s">
        <v>518</v>
      </c>
      <c r="S14" s="27"/>
      <c r="T14" s="27"/>
      <c r="U14" s="27"/>
      <c r="V14" s="205" t="s">
        <v>318</v>
      </c>
      <c r="W14" s="205" t="s">
        <v>320</v>
      </c>
      <c r="X14" s="27"/>
      <c r="Y14" s="27"/>
      <c r="Z14" s="27"/>
      <c r="AA14" s="27"/>
      <c r="AB14" s="27"/>
      <c r="AC14" s="27"/>
      <c r="AD14" s="27"/>
      <c r="AE14" s="27"/>
      <c r="AF14" s="27"/>
      <c r="AG14" s="27"/>
      <c r="AH14" s="27"/>
    </row>
    <row r="15" spans="1:34" ht="20.100000000000001" customHeight="1" thickBot="1" x14ac:dyDescent="0.3">
      <c r="A15" s="1285"/>
      <c r="B15" s="1270"/>
      <c r="C15" s="1271"/>
      <c r="D15" s="1271"/>
      <c r="E15" s="1275"/>
      <c r="F15" s="1267" t="s">
        <v>36</v>
      </c>
      <c r="G15" s="1267" t="s">
        <v>42</v>
      </c>
      <c r="H15" s="92" t="s">
        <v>71</v>
      </c>
      <c r="I15" s="1273"/>
      <c r="J15" s="1266"/>
      <c r="K15" s="1266"/>
      <c r="L15" s="1266"/>
      <c r="M15" s="1266"/>
      <c r="N15" s="1264"/>
      <c r="S15" s="27"/>
      <c r="T15" s="27"/>
      <c r="U15" s="27"/>
      <c r="V15" s="205"/>
      <c r="W15" s="205"/>
      <c r="X15" s="27"/>
      <c r="Y15" s="27"/>
      <c r="Z15" s="27"/>
      <c r="AA15" s="27"/>
      <c r="AB15" s="27"/>
      <c r="AC15" s="27"/>
      <c r="AD15" s="27"/>
      <c r="AE15" s="27"/>
      <c r="AF15" s="27"/>
      <c r="AG15" s="27"/>
      <c r="AH15" s="27"/>
    </row>
    <row r="16" spans="1:34" ht="24" customHeight="1" thickBot="1" x14ac:dyDescent="0.3">
      <c r="A16" s="1285"/>
      <c r="B16" s="1270"/>
      <c r="C16" s="1271"/>
      <c r="D16" s="1271"/>
      <c r="E16" s="1275"/>
      <c r="F16" s="1267"/>
      <c r="G16" s="1267"/>
      <c r="H16" s="93" t="s">
        <v>70</v>
      </c>
      <c r="I16" s="1273"/>
      <c r="J16" s="1266"/>
      <c r="K16" s="1266"/>
      <c r="L16" s="1266"/>
      <c r="M16" s="1266"/>
      <c r="N16" s="1265"/>
    </row>
    <row r="17" spans="1:14" ht="24" customHeight="1" thickBot="1" x14ac:dyDescent="0.3">
      <c r="A17" s="1285"/>
      <c r="B17" s="1270"/>
      <c r="C17" s="1271"/>
      <c r="D17" s="1271"/>
      <c r="E17" s="1275"/>
      <c r="F17" s="1267"/>
      <c r="G17" s="1267"/>
      <c r="H17" s="94" t="s">
        <v>47</v>
      </c>
      <c r="I17" s="1273"/>
      <c r="J17" s="1268" t="s">
        <v>503</v>
      </c>
      <c r="K17" s="1268" t="s">
        <v>502</v>
      </c>
      <c r="L17" s="1268" t="s">
        <v>504</v>
      </c>
      <c r="M17" s="1268" t="s">
        <v>174</v>
      </c>
      <c r="N17" s="1284" t="s">
        <v>175</v>
      </c>
    </row>
    <row r="18" spans="1:14" ht="24" customHeight="1" thickBot="1" x14ac:dyDescent="0.3">
      <c r="A18" s="1285"/>
      <c r="B18" s="1270"/>
      <c r="C18" s="1271"/>
      <c r="D18" s="1271"/>
      <c r="E18" s="1275"/>
      <c r="F18" s="1267"/>
      <c r="G18" s="1267"/>
      <c r="H18" s="95" t="s">
        <v>37</v>
      </c>
      <c r="I18" s="1273"/>
      <c r="J18" s="1268"/>
      <c r="K18" s="1268"/>
      <c r="L18" s="1268"/>
      <c r="M18" s="1268"/>
      <c r="N18" s="1284"/>
    </row>
    <row r="19" spans="1:14" ht="43.5" customHeight="1" thickBot="1" x14ac:dyDescent="0.3">
      <c r="A19" s="1285"/>
      <c r="B19" s="1270"/>
      <c r="C19" s="1271"/>
      <c r="D19" s="1271"/>
      <c r="E19" s="1276"/>
      <c r="F19" s="1267"/>
      <c r="G19" s="1267"/>
      <c r="H19" s="96" t="s">
        <v>63</v>
      </c>
      <c r="I19" s="1273"/>
      <c r="J19" s="1269"/>
      <c r="K19" s="1269"/>
      <c r="L19" s="1269"/>
      <c r="M19" s="1269"/>
      <c r="N19" s="1284"/>
    </row>
    <row r="20" spans="1:14" ht="42" customHeight="1" x14ac:dyDescent="0.25">
      <c r="A20" s="1282" t="str">
        <f>'1. IDENTIFICAR-ANALIZAR'!C7</f>
        <v>PRODUCION AGUA POTABLE</v>
      </c>
      <c r="B20" s="1277">
        <f>'1. IDENTIFICAR-ANALIZAR'!A20:A27</f>
        <v>1</v>
      </c>
      <c r="C20" s="1180" t="str">
        <f>'2. VALORAR CONTROLES '!B20:B27</f>
        <v>Se podría presentar la contaminación de la fuente</v>
      </c>
      <c r="D20" s="1180" t="str">
        <f>'2. VALORAR CONTROLES '!C20:C27</f>
        <v>Ambiental</v>
      </c>
      <c r="E20" s="287" t="str">
        <f>'1. IDENTIFICAR-ANALIZAR'!E20</f>
        <v xml:space="preserve">Actividad volcánica, fenómenos de remoción de masa en la cuenca y sismos </v>
      </c>
      <c r="F20" s="1172">
        <f>'2. VALORAR CONTROLES '!AC20:AC27</f>
        <v>3</v>
      </c>
      <c r="G20" s="1172">
        <f>'2. VALORAR CONTROLES '!AD20:AD27</f>
        <v>1</v>
      </c>
      <c r="H20" s="1123">
        <f>'2. VALORAR CONTROLES '!AE20:AE27</f>
        <v>3</v>
      </c>
      <c r="I20" s="1244" t="str">
        <f>'2. VALORAR CONTROLES '!AF20:AF27</f>
        <v>Asumir - reducir el Riesgo</v>
      </c>
      <c r="J20" s="514" t="str">
        <f>'3. TRATAR'!H20:H27</f>
        <v>Solicitar a la Autoridad Ambiental el cambio el punto de captación sobre el rio Jamundi</v>
      </c>
      <c r="K20" s="509" t="str">
        <f>'3. TRATAR'!I20</f>
        <v>Oficio de la Empresa hacia la Autoridad Ambiental para iniciar la gestión</v>
      </c>
      <c r="L20" s="509" t="str">
        <f>'3. TRATAR'!J20</f>
        <v>Departamento Gestion Ambiental</v>
      </c>
      <c r="M20" s="510" t="str">
        <f>'3. TRATAR'!K20</f>
        <v xml:space="preserve">Plan de Acción a 4 años </v>
      </c>
      <c r="N20" s="513"/>
    </row>
    <row r="21" spans="1:14" ht="33.75" x14ac:dyDescent="0.25">
      <c r="A21" s="1282"/>
      <c r="B21" s="1277"/>
      <c r="C21" s="1180"/>
      <c r="D21" s="1180"/>
      <c r="E21" s="287" t="str">
        <f>'1. IDENTIFICAR-ANALIZAR'!E21</f>
        <v>Vertimientos producto de actividades como la agricultura, minería, industria y la prestación del servicio público de alcantarillado</v>
      </c>
      <c r="F21" s="1172"/>
      <c r="G21" s="1172"/>
      <c r="H21" s="1123"/>
      <c r="I21" s="1244"/>
      <c r="J21" s="465" t="str">
        <f>'3. TRATAR'!H21:H28</f>
        <v>Reporte al Departamento de Gestion  Amiental sobre las alteraciones de calidad del agua sobre las fuentes de abastecimiento, Rio Jamundí, Rio Jordan.</v>
      </c>
      <c r="K21" s="451" t="str">
        <f>'3. TRATAR'!I21</f>
        <v>Informe  de calidad  de agua sopórtado en análisis estadísticos</v>
      </c>
      <c r="L21" s="451" t="str">
        <f>'3. TRATAR'!J21</f>
        <v>Profesional III de Mantenimiento  AGUA 7 - Profesional V Control Procesos en Planta y Calidad</v>
      </c>
      <c r="M21" s="511" t="str">
        <f>'3. TRATAR'!K21</f>
        <v>Mensual</v>
      </c>
      <c r="N21" s="513"/>
    </row>
    <row r="22" spans="1:14" x14ac:dyDescent="0.25">
      <c r="A22" s="1282"/>
      <c r="B22" s="1277"/>
      <c r="C22" s="1180"/>
      <c r="D22" s="1180"/>
      <c r="E22" s="287" t="str">
        <f>'1. IDENTIFICAR-ANALIZAR'!E22</f>
        <v>Río Jamundi: explotación de bauxita y mina de carbon</v>
      </c>
      <c r="F22" s="1172"/>
      <c r="G22" s="1172"/>
      <c r="H22" s="1123"/>
      <c r="I22" s="1244"/>
      <c r="J22" s="465" t="str">
        <f>'3. TRATAR'!H22:H29</f>
        <v>Control  gestion operativa en planta de tratamiento</v>
      </c>
      <c r="K22" s="451">
        <f>'3. TRATAR'!I22</f>
        <v>0</v>
      </c>
      <c r="L22" s="451">
        <f>'3. TRATAR'!J22</f>
        <v>0</v>
      </c>
      <c r="M22" s="511">
        <f>'3. TRATAR'!K22</f>
        <v>0</v>
      </c>
      <c r="N22" s="513"/>
    </row>
    <row r="23" spans="1:14" x14ac:dyDescent="0.25">
      <c r="A23" s="1282"/>
      <c r="B23" s="1277"/>
      <c r="C23" s="1180"/>
      <c r="D23" s="1180"/>
      <c r="E23" s="287" t="str">
        <f>'1. IDENTIFICAR-ANALIZAR'!E23</f>
        <v xml:space="preserve">Deforestación de ambas cuencas </v>
      </c>
      <c r="F23" s="1172"/>
      <c r="G23" s="1172"/>
      <c r="H23" s="1123"/>
      <c r="I23" s="1244"/>
      <c r="J23" s="465">
        <f>'3. TRATAR'!H23:H30</f>
        <v>0</v>
      </c>
      <c r="K23" s="451">
        <f>'3. TRATAR'!I23</f>
        <v>0</v>
      </c>
      <c r="L23" s="451">
        <f>'3. TRATAR'!J23</f>
        <v>0</v>
      </c>
      <c r="M23" s="511">
        <f>'3. TRATAR'!K23</f>
        <v>0</v>
      </c>
      <c r="N23" s="513"/>
    </row>
    <row r="24" spans="1:14" x14ac:dyDescent="0.25">
      <c r="A24" s="1282"/>
      <c r="B24" s="1277"/>
      <c r="C24" s="1180"/>
      <c r="D24" s="1180"/>
      <c r="E24" s="287">
        <f>'1. IDENTIFICAR-ANALIZAR'!E24</f>
        <v>0</v>
      </c>
      <c r="F24" s="1172"/>
      <c r="G24" s="1172"/>
      <c r="H24" s="1123"/>
      <c r="I24" s="1244"/>
      <c r="J24" s="465">
        <f>'3. TRATAR'!H24:H31</f>
        <v>0</v>
      </c>
      <c r="K24" s="451">
        <f>'3. TRATAR'!I24</f>
        <v>0</v>
      </c>
      <c r="L24" s="451">
        <f>'3. TRATAR'!J24</f>
        <v>0</v>
      </c>
      <c r="M24" s="511">
        <f>'3. TRATAR'!K24</f>
        <v>0</v>
      </c>
      <c r="N24" s="513"/>
    </row>
    <row r="25" spans="1:14" x14ac:dyDescent="0.25">
      <c r="A25" s="1282"/>
      <c r="B25" s="1277"/>
      <c r="C25" s="1180"/>
      <c r="D25" s="1180"/>
      <c r="E25" s="287">
        <f>'1. IDENTIFICAR-ANALIZAR'!E25</f>
        <v>0</v>
      </c>
      <c r="F25" s="1172"/>
      <c r="G25" s="1172"/>
      <c r="H25" s="1123"/>
      <c r="I25" s="1244"/>
      <c r="J25" s="465">
        <f>'3. TRATAR'!H25:H32</f>
        <v>0</v>
      </c>
      <c r="K25" s="451">
        <f>'3. TRATAR'!I25</f>
        <v>0</v>
      </c>
      <c r="L25" s="451">
        <f>'3. TRATAR'!J25</f>
        <v>0</v>
      </c>
      <c r="M25" s="511">
        <f>'3. TRATAR'!K25</f>
        <v>0</v>
      </c>
      <c r="N25" s="513"/>
    </row>
    <row r="26" spans="1:14" x14ac:dyDescent="0.25">
      <c r="A26" s="1282"/>
      <c r="B26" s="1277"/>
      <c r="C26" s="1180"/>
      <c r="D26" s="1180"/>
      <c r="E26" s="287">
        <f>'1. IDENTIFICAR-ANALIZAR'!E26</f>
        <v>0</v>
      </c>
      <c r="F26" s="1172"/>
      <c r="G26" s="1172"/>
      <c r="H26" s="1123"/>
      <c r="I26" s="1244"/>
      <c r="J26" s="465">
        <f>'3. TRATAR'!H26:H33</f>
        <v>0</v>
      </c>
      <c r="K26" s="451">
        <f>'3. TRATAR'!I26</f>
        <v>0</v>
      </c>
      <c r="L26" s="451">
        <f>'3. TRATAR'!J26</f>
        <v>0</v>
      </c>
      <c r="M26" s="511">
        <f>'3. TRATAR'!K26</f>
        <v>0</v>
      </c>
      <c r="N26" s="513"/>
    </row>
    <row r="27" spans="1:14" ht="15.75" thickBot="1" x14ac:dyDescent="0.3">
      <c r="A27" s="1283"/>
      <c r="B27" s="1278"/>
      <c r="C27" s="1181"/>
      <c r="D27" s="1181"/>
      <c r="E27" s="288">
        <f>'1. IDENTIFICAR-ANALIZAR'!E27</f>
        <v>0</v>
      </c>
      <c r="F27" s="1173"/>
      <c r="G27" s="1173"/>
      <c r="H27" s="1124"/>
      <c r="I27" s="1245"/>
      <c r="J27" s="466">
        <f>'3. TRATAR'!H27:H34</f>
        <v>0</v>
      </c>
      <c r="K27" s="452">
        <f>'3. TRATAR'!I27</f>
        <v>0</v>
      </c>
      <c r="L27" s="452">
        <f>'3. TRATAR'!J27</f>
        <v>0</v>
      </c>
      <c r="M27" s="512">
        <f>'3. TRATAR'!K27</f>
        <v>0</v>
      </c>
      <c r="N27" s="513"/>
    </row>
    <row r="28" spans="1:14" ht="46.5" customHeight="1" x14ac:dyDescent="0.25">
      <c r="A28" s="1282" t="str">
        <f>'1. IDENTIFICAR-ANALIZAR'!C7</f>
        <v>PRODUCION AGUA POTABLE</v>
      </c>
      <c r="B28" s="1277">
        <f>'1. IDENTIFICAR-ANALIZAR'!A28:A35</f>
        <v>2</v>
      </c>
      <c r="C28" s="1180" t="str">
        <f>'2. VALORAR CONTROLES '!B28:B35</f>
        <v>Podría no medir el caudal captado</v>
      </c>
      <c r="D28" s="1180" t="str">
        <f>'2. VALORAR CONTROLES '!C28:C35</f>
        <v>Cumplimiento</v>
      </c>
      <c r="E28" s="287" t="str">
        <f>'1. IDENTIFICAR-ANALIZAR'!E28</f>
        <v>No hay equipo de medición para ninguna de las dos fuentes: Jordan - Jamundí</v>
      </c>
      <c r="F28" s="1171">
        <f>'2. VALORAR CONTROLES '!AC28:AC35</f>
        <v>3</v>
      </c>
      <c r="G28" s="1171">
        <f>'2. VALORAR CONTROLES '!AD28:AD35</f>
        <v>2</v>
      </c>
      <c r="H28" s="1122">
        <f>'2. VALORAR CONTROLES '!AE28:AE35</f>
        <v>6</v>
      </c>
      <c r="I28" s="1243" t="str">
        <f>'2. VALORAR CONTROLES '!AF28:AF35</f>
        <v>Reducir-Evitar-Compartir y Transferir</v>
      </c>
      <c r="J28" s="500" t="str">
        <f>'3. TRATAR'!H28</f>
        <v xml:space="preserve"> Se llevó a cabo un contrato No. 136-17 del 22 de diciembre de 2017, con la empresa MASER LTDA  para instalación de equipos de aforo</v>
      </c>
      <c r="K28" s="509" t="str">
        <f>'3. TRATAR'!I28</f>
        <v>Registros de aforos  en los sistemas donde ya estan las instalaciones de los aforos</v>
      </c>
      <c r="L28" s="509" t="str">
        <f>'3. TRATAR'!J28</f>
        <v>Profesional V Control Procesos en Planta y Calidad</v>
      </c>
      <c r="M28" s="510" t="str">
        <f>'3. TRATAR'!K28</f>
        <v>En Ejecución- con terminación  a dic de 2019</v>
      </c>
      <c r="N28" s="454"/>
    </row>
    <row r="29" spans="1:14" ht="15" customHeight="1" x14ac:dyDescent="0.25">
      <c r="A29" s="1282"/>
      <c r="B29" s="1277"/>
      <c r="C29" s="1180"/>
      <c r="D29" s="1180"/>
      <c r="E29" s="287">
        <f>'1. IDENTIFICAR-ANALIZAR'!E29</f>
        <v>0</v>
      </c>
      <c r="F29" s="1172"/>
      <c r="G29" s="1172"/>
      <c r="H29" s="1123"/>
      <c r="I29" s="1244"/>
      <c r="J29" s="503">
        <f>'3. TRATAR'!H29</f>
        <v>0</v>
      </c>
      <c r="K29" s="451">
        <f>'3. TRATAR'!I29</f>
        <v>0</v>
      </c>
      <c r="L29" s="451">
        <f>'3. TRATAR'!J29</f>
        <v>0</v>
      </c>
      <c r="M29" s="511">
        <f>'3. TRATAR'!K29</f>
        <v>0</v>
      </c>
      <c r="N29" s="456"/>
    </row>
    <row r="30" spans="1:14" x14ac:dyDescent="0.25">
      <c r="A30" s="1282"/>
      <c r="B30" s="1277"/>
      <c r="C30" s="1180"/>
      <c r="D30" s="1180"/>
      <c r="E30" s="287">
        <f>'1. IDENTIFICAR-ANALIZAR'!E30</f>
        <v>0</v>
      </c>
      <c r="F30" s="1172"/>
      <c r="G30" s="1172"/>
      <c r="H30" s="1123"/>
      <c r="I30" s="1244"/>
      <c r="J30" s="503">
        <f>'3. TRATAR'!H30</f>
        <v>0</v>
      </c>
      <c r="K30" s="451">
        <f>'3. TRATAR'!I30</f>
        <v>0</v>
      </c>
      <c r="L30" s="451">
        <f>'3. TRATAR'!J30</f>
        <v>0</v>
      </c>
      <c r="M30" s="511">
        <f>'3. TRATAR'!K30</f>
        <v>0</v>
      </c>
      <c r="N30" s="456"/>
    </row>
    <row r="31" spans="1:14" x14ac:dyDescent="0.25">
      <c r="A31" s="1282"/>
      <c r="B31" s="1277"/>
      <c r="C31" s="1180"/>
      <c r="D31" s="1180"/>
      <c r="E31" s="287">
        <f>'1. IDENTIFICAR-ANALIZAR'!E31</f>
        <v>0</v>
      </c>
      <c r="F31" s="1172"/>
      <c r="G31" s="1172"/>
      <c r="H31" s="1123"/>
      <c r="I31" s="1244"/>
      <c r="J31" s="503">
        <f>'3. TRATAR'!H31</f>
        <v>0</v>
      </c>
      <c r="K31" s="451">
        <f>'3. TRATAR'!I31</f>
        <v>0</v>
      </c>
      <c r="L31" s="451">
        <f>'3. TRATAR'!J31</f>
        <v>0</v>
      </c>
      <c r="M31" s="511">
        <f>'3. TRATAR'!K31</f>
        <v>0</v>
      </c>
      <c r="N31" s="456"/>
    </row>
    <row r="32" spans="1:14" x14ac:dyDescent="0.25">
      <c r="A32" s="1282"/>
      <c r="B32" s="1277"/>
      <c r="C32" s="1180"/>
      <c r="D32" s="1180"/>
      <c r="E32" s="287">
        <f>'1. IDENTIFICAR-ANALIZAR'!E32</f>
        <v>0</v>
      </c>
      <c r="F32" s="1172"/>
      <c r="G32" s="1172"/>
      <c r="H32" s="1123"/>
      <c r="I32" s="1244"/>
      <c r="J32" s="503">
        <f>'3. TRATAR'!H32</f>
        <v>0</v>
      </c>
      <c r="K32" s="451">
        <f>'3. TRATAR'!I32</f>
        <v>0</v>
      </c>
      <c r="L32" s="451">
        <f>'3. TRATAR'!J32</f>
        <v>0</v>
      </c>
      <c r="M32" s="511">
        <f>'3. TRATAR'!K32</f>
        <v>0</v>
      </c>
      <c r="N32" s="456"/>
    </row>
    <row r="33" spans="1:14" x14ac:dyDescent="0.25">
      <c r="A33" s="1282"/>
      <c r="B33" s="1277"/>
      <c r="C33" s="1180"/>
      <c r="D33" s="1180"/>
      <c r="E33" s="287">
        <f>'1. IDENTIFICAR-ANALIZAR'!E33</f>
        <v>0</v>
      </c>
      <c r="F33" s="1172"/>
      <c r="G33" s="1172"/>
      <c r="H33" s="1123"/>
      <c r="I33" s="1244"/>
      <c r="J33" s="503">
        <f>'3. TRATAR'!H33</f>
        <v>0</v>
      </c>
      <c r="K33" s="451">
        <f>'3. TRATAR'!I33</f>
        <v>0</v>
      </c>
      <c r="L33" s="451">
        <f>'3. TRATAR'!J33</f>
        <v>0</v>
      </c>
      <c r="M33" s="511">
        <f>'3. TRATAR'!K33</f>
        <v>0</v>
      </c>
      <c r="N33" s="456"/>
    </row>
    <row r="34" spans="1:14" x14ac:dyDescent="0.25">
      <c r="A34" s="1282"/>
      <c r="B34" s="1277"/>
      <c r="C34" s="1180"/>
      <c r="D34" s="1180"/>
      <c r="E34" s="287">
        <f>'1. IDENTIFICAR-ANALIZAR'!E34</f>
        <v>0</v>
      </c>
      <c r="F34" s="1172"/>
      <c r="G34" s="1172"/>
      <c r="H34" s="1123"/>
      <c r="I34" s="1244"/>
      <c r="J34" s="503">
        <f>'3. TRATAR'!H34</f>
        <v>0</v>
      </c>
      <c r="K34" s="451">
        <f>'3. TRATAR'!I34</f>
        <v>0</v>
      </c>
      <c r="L34" s="451">
        <f>'3. TRATAR'!J34</f>
        <v>0</v>
      </c>
      <c r="M34" s="511">
        <f>'3. TRATAR'!K34</f>
        <v>0</v>
      </c>
      <c r="N34" s="456"/>
    </row>
    <row r="35" spans="1:14" ht="15.75" thickBot="1" x14ac:dyDescent="0.3">
      <c r="A35" s="1283"/>
      <c r="B35" s="1278"/>
      <c r="C35" s="1181"/>
      <c r="D35" s="1181"/>
      <c r="E35" s="288">
        <f>'1. IDENTIFICAR-ANALIZAR'!E35</f>
        <v>0</v>
      </c>
      <c r="F35" s="1173"/>
      <c r="G35" s="1173"/>
      <c r="H35" s="1124"/>
      <c r="I35" s="1245"/>
      <c r="J35" s="506">
        <f>'3. TRATAR'!H35</f>
        <v>0</v>
      </c>
      <c r="K35" s="452">
        <f>'3. TRATAR'!I35</f>
        <v>0</v>
      </c>
      <c r="L35" s="452">
        <f>'3. TRATAR'!J35</f>
        <v>0</v>
      </c>
      <c r="M35" s="512">
        <f>'3. TRATAR'!K35</f>
        <v>0</v>
      </c>
      <c r="N35" s="458"/>
    </row>
    <row r="36" spans="1:14" ht="36" customHeight="1" x14ac:dyDescent="0.25">
      <c r="A36" s="1282" t="str">
        <f>'1. IDENTIFICAR-ANALIZAR'!C7</f>
        <v>PRODUCION AGUA POTABLE</v>
      </c>
      <c r="B36" s="1277">
        <f>'1. IDENTIFICAR-ANALIZAR'!A36:A43</f>
        <v>3</v>
      </c>
      <c r="C36" s="1180" t="str">
        <f>'2. VALORAR CONTROLES '!B36:B43</f>
        <v>Que la estructura de aducción no pueda transportar el caudal requerido en la Planta</v>
      </c>
      <c r="D36" s="1180" t="str">
        <f>'2. VALORAR CONTROLES '!C36:C43</f>
        <v>Operativo</v>
      </c>
      <c r="E36" s="287" t="str">
        <f>'1. IDENTIFICAR-ANALIZAR'!E36</f>
        <v>Posibles obstrucciones por elementos sólidos y/o aire en las tuberias</v>
      </c>
      <c r="F36" s="1171">
        <f>'2. VALORAR CONTROLES '!AC36:AC43</f>
        <v>2</v>
      </c>
      <c r="G36" s="1171">
        <f>'2. VALORAR CONTROLES '!AD36:AD43</f>
        <v>3</v>
      </c>
      <c r="H36" s="1122">
        <f>'2. VALORAR CONTROLES '!AE36:AE43</f>
        <v>6</v>
      </c>
      <c r="I36" s="1243" t="str">
        <f>'2. VALORAR CONTROLES '!AF36:AF43</f>
        <v>Reducir-Evitar-Compartir y Transferir</v>
      </c>
      <c r="J36" s="500" t="str">
        <f>'3. TRATAR'!H36</f>
        <v>Revisión mensual al cumplimiento del programa de mantenimiento</v>
      </c>
      <c r="K36" s="509" t="str">
        <f>'3. TRATAR'!I36</f>
        <v>Programa e indicador</v>
      </c>
      <c r="L36" s="509" t="str">
        <f>'3. TRATAR'!J36</f>
        <v>Profesional III de Mantenimiento</v>
      </c>
      <c r="M36" s="510" t="str">
        <f>'3. TRATAR'!K36</f>
        <v>Mnsualmente</v>
      </c>
      <c r="N36" s="454"/>
    </row>
    <row r="37" spans="1:14" ht="37.5" customHeight="1" x14ac:dyDescent="0.25">
      <c r="A37" s="1282"/>
      <c r="B37" s="1277"/>
      <c r="C37" s="1180"/>
      <c r="D37" s="1180"/>
      <c r="E37" s="287" t="str">
        <f>'1. IDENTIFICAR-ANALIZAR'!E37</f>
        <v>Falta de elementos de control para la evacuación del aire y de los sólidos de las tuberias</v>
      </c>
      <c r="F37" s="1172"/>
      <c r="G37" s="1172"/>
      <c r="H37" s="1123"/>
      <c r="I37" s="1244"/>
      <c r="J37" s="503" t="str">
        <f>'3. TRATAR'!H37</f>
        <v>Inspección y diagnóstico del funcionamiento de los componentes de la Aducción</v>
      </c>
      <c r="K37" s="451" t="str">
        <f>'3. TRATAR'!I37</f>
        <v xml:space="preserve">Informe  con recomendaciones </v>
      </c>
      <c r="L37" s="451" t="str">
        <f>'3. TRATAR'!J37</f>
        <v>Profesional III de Mantenimiento</v>
      </c>
      <c r="M37" s="511" t="str">
        <f>'3. TRATAR'!K37</f>
        <v>Por presentacion de fallas</v>
      </c>
      <c r="N37" s="456"/>
    </row>
    <row r="38" spans="1:14" ht="45" x14ac:dyDescent="0.25">
      <c r="A38" s="1282"/>
      <c r="B38" s="1277"/>
      <c r="C38" s="1180"/>
      <c r="D38" s="1180"/>
      <c r="E38" s="287" t="str">
        <f>'1. IDENTIFICAR-ANALIZAR'!E38</f>
        <v>El caudal demandado por la población es mayor a la capacidad de las tuberias que componen las aducciones del rio Jamundí y rio Jordan.</v>
      </c>
      <c r="F38" s="1172"/>
      <c r="G38" s="1172"/>
      <c r="H38" s="1123"/>
      <c r="I38" s="1244"/>
      <c r="J38" s="503" t="str">
        <f>'3. TRATAR'!H38</f>
        <v xml:space="preserve">Diseño de nueva aducción río Jamundí
</v>
      </c>
      <c r="K38" s="451" t="str">
        <f>'3. TRATAR'!I38</f>
        <v>Diseño</v>
      </c>
      <c r="L38" s="451" t="str">
        <f>'3. TRATAR'!J38</f>
        <v>Subgerente Operativo
Profesional V Control Procesos en Planta y Calidad
Subgerente Técnico</v>
      </c>
      <c r="M38" s="511" t="str">
        <f>'3. TRATAR'!K38</f>
        <v>Plan Acción a 4 años</v>
      </c>
      <c r="N38" s="456"/>
    </row>
    <row r="39" spans="1:14" ht="45" x14ac:dyDescent="0.25">
      <c r="A39" s="1282"/>
      <c r="B39" s="1277"/>
      <c r="C39" s="1180"/>
      <c r="D39" s="1180"/>
      <c r="E39" s="287">
        <f>'1. IDENTIFICAR-ANALIZAR'!E39</f>
        <v>0</v>
      </c>
      <c r="F39" s="1172"/>
      <c r="G39" s="1172"/>
      <c r="H39" s="1123"/>
      <c r="I39" s="1244"/>
      <c r="J39" s="503" t="str">
        <f>'3. TRATAR'!H39</f>
        <v>Diseño nueva aducción río Jordán</v>
      </c>
      <c r="K39" s="451" t="str">
        <f>'3. TRATAR'!I39</f>
        <v>Diseño</v>
      </c>
      <c r="L39" s="451" t="str">
        <f>'3. TRATAR'!J39</f>
        <v>Subgerente Operativo
Profesional V Control Procesos en Planta y Calidad
Subgerente Técnico</v>
      </c>
      <c r="M39" s="511" t="str">
        <f>'3. TRATAR'!K39</f>
        <v>Plan Acción a 4 años</v>
      </c>
      <c r="N39" s="456"/>
    </row>
    <row r="40" spans="1:14" ht="22.5" x14ac:dyDescent="0.25">
      <c r="A40" s="1282"/>
      <c r="B40" s="1277"/>
      <c r="C40" s="1180"/>
      <c r="D40" s="1180"/>
      <c r="E40" s="287">
        <f>'1. IDENTIFICAR-ANALIZAR'!E40</f>
        <v>0</v>
      </c>
      <c r="F40" s="1172"/>
      <c r="G40" s="1172"/>
      <c r="H40" s="1123"/>
      <c r="I40" s="1244"/>
      <c r="J40" s="503" t="str">
        <f>'3. TRATAR'!H40</f>
        <v xml:space="preserve">Ejecución de las obras aducción río Jamundí
</v>
      </c>
      <c r="K40" s="451" t="str">
        <f>'3. TRATAR'!I40</f>
        <v xml:space="preserve">Planos de construcción y memorias de cálculo </v>
      </c>
      <c r="L40" s="451" t="str">
        <f>'3. TRATAR'!J40</f>
        <v>Subgerente Técnico</v>
      </c>
      <c r="M40" s="511" t="str">
        <f>'3. TRATAR'!K40</f>
        <v>Plan Acción a 4 años</v>
      </c>
      <c r="N40" s="456"/>
    </row>
    <row r="41" spans="1:14" ht="22.5" x14ac:dyDescent="0.25">
      <c r="A41" s="1282"/>
      <c r="B41" s="1277"/>
      <c r="C41" s="1180"/>
      <c r="D41" s="1180"/>
      <c r="E41" s="287">
        <f>'1. IDENTIFICAR-ANALIZAR'!E41</f>
        <v>0</v>
      </c>
      <c r="F41" s="1172"/>
      <c r="G41" s="1172"/>
      <c r="H41" s="1123"/>
      <c r="I41" s="1244"/>
      <c r="J41" s="503" t="str">
        <f>'3. TRATAR'!H41</f>
        <v>Ejecución de las obras aducción río Jordán</v>
      </c>
      <c r="K41" s="451" t="str">
        <f>'3. TRATAR'!I41</f>
        <v xml:space="preserve">Planos de construcción y memorias de cálculo </v>
      </c>
      <c r="L41" s="451" t="str">
        <f>'3. TRATAR'!J41</f>
        <v>Subgerente Técnico</v>
      </c>
      <c r="M41" s="511" t="str">
        <f>'3. TRATAR'!K41</f>
        <v>Plan Acción a 4 años</v>
      </c>
      <c r="N41" s="456"/>
    </row>
    <row r="42" spans="1:14" x14ac:dyDescent="0.25">
      <c r="A42" s="1282"/>
      <c r="B42" s="1277"/>
      <c r="C42" s="1180"/>
      <c r="D42" s="1180"/>
      <c r="E42" s="287">
        <f>'1. IDENTIFICAR-ANALIZAR'!E42</f>
        <v>0</v>
      </c>
      <c r="F42" s="1172"/>
      <c r="G42" s="1172"/>
      <c r="H42" s="1123"/>
      <c r="I42" s="1244"/>
      <c r="J42" s="503">
        <f>'3. TRATAR'!H42</f>
        <v>0</v>
      </c>
      <c r="K42" s="451">
        <f>'3. TRATAR'!I42</f>
        <v>0</v>
      </c>
      <c r="L42" s="451">
        <f>'3. TRATAR'!J42</f>
        <v>0</v>
      </c>
      <c r="M42" s="511">
        <f>'3. TRATAR'!K42</f>
        <v>0</v>
      </c>
      <c r="N42" s="456"/>
    </row>
    <row r="43" spans="1:14" ht="15.75" thickBot="1" x14ac:dyDescent="0.3">
      <c r="A43" s="1283"/>
      <c r="B43" s="1278"/>
      <c r="C43" s="1181"/>
      <c r="D43" s="1181"/>
      <c r="E43" s="288">
        <f>'1. IDENTIFICAR-ANALIZAR'!E43</f>
        <v>0</v>
      </c>
      <c r="F43" s="1173"/>
      <c r="G43" s="1173"/>
      <c r="H43" s="1124"/>
      <c r="I43" s="1245"/>
      <c r="J43" s="506">
        <f>'3. TRATAR'!H43</f>
        <v>0</v>
      </c>
      <c r="K43" s="452">
        <f>'3. TRATAR'!I43</f>
        <v>0</v>
      </c>
      <c r="L43" s="452">
        <f>'3. TRATAR'!J43</f>
        <v>0</v>
      </c>
      <c r="M43" s="512">
        <f>'3. TRATAR'!K43</f>
        <v>0</v>
      </c>
      <c r="N43" s="458"/>
    </row>
    <row r="44" spans="1:14" ht="22.5" x14ac:dyDescent="0.25">
      <c r="A44" s="1282" t="str">
        <f>'1. IDENTIFICAR-ANALIZAR'!C7</f>
        <v>PRODUCION AGUA POTABLE</v>
      </c>
      <c r="B44" s="1277">
        <f>'1. IDENTIFICAR-ANALIZAR'!A44:A51</f>
        <v>4</v>
      </c>
      <c r="C44" s="1180" t="str">
        <f>'2. VALORAR CONTROLES '!B44:B51</f>
        <v>Se podria colapsar la estructura de captación rio Jordan</v>
      </c>
      <c r="D44" s="1180" t="str">
        <f>'2. VALORAR CONTROLES '!C44:C51</f>
        <v>Operativo</v>
      </c>
      <c r="E44" s="287" t="str">
        <f>'1. IDENTIFICAR-ANALIZAR'!E44</f>
        <v>Derrumbes</v>
      </c>
      <c r="F44" s="1171">
        <f>'2. VALORAR CONTROLES '!AC44:AC51</f>
        <v>2</v>
      </c>
      <c r="G44" s="1171">
        <f>'2. VALORAR CONTROLES '!AD44:AD51</f>
        <v>2</v>
      </c>
      <c r="H44" s="1122">
        <f>'2. VALORAR CONTROLES '!AE44:AE51</f>
        <v>4</v>
      </c>
      <c r="I44" s="1243" t="str">
        <f>'2. VALORAR CONTROLES '!AF44:AF51</f>
        <v>Asumir - reducir el Riesgo</v>
      </c>
      <c r="J44" s="500" t="str">
        <f>'3. TRATAR'!H44</f>
        <v>Ejecución Programa de mantenimiento unidades operativas Captación- Aducción</v>
      </c>
      <c r="K44" s="509" t="str">
        <f>'3. TRATAR'!I44</f>
        <v>Informes de gestión</v>
      </c>
      <c r="L44" s="509" t="str">
        <f>'3. TRATAR'!J44</f>
        <v xml:space="preserve">Profesional III de Mantenimiento  AGUA 7 - </v>
      </c>
      <c r="M44" s="510" t="str">
        <f>'3. TRATAR'!K44</f>
        <v>Permanente</v>
      </c>
      <c r="N44" s="454"/>
    </row>
    <row r="45" spans="1:14" ht="33.75" x14ac:dyDescent="0.25">
      <c r="A45" s="1282"/>
      <c r="B45" s="1277"/>
      <c r="C45" s="1180"/>
      <c r="D45" s="1180"/>
      <c r="E45" s="287" t="str">
        <f>'1. IDENTIFICAR-ANALIZAR'!E45</f>
        <v>Falla geológica</v>
      </c>
      <c r="F45" s="1172"/>
      <c r="G45" s="1172"/>
      <c r="H45" s="1123"/>
      <c r="I45" s="1244"/>
      <c r="J45" s="503" t="str">
        <f>'3. TRATAR'!H45</f>
        <v xml:space="preserve">Diagnosticar las condiciones generales de estabilidad de la captación rio Jordan
 </v>
      </c>
      <c r="K45" s="451" t="str">
        <f>'3. TRATAR'!I45</f>
        <v>Informe del diagnóstico</v>
      </c>
      <c r="L45" s="451" t="str">
        <f>'3. TRATAR'!J45</f>
        <v>Profesional V Control Procesos en Planta y Calidad</v>
      </c>
      <c r="M45" s="511" t="str">
        <f>'3. TRATAR'!K45</f>
        <v>Presupuesto de Funcionamiento</v>
      </c>
      <c r="N45" s="456"/>
    </row>
    <row r="46" spans="1:14" ht="23.25" customHeight="1" x14ac:dyDescent="0.25">
      <c r="A46" s="1282"/>
      <c r="B46" s="1277"/>
      <c r="C46" s="1180"/>
      <c r="D46" s="1180"/>
      <c r="E46" s="287" t="str">
        <f>'1. IDENTIFICAR-ANALIZAR'!E46</f>
        <v>Fallas estructurales</v>
      </c>
      <c r="F46" s="1172"/>
      <c r="G46" s="1172"/>
      <c r="H46" s="1123"/>
      <c r="I46" s="1244"/>
      <c r="J46" s="503" t="str">
        <f>'3. TRATAR'!H46</f>
        <v>Diseño de las obras requeridas</v>
      </c>
      <c r="K46" s="451" t="str">
        <f>'3. TRATAR'!I46</f>
        <v>Resultado informe de evaluación y diseño</v>
      </c>
      <c r="L46" s="451" t="str">
        <f>'3. TRATAR'!J46</f>
        <v>Subgerente Operativo
Profesional V Control Procesos en Planta y Calidad
Subgerente Técnico</v>
      </c>
      <c r="M46" s="511" t="str">
        <f>'3. TRATAR'!K46</f>
        <v>Plan Acción a 4 años</v>
      </c>
      <c r="N46" s="456"/>
    </row>
    <row r="47" spans="1:14" ht="19.5" customHeight="1" x14ac:dyDescent="0.25">
      <c r="A47" s="1282"/>
      <c r="B47" s="1277"/>
      <c r="C47" s="1180"/>
      <c r="D47" s="1180"/>
      <c r="E47" s="287" t="str">
        <f>'1. IDENTIFICAR-ANALIZAR'!E47</f>
        <v>Taponamiento</v>
      </c>
      <c r="F47" s="1172"/>
      <c r="G47" s="1172"/>
      <c r="H47" s="1123"/>
      <c r="I47" s="1244"/>
      <c r="J47" s="503" t="str">
        <f>'3. TRATAR'!H47</f>
        <v>Ejecución  de las obras requeridas</v>
      </c>
      <c r="K47" s="451" t="str">
        <f>'3. TRATAR'!I47</f>
        <v xml:space="preserve">Memorias de Cálculo y planos de construcción </v>
      </c>
      <c r="L47" s="451" t="str">
        <f>'3. TRATAR'!J47</f>
        <v>Subgerente Técnico</v>
      </c>
      <c r="M47" s="511" t="str">
        <f>'3. TRATAR'!K47</f>
        <v>Plan Acción a 4 años</v>
      </c>
      <c r="N47" s="456"/>
    </row>
    <row r="48" spans="1:14" ht="27" customHeight="1" x14ac:dyDescent="0.25">
      <c r="A48" s="1282"/>
      <c r="B48" s="1277"/>
      <c r="C48" s="1180"/>
      <c r="D48" s="1180"/>
      <c r="E48" s="287">
        <f>'1. IDENTIFICAR-ANALIZAR'!E48</f>
        <v>0</v>
      </c>
      <c r="F48" s="1172"/>
      <c r="G48" s="1172"/>
      <c r="H48" s="1123"/>
      <c r="I48" s="1244"/>
      <c r="J48" s="503">
        <f>'3. TRATAR'!H48</f>
        <v>0</v>
      </c>
      <c r="K48" s="451">
        <f>'3. TRATAR'!I48</f>
        <v>0</v>
      </c>
      <c r="L48" s="451">
        <f>'3. TRATAR'!J48</f>
        <v>0</v>
      </c>
      <c r="M48" s="511">
        <f>'3. TRATAR'!K48</f>
        <v>0</v>
      </c>
      <c r="N48" s="456"/>
    </row>
    <row r="49" spans="1:14" ht="19.5" customHeight="1" x14ac:dyDescent="0.25">
      <c r="A49" s="1282"/>
      <c r="B49" s="1277"/>
      <c r="C49" s="1180"/>
      <c r="D49" s="1180"/>
      <c r="E49" s="287">
        <f>'1. IDENTIFICAR-ANALIZAR'!E49</f>
        <v>0</v>
      </c>
      <c r="F49" s="1172"/>
      <c r="G49" s="1172"/>
      <c r="H49" s="1123"/>
      <c r="I49" s="1244"/>
      <c r="J49" s="503">
        <f>'3. TRATAR'!H49</f>
        <v>0</v>
      </c>
      <c r="K49" s="451">
        <f>'3. TRATAR'!I49</f>
        <v>0</v>
      </c>
      <c r="L49" s="451">
        <f>'3. TRATAR'!J49</f>
        <v>0</v>
      </c>
      <c r="M49" s="511">
        <f>'3. TRATAR'!K49</f>
        <v>0</v>
      </c>
      <c r="N49" s="456"/>
    </row>
    <row r="50" spans="1:14" x14ac:dyDescent="0.25">
      <c r="A50" s="1282"/>
      <c r="B50" s="1277"/>
      <c r="C50" s="1180"/>
      <c r="D50" s="1180"/>
      <c r="E50" s="287">
        <f>'1. IDENTIFICAR-ANALIZAR'!E50</f>
        <v>0</v>
      </c>
      <c r="F50" s="1172"/>
      <c r="G50" s="1172"/>
      <c r="H50" s="1123"/>
      <c r="I50" s="1244"/>
      <c r="J50" s="503">
        <f>'3. TRATAR'!H50</f>
        <v>0</v>
      </c>
      <c r="K50" s="451">
        <f>'3. TRATAR'!I50</f>
        <v>0</v>
      </c>
      <c r="L50" s="451">
        <f>'3. TRATAR'!J50</f>
        <v>0</v>
      </c>
      <c r="M50" s="511">
        <f>'3. TRATAR'!K50</f>
        <v>0</v>
      </c>
      <c r="N50" s="456"/>
    </row>
    <row r="51" spans="1:14" ht="15.75" thickBot="1" x14ac:dyDescent="0.3">
      <c r="A51" s="1283"/>
      <c r="B51" s="1278"/>
      <c r="C51" s="1181"/>
      <c r="D51" s="1181"/>
      <c r="E51" s="288">
        <f>'1. IDENTIFICAR-ANALIZAR'!E51</f>
        <v>0</v>
      </c>
      <c r="F51" s="1173"/>
      <c r="G51" s="1173"/>
      <c r="H51" s="1124"/>
      <c r="I51" s="1245"/>
      <c r="J51" s="506">
        <f>'3. TRATAR'!H51</f>
        <v>0</v>
      </c>
      <c r="K51" s="452">
        <f>'3. TRATAR'!I51</f>
        <v>0</v>
      </c>
      <c r="L51" s="452">
        <f>'3. TRATAR'!J51</f>
        <v>0</v>
      </c>
      <c r="M51" s="512">
        <f>'3. TRATAR'!K51</f>
        <v>0</v>
      </c>
      <c r="N51" s="458"/>
    </row>
    <row r="52" spans="1:14" ht="33.75" x14ac:dyDescent="0.25">
      <c r="A52" s="1282" t="str">
        <f>'1. IDENTIFICAR-ANALIZAR'!C7</f>
        <v>PRODUCION AGUA POTABLE</v>
      </c>
      <c r="B52" s="1277">
        <f>'1. IDENTIFICAR-ANALIZAR'!A52:A59</f>
        <v>5</v>
      </c>
      <c r="C52" s="1180" t="str">
        <f>'2. VALORAR CONTROLES '!B52:B59</f>
        <v xml:space="preserve">Se podría presentar que la calidad de agua del rio Jamundí no pueda ser tratada 
</v>
      </c>
      <c r="D52" s="1180" t="str">
        <f>'2. VALORAR CONTROLES '!C52:C59</f>
        <v>Ambiental</v>
      </c>
      <c r="E52" s="287" t="str">
        <f>'1. IDENTIFICAR-ANALIZAR'!E52</f>
        <v>Explotación de bauxita y carbon</v>
      </c>
      <c r="F52" s="1171">
        <f>'2. VALORAR CONTROLES '!AC52:AC59</f>
        <v>2</v>
      </c>
      <c r="G52" s="1171">
        <f>'2. VALORAR CONTROLES '!AD52:AD59</f>
        <v>1</v>
      </c>
      <c r="H52" s="1122">
        <f>'2. VALORAR CONTROLES '!AE52:AE59</f>
        <v>2</v>
      </c>
      <c r="I52" s="1243" t="str">
        <f>'2. VALORAR CONTROLES '!AF52:AF59</f>
        <v>Asumir - reducir el Riesgo</v>
      </c>
      <c r="J52" s="500" t="str">
        <f>'3. TRATAR'!H52</f>
        <v>De presentarse en cualquier epoca del año en la fuente del rio Jamundí, se informará a la Autoridad Ambiental por medio del área ambiental de la Emprea</v>
      </c>
      <c r="K52" s="509" t="str">
        <f>'3. TRATAR'!I52</f>
        <v>Oficio remisorio</v>
      </c>
      <c r="L52" s="509" t="str">
        <f>'3. TRATAR'!J52</f>
        <v>Profesional III de Mantenimiento</v>
      </c>
      <c r="M52" s="510" t="str">
        <f>'3. TRATAR'!K52</f>
        <v>Cuando se presente el evento</v>
      </c>
      <c r="N52" s="454"/>
    </row>
    <row r="53" spans="1:14" x14ac:dyDescent="0.25">
      <c r="A53" s="1282"/>
      <c r="B53" s="1277"/>
      <c r="C53" s="1180"/>
      <c r="D53" s="1180"/>
      <c r="E53" s="287" t="str">
        <f>'1. IDENTIFICAR-ANALIZAR'!E53</f>
        <v xml:space="preserve">Contaminación por agua residuales domésticas </v>
      </c>
      <c r="F53" s="1172"/>
      <c r="G53" s="1172"/>
      <c r="H53" s="1123"/>
      <c r="I53" s="1244"/>
      <c r="J53" s="503">
        <f>'3. TRATAR'!H53</f>
        <v>0</v>
      </c>
      <c r="K53" s="451">
        <f>'3. TRATAR'!I53</f>
        <v>0</v>
      </c>
      <c r="L53" s="451">
        <f>'3. TRATAR'!J53</f>
        <v>0</v>
      </c>
      <c r="M53" s="511">
        <f>'3. TRATAR'!K53</f>
        <v>0</v>
      </c>
      <c r="N53" s="456"/>
    </row>
    <row r="54" spans="1:14" x14ac:dyDescent="0.25">
      <c r="A54" s="1282"/>
      <c r="B54" s="1277"/>
      <c r="C54" s="1180"/>
      <c r="D54" s="1180"/>
      <c r="E54" s="287" t="str">
        <f>'1. IDENTIFICAR-ANALIZAR'!E54</f>
        <v>Transporte de sedimentos</v>
      </c>
      <c r="F54" s="1172"/>
      <c r="G54" s="1172"/>
      <c r="H54" s="1123"/>
      <c r="I54" s="1244"/>
      <c r="J54" s="503">
        <f>'3. TRATAR'!H54</f>
        <v>0</v>
      </c>
      <c r="K54" s="451">
        <f>'3. TRATAR'!I54</f>
        <v>0</v>
      </c>
      <c r="L54" s="451">
        <f>'3. TRATAR'!J54</f>
        <v>0</v>
      </c>
      <c r="M54" s="511">
        <f>'3. TRATAR'!K54</f>
        <v>0</v>
      </c>
      <c r="N54" s="456"/>
    </row>
    <row r="55" spans="1:14" x14ac:dyDescent="0.25">
      <c r="A55" s="1282"/>
      <c r="B55" s="1277"/>
      <c r="C55" s="1180"/>
      <c r="D55" s="1180"/>
      <c r="E55" s="287" t="str">
        <f>'1. IDENTIFICAR-ANALIZAR'!E55</f>
        <v>Vertimiento de elementos químicos</v>
      </c>
      <c r="F55" s="1172"/>
      <c r="G55" s="1172"/>
      <c r="H55" s="1123"/>
      <c r="I55" s="1244"/>
      <c r="J55" s="503">
        <f>'3. TRATAR'!H55</f>
        <v>0</v>
      </c>
      <c r="K55" s="451">
        <f>'3. TRATAR'!I55</f>
        <v>0</v>
      </c>
      <c r="L55" s="451">
        <f>'3. TRATAR'!J55</f>
        <v>0</v>
      </c>
      <c r="M55" s="511">
        <f>'3. TRATAR'!K55</f>
        <v>0</v>
      </c>
      <c r="N55" s="456"/>
    </row>
    <row r="56" spans="1:14" x14ac:dyDescent="0.25">
      <c r="A56" s="1282"/>
      <c r="B56" s="1277"/>
      <c r="C56" s="1180"/>
      <c r="D56" s="1180"/>
      <c r="E56" s="287">
        <f>'1. IDENTIFICAR-ANALIZAR'!E56</f>
        <v>0</v>
      </c>
      <c r="F56" s="1172"/>
      <c r="G56" s="1172"/>
      <c r="H56" s="1123"/>
      <c r="I56" s="1244"/>
      <c r="J56" s="503">
        <f>'3. TRATAR'!H56</f>
        <v>0</v>
      </c>
      <c r="K56" s="451">
        <f>'3. TRATAR'!I56</f>
        <v>0</v>
      </c>
      <c r="L56" s="451">
        <f>'3. TRATAR'!J56</f>
        <v>0</v>
      </c>
      <c r="M56" s="511">
        <f>'3. TRATAR'!K56</f>
        <v>0</v>
      </c>
      <c r="N56" s="456"/>
    </row>
    <row r="57" spans="1:14" x14ac:dyDescent="0.25">
      <c r="A57" s="1282"/>
      <c r="B57" s="1277"/>
      <c r="C57" s="1180"/>
      <c r="D57" s="1180"/>
      <c r="E57" s="287">
        <f>'1. IDENTIFICAR-ANALIZAR'!E57</f>
        <v>0</v>
      </c>
      <c r="F57" s="1172"/>
      <c r="G57" s="1172"/>
      <c r="H57" s="1123"/>
      <c r="I57" s="1244"/>
      <c r="J57" s="503">
        <f>'3. TRATAR'!H57</f>
        <v>0</v>
      </c>
      <c r="K57" s="451">
        <f>'3. TRATAR'!I57</f>
        <v>0</v>
      </c>
      <c r="L57" s="451">
        <f>'3. TRATAR'!J57</f>
        <v>0</v>
      </c>
      <c r="M57" s="511">
        <f>'3. TRATAR'!K57</f>
        <v>0</v>
      </c>
      <c r="N57" s="456"/>
    </row>
    <row r="58" spans="1:14" x14ac:dyDescent="0.25">
      <c r="A58" s="1282"/>
      <c r="B58" s="1277"/>
      <c r="C58" s="1180"/>
      <c r="D58" s="1180"/>
      <c r="E58" s="287">
        <f>'1. IDENTIFICAR-ANALIZAR'!E58</f>
        <v>0</v>
      </c>
      <c r="F58" s="1172"/>
      <c r="G58" s="1172"/>
      <c r="H58" s="1123"/>
      <c r="I58" s="1244"/>
      <c r="J58" s="503">
        <f>'3. TRATAR'!H58</f>
        <v>0</v>
      </c>
      <c r="K58" s="451">
        <f>'3. TRATAR'!I58</f>
        <v>0</v>
      </c>
      <c r="L58" s="451">
        <f>'3. TRATAR'!J58</f>
        <v>0</v>
      </c>
      <c r="M58" s="511">
        <f>'3. TRATAR'!K58</f>
        <v>0</v>
      </c>
      <c r="N58" s="456"/>
    </row>
    <row r="59" spans="1:14" ht="15.75" thickBot="1" x14ac:dyDescent="0.3">
      <c r="A59" s="1283"/>
      <c r="B59" s="1278"/>
      <c r="C59" s="1181"/>
      <c r="D59" s="1181"/>
      <c r="E59" s="288">
        <f>'1. IDENTIFICAR-ANALIZAR'!E59</f>
        <v>0</v>
      </c>
      <c r="F59" s="1173"/>
      <c r="G59" s="1173"/>
      <c r="H59" s="1124"/>
      <c r="I59" s="1245"/>
      <c r="J59" s="506">
        <f>'3. TRATAR'!H59</f>
        <v>0</v>
      </c>
      <c r="K59" s="452">
        <f>'3. TRATAR'!I59</f>
        <v>0</v>
      </c>
      <c r="L59" s="452">
        <f>'3. TRATAR'!J59</f>
        <v>0</v>
      </c>
      <c r="M59" s="512">
        <f>'3. TRATAR'!K59</f>
        <v>0</v>
      </c>
      <c r="N59" s="458"/>
    </row>
    <row r="60" spans="1:14" ht="22.5" x14ac:dyDescent="0.25">
      <c r="A60" s="1282" t="str">
        <f>'1. IDENTIFICAR-ANALIZAR'!C7</f>
        <v>PRODUCION AGUA POTABLE</v>
      </c>
      <c r="B60" s="1277">
        <f>'1. IDENTIFICAR-ANALIZAR'!A60:A67</f>
        <v>6</v>
      </c>
      <c r="C60" s="1180" t="str">
        <f>'2. VALORAR CONTROLES '!B60:B67</f>
        <v>Se podrían presentar fallas en la regulación y medición del caudal entrada planta</v>
      </c>
      <c r="D60" s="1180" t="str">
        <f>'2. VALORAR CONTROLES '!C60:C67</f>
        <v>Operativo</v>
      </c>
      <c r="E60" s="287" t="str">
        <f>'1. IDENTIFICAR-ANALIZAR'!E60</f>
        <v>Falta de mantenimiento equipo de control de caudal</v>
      </c>
      <c r="F60" s="1171">
        <f>'2. VALORAR CONTROLES '!AC60:AC67</f>
        <v>1</v>
      </c>
      <c r="G60" s="1171">
        <f>'2. VALORAR CONTROLES '!AD60:AD67</f>
        <v>2</v>
      </c>
      <c r="H60" s="1122">
        <f>'2. VALORAR CONTROLES '!AE60:AE67</f>
        <v>2</v>
      </c>
      <c r="I60" s="1243" t="str">
        <f>'2. VALORAR CONTROLES '!AF60:AF67</f>
        <v>Aceptar el riesgo</v>
      </c>
      <c r="J60" s="500" t="str">
        <f>'3. TRATAR'!H60</f>
        <v>Ejecución del programa del mantenimiento preventivo</v>
      </c>
      <c r="K60" s="509" t="str">
        <f>'3. TRATAR'!I60</f>
        <v>Reportes de mantenimiento y el indicador de cumplimiento del programa</v>
      </c>
      <c r="L60" s="509" t="str">
        <f>'3. TRATAR'!J60</f>
        <v>Profesional II de Mantenimiento Electromecánico</v>
      </c>
      <c r="M60" s="510" t="str">
        <f>'3. TRATAR'!K60</f>
        <v>Mensual</v>
      </c>
      <c r="N60" s="454"/>
    </row>
    <row r="61" spans="1:14" x14ac:dyDescent="0.25">
      <c r="A61" s="1282"/>
      <c r="B61" s="1277"/>
      <c r="C61" s="1180"/>
      <c r="D61" s="1180"/>
      <c r="E61" s="287" t="str">
        <f>'1. IDENTIFICAR-ANALIZAR'!E61</f>
        <v>Fallas del personal operativo al momento de calcular y registrar los valores de caudal.</v>
      </c>
      <c r="F61" s="1172"/>
      <c r="G61" s="1172"/>
      <c r="H61" s="1123"/>
      <c r="I61" s="1244"/>
      <c r="J61" s="503" t="str">
        <f>'3. TRATAR'!H61</f>
        <v>Reparación o reposición de los equipos</v>
      </c>
      <c r="K61" s="451" t="str">
        <f>'3. TRATAR'!I61</f>
        <v>Orden de compra o trabajo</v>
      </c>
      <c r="L61" s="451" t="str">
        <f>'3. TRATAR'!J61</f>
        <v>Profesional II de Mantenimiento Electromecánico</v>
      </c>
      <c r="M61" s="511" t="str">
        <f>'3. TRATAR'!K61</f>
        <v>En el momento que se presente</v>
      </c>
      <c r="N61" s="456"/>
    </row>
    <row r="62" spans="1:14" ht="22.5" x14ac:dyDescent="0.25">
      <c r="A62" s="1282"/>
      <c r="B62" s="1277"/>
      <c r="C62" s="1180"/>
      <c r="D62" s="1180"/>
      <c r="E62" s="287" t="str">
        <f>'1. IDENTIFICAR-ANALIZAR'!E62</f>
        <v>Obsolescencia del equipo de control</v>
      </c>
      <c r="F62" s="1172"/>
      <c r="G62" s="1172"/>
      <c r="H62" s="1123"/>
      <c r="I62" s="1244"/>
      <c r="J62" s="503" t="str">
        <f>'3. TRATAR'!H62</f>
        <v xml:space="preserve">Calibración de los equipos </v>
      </c>
      <c r="K62" s="451" t="str">
        <f>'3. TRATAR'!I62</f>
        <v>Programa e informe de calibración</v>
      </c>
      <c r="L62" s="451" t="str">
        <f>'3. TRATAR'!J62</f>
        <v>Profesional III de Mantenimiento y Apoyo del Técnico Operativo II</v>
      </c>
      <c r="M62" s="511" t="str">
        <f>'3. TRATAR'!K62</f>
        <v>En cumplimiento del programa de calibración</v>
      </c>
      <c r="N62" s="456"/>
    </row>
    <row r="63" spans="1:14" x14ac:dyDescent="0.25">
      <c r="A63" s="1282"/>
      <c r="B63" s="1277"/>
      <c r="C63" s="1180"/>
      <c r="D63" s="1180"/>
      <c r="E63" s="287">
        <f>'1. IDENTIFICAR-ANALIZAR'!E63</f>
        <v>0</v>
      </c>
      <c r="F63" s="1172"/>
      <c r="G63" s="1172"/>
      <c r="H63" s="1123"/>
      <c r="I63" s="1244"/>
      <c r="J63" s="503">
        <f>'3. TRATAR'!H63</f>
        <v>0</v>
      </c>
      <c r="K63" s="451">
        <f>'3. TRATAR'!I63</f>
        <v>0</v>
      </c>
      <c r="L63" s="451">
        <f>'3. TRATAR'!J63</f>
        <v>0</v>
      </c>
      <c r="M63" s="511">
        <f>'3. TRATAR'!K63</f>
        <v>0</v>
      </c>
      <c r="N63" s="456"/>
    </row>
    <row r="64" spans="1:14" x14ac:dyDescent="0.25">
      <c r="A64" s="1282"/>
      <c r="B64" s="1277"/>
      <c r="C64" s="1180"/>
      <c r="D64" s="1180"/>
      <c r="E64" s="287">
        <f>'1. IDENTIFICAR-ANALIZAR'!E64</f>
        <v>0</v>
      </c>
      <c r="F64" s="1172"/>
      <c r="G64" s="1172"/>
      <c r="H64" s="1123"/>
      <c r="I64" s="1244"/>
      <c r="J64" s="503">
        <f>'3. TRATAR'!H64</f>
        <v>0</v>
      </c>
      <c r="K64" s="451">
        <f>'3. TRATAR'!I64</f>
        <v>0</v>
      </c>
      <c r="L64" s="451">
        <f>'3. TRATAR'!J64</f>
        <v>0</v>
      </c>
      <c r="M64" s="511">
        <f>'3. TRATAR'!K64</f>
        <v>0</v>
      </c>
      <c r="N64" s="456"/>
    </row>
    <row r="65" spans="1:14" x14ac:dyDescent="0.25">
      <c r="A65" s="1282"/>
      <c r="B65" s="1277"/>
      <c r="C65" s="1180"/>
      <c r="D65" s="1180"/>
      <c r="E65" s="287">
        <f>'1. IDENTIFICAR-ANALIZAR'!E65</f>
        <v>0</v>
      </c>
      <c r="F65" s="1172"/>
      <c r="G65" s="1172"/>
      <c r="H65" s="1123"/>
      <c r="I65" s="1244"/>
      <c r="J65" s="503">
        <f>'3. TRATAR'!H65</f>
        <v>0</v>
      </c>
      <c r="K65" s="451">
        <f>'3. TRATAR'!I65</f>
        <v>0</v>
      </c>
      <c r="L65" s="451">
        <f>'3. TRATAR'!J65</f>
        <v>0</v>
      </c>
      <c r="M65" s="511">
        <f>'3. TRATAR'!K65</f>
        <v>0</v>
      </c>
      <c r="N65" s="456"/>
    </row>
    <row r="66" spans="1:14" x14ac:dyDescent="0.25">
      <c r="A66" s="1282"/>
      <c r="B66" s="1277"/>
      <c r="C66" s="1180"/>
      <c r="D66" s="1180"/>
      <c r="E66" s="287">
        <f>'1. IDENTIFICAR-ANALIZAR'!E66</f>
        <v>0</v>
      </c>
      <c r="F66" s="1172"/>
      <c r="G66" s="1172"/>
      <c r="H66" s="1123"/>
      <c r="I66" s="1244"/>
      <c r="J66" s="503">
        <f>'3. TRATAR'!H66</f>
        <v>0</v>
      </c>
      <c r="K66" s="451">
        <f>'3. TRATAR'!I66</f>
        <v>0</v>
      </c>
      <c r="L66" s="451">
        <f>'3. TRATAR'!J66</f>
        <v>0</v>
      </c>
      <c r="M66" s="511">
        <f>'3. TRATAR'!K66</f>
        <v>0</v>
      </c>
      <c r="N66" s="456"/>
    </row>
    <row r="67" spans="1:14" ht="15.75" thickBot="1" x14ac:dyDescent="0.3">
      <c r="A67" s="1283"/>
      <c r="B67" s="1278"/>
      <c r="C67" s="1181"/>
      <c r="D67" s="1181"/>
      <c r="E67" s="288">
        <f>'1. IDENTIFICAR-ANALIZAR'!E67</f>
        <v>0</v>
      </c>
      <c r="F67" s="1173"/>
      <c r="G67" s="1173"/>
      <c r="H67" s="1124"/>
      <c r="I67" s="1245"/>
      <c r="J67" s="506">
        <f>'3. TRATAR'!H67</f>
        <v>0</v>
      </c>
      <c r="K67" s="452">
        <f>'3. TRATAR'!I67</f>
        <v>0</v>
      </c>
      <c r="L67" s="452">
        <f>'3. TRATAR'!J67</f>
        <v>0</v>
      </c>
      <c r="M67" s="512">
        <f>'3. TRATAR'!K67</f>
        <v>0</v>
      </c>
      <c r="N67" s="458"/>
    </row>
    <row r="68" spans="1:14" x14ac:dyDescent="0.25">
      <c r="A68" s="1282" t="str">
        <f>'1. IDENTIFICAR-ANALIZAR'!C7</f>
        <v>PRODUCION AGUA POTABLE</v>
      </c>
      <c r="B68" s="1277">
        <f>'1. IDENTIFICAR-ANALIZAR'!A68:A75</f>
        <v>7</v>
      </c>
      <c r="C68" s="1180" t="str">
        <f>'2. VALORAR CONTROLES '!B68:B75</f>
        <v>Se podria presentar fallas en el suministro oportuno de sustancias químicas</v>
      </c>
      <c r="D68" s="1180" t="str">
        <f>'2. VALORAR CONTROLES '!C68:C75</f>
        <v>Operativo</v>
      </c>
      <c r="E68" s="287" t="str">
        <f>'1. IDENTIFICAR-ANALIZAR'!E68</f>
        <v>Tramites de contratación demorados  (&gt;4 meses)</v>
      </c>
      <c r="F68" s="1171">
        <f>'2. VALORAR CONTROLES '!AC68:AC75</f>
        <v>1</v>
      </c>
      <c r="G68" s="1171">
        <f>'2. VALORAR CONTROLES '!AD68:AD75</f>
        <v>3</v>
      </c>
      <c r="H68" s="1122">
        <f>'2. VALORAR CONTROLES '!AE68:AE75</f>
        <v>3</v>
      </c>
      <c r="I68" s="1243" t="str">
        <f>'2. VALORAR CONTROLES '!AF68:AF75</f>
        <v>Aceptar el riesgo</v>
      </c>
      <c r="J68" s="497" t="str">
        <f>'3. TRATAR'!H68</f>
        <v>Seguimiento a lo establecido en el plan de calidad</v>
      </c>
      <c r="K68" s="494" t="str">
        <f>'3. TRATAR'!I68</f>
        <v>Informe mensual</v>
      </c>
      <c r="L68" s="494" t="str">
        <f>'3. TRATAR'!J68</f>
        <v>Profesional III de Mantenimiento</v>
      </c>
      <c r="M68" s="494" t="str">
        <f>'3. TRATAR'!K68</f>
        <v>Mensual</v>
      </c>
      <c r="N68" s="454"/>
    </row>
    <row r="69" spans="1:14" ht="15" customHeight="1" x14ac:dyDescent="0.25">
      <c r="A69" s="1282"/>
      <c r="B69" s="1277"/>
      <c r="C69" s="1180"/>
      <c r="D69" s="1180"/>
      <c r="E69" s="287" t="str">
        <f>'1. IDENTIFICAR-ANALIZAR'!E69</f>
        <v>No aprobación del total de recursos para la compra de sustancias químicas</v>
      </c>
      <c r="F69" s="1172"/>
      <c r="G69" s="1172"/>
      <c r="H69" s="1123"/>
      <c r="I69" s="1244"/>
      <c r="J69" s="498">
        <f>'3. TRATAR'!H69</f>
        <v>0</v>
      </c>
      <c r="K69" s="495">
        <f>'3. TRATAR'!I69</f>
        <v>0</v>
      </c>
      <c r="L69" s="495">
        <f>'3. TRATAR'!J69</f>
        <v>0</v>
      </c>
      <c r="M69" s="495">
        <f>'3. TRATAR'!K69</f>
        <v>0</v>
      </c>
      <c r="N69" s="456"/>
    </row>
    <row r="70" spans="1:14" ht="15" customHeight="1" x14ac:dyDescent="0.25">
      <c r="A70" s="1282"/>
      <c r="B70" s="1277"/>
      <c r="C70" s="1180"/>
      <c r="D70" s="1180"/>
      <c r="E70" s="287" t="str">
        <f>'1. IDENTIFICAR-ANALIZAR'!E70</f>
        <v>Problemas de orden público  (paros- asonadas )</v>
      </c>
      <c r="F70" s="1172"/>
      <c r="G70" s="1172"/>
      <c r="H70" s="1123"/>
      <c r="I70" s="1244"/>
      <c r="J70" s="498">
        <f>'3. TRATAR'!H70</f>
        <v>0</v>
      </c>
      <c r="K70" s="495">
        <f>'3. TRATAR'!I70</f>
        <v>0</v>
      </c>
      <c r="L70" s="495">
        <f>'3. TRATAR'!J70</f>
        <v>0</v>
      </c>
      <c r="M70" s="495">
        <f>'3. TRATAR'!K70</f>
        <v>0</v>
      </c>
      <c r="N70" s="456"/>
    </row>
    <row r="71" spans="1:14" x14ac:dyDescent="0.25">
      <c r="A71" s="1282"/>
      <c r="B71" s="1277"/>
      <c r="C71" s="1180"/>
      <c r="D71" s="1180"/>
      <c r="E71" s="287">
        <f>'1. IDENTIFICAR-ANALIZAR'!E71</f>
        <v>0</v>
      </c>
      <c r="F71" s="1172"/>
      <c r="G71" s="1172"/>
      <c r="H71" s="1123"/>
      <c r="I71" s="1244"/>
      <c r="J71" s="498">
        <f>'3. TRATAR'!H71</f>
        <v>0</v>
      </c>
      <c r="K71" s="495">
        <f>'3. TRATAR'!I71</f>
        <v>0</v>
      </c>
      <c r="L71" s="495">
        <f>'3. TRATAR'!J71</f>
        <v>0</v>
      </c>
      <c r="M71" s="495">
        <f>'3. TRATAR'!K71</f>
        <v>0</v>
      </c>
      <c r="N71" s="456"/>
    </row>
    <row r="72" spans="1:14" x14ac:dyDescent="0.25">
      <c r="A72" s="1282"/>
      <c r="B72" s="1277"/>
      <c r="C72" s="1180"/>
      <c r="D72" s="1180"/>
      <c r="E72" s="287">
        <f>'1. IDENTIFICAR-ANALIZAR'!E72</f>
        <v>0</v>
      </c>
      <c r="F72" s="1172"/>
      <c r="G72" s="1172"/>
      <c r="H72" s="1123"/>
      <c r="I72" s="1244"/>
      <c r="J72" s="498">
        <f>'3. TRATAR'!H72</f>
        <v>0</v>
      </c>
      <c r="K72" s="495">
        <f>'3. TRATAR'!I72</f>
        <v>0</v>
      </c>
      <c r="L72" s="495">
        <f>'3. TRATAR'!J72</f>
        <v>0</v>
      </c>
      <c r="M72" s="495">
        <f>'3. TRATAR'!K72</f>
        <v>0</v>
      </c>
      <c r="N72" s="456"/>
    </row>
    <row r="73" spans="1:14" x14ac:dyDescent="0.25">
      <c r="A73" s="1282"/>
      <c r="B73" s="1277"/>
      <c r="C73" s="1180"/>
      <c r="D73" s="1180"/>
      <c r="E73" s="287">
        <f>'1. IDENTIFICAR-ANALIZAR'!E73</f>
        <v>0</v>
      </c>
      <c r="F73" s="1172"/>
      <c r="G73" s="1172"/>
      <c r="H73" s="1123"/>
      <c r="I73" s="1244"/>
      <c r="J73" s="498">
        <f>'3. TRATAR'!H73</f>
        <v>0</v>
      </c>
      <c r="K73" s="495">
        <f>'3. TRATAR'!I73</f>
        <v>0</v>
      </c>
      <c r="L73" s="495">
        <f>'3. TRATAR'!J73</f>
        <v>0</v>
      </c>
      <c r="M73" s="495">
        <f>'3. TRATAR'!K73</f>
        <v>0</v>
      </c>
      <c r="N73" s="456"/>
    </row>
    <row r="74" spans="1:14" x14ac:dyDescent="0.25">
      <c r="A74" s="1282"/>
      <c r="B74" s="1277"/>
      <c r="C74" s="1180"/>
      <c r="D74" s="1180"/>
      <c r="E74" s="287">
        <f>'1. IDENTIFICAR-ANALIZAR'!E74</f>
        <v>0</v>
      </c>
      <c r="F74" s="1172"/>
      <c r="G74" s="1172"/>
      <c r="H74" s="1123"/>
      <c r="I74" s="1244"/>
      <c r="J74" s="498">
        <f>'3. TRATAR'!H74</f>
        <v>0</v>
      </c>
      <c r="K74" s="495">
        <f>'3. TRATAR'!I74</f>
        <v>0</v>
      </c>
      <c r="L74" s="495">
        <f>'3. TRATAR'!J74</f>
        <v>0</v>
      </c>
      <c r="M74" s="495">
        <f>'3. TRATAR'!K74</f>
        <v>0</v>
      </c>
      <c r="N74" s="456"/>
    </row>
    <row r="75" spans="1:14" ht="15.75" thickBot="1" x14ac:dyDescent="0.3">
      <c r="A75" s="1283"/>
      <c r="B75" s="1278"/>
      <c r="C75" s="1181"/>
      <c r="D75" s="1181"/>
      <c r="E75" s="288">
        <f>'1. IDENTIFICAR-ANALIZAR'!E75</f>
        <v>0</v>
      </c>
      <c r="F75" s="1173"/>
      <c r="G75" s="1173"/>
      <c r="H75" s="1124"/>
      <c r="I75" s="1245"/>
      <c r="J75" s="499">
        <f>'3. TRATAR'!H75</f>
        <v>0</v>
      </c>
      <c r="K75" s="496">
        <f>'3. TRATAR'!I75</f>
        <v>0</v>
      </c>
      <c r="L75" s="496">
        <f>'3. TRATAR'!J75</f>
        <v>0</v>
      </c>
      <c r="M75" s="496">
        <f>'3. TRATAR'!K75</f>
        <v>0</v>
      </c>
      <c r="N75" s="458"/>
    </row>
    <row r="76" spans="1:14" ht="22.5" x14ac:dyDescent="0.25">
      <c r="A76" s="1282" t="str">
        <f>'1. IDENTIFICAR-ANALIZAR'!C7</f>
        <v>PRODUCION AGUA POTABLE</v>
      </c>
      <c r="B76" s="1277">
        <f>'1. IDENTIFICAR-ANALIZAR'!A76:A83</f>
        <v>8</v>
      </c>
      <c r="C76" s="1180" t="str">
        <f>'2. VALORAR CONTROLES '!B76:B83</f>
        <v xml:space="preserve">Se podría presentar escapes de cloro </v>
      </c>
      <c r="D76" s="1180" t="str">
        <f>'2. VALORAR CONTROLES '!C76:C83</f>
        <v>Operativo</v>
      </c>
      <c r="E76" s="287" t="str">
        <f>'1. IDENTIFICAR-ANALIZAR'!E76</f>
        <v>Daños no controlables en accesorios del recipiente de almacenamiento.</v>
      </c>
      <c r="F76" s="1171">
        <f>'2. VALORAR CONTROLES '!AC76:AC83</f>
        <v>1</v>
      </c>
      <c r="G76" s="1171">
        <f>'2. VALORAR CONTROLES '!AD76:AD83</f>
        <v>4</v>
      </c>
      <c r="H76" s="1122">
        <f>'2. VALORAR CONTROLES '!AE76:AE83</f>
        <v>4</v>
      </c>
      <c r="I76" s="1243" t="str">
        <f>'2. VALORAR CONTROLES '!AF76:AF83</f>
        <v>Asumir - reducir el Riesgo</v>
      </c>
      <c r="J76" s="500" t="str">
        <f>'3. TRATAR'!H76</f>
        <v>Ejecución del programa del mantenimiento preventivo</v>
      </c>
      <c r="K76" s="509" t="str">
        <f>'3. TRATAR'!I76</f>
        <v>Reportes de mantenimiento y el indicador de cumplimiento del programa</v>
      </c>
      <c r="L76" s="509" t="str">
        <f>'3. TRATAR'!J76</f>
        <v>Profesional II de Mantenimiento Electromecánico</v>
      </c>
      <c r="M76" s="510" t="str">
        <f>'3. TRATAR'!K76</f>
        <v>Mensual</v>
      </c>
      <c r="N76" s="454"/>
    </row>
    <row r="77" spans="1:14" ht="22.5" x14ac:dyDescent="0.25">
      <c r="A77" s="1282"/>
      <c r="B77" s="1277"/>
      <c r="C77" s="1180"/>
      <c r="D77" s="1180"/>
      <c r="E77" s="287" t="str">
        <f>'1. IDENTIFICAR-ANALIZAR'!E77</f>
        <v>Fallas del personal operativo</v>
      </c>
      <c r="F77" s="1172"/>
      <c r="G77" s="1172"/>
      <c r="H77" s="1123"/>
      <c r="I77" s="1244"/>
      <c r="J77" s="503" t="str">
        <f>'3. TRATAR'!H77</f>
        <v>Cumplimiento de capacitaciones</v>
      </c>
      <c r="K77" s="451" t="str">
        <f>'3. TRATAR'!I77</f>
        <v>Registro de capacitación</v>
      </c>
      <c r="L77" s="451" t="str">
        <f>'3. TRATAR'!J77</f>
        <v>Profesional V Control Procesos en Planta y Calidad y Profesional IV de Gestión Humana</v>
      </c>
      <c r="M77" s="511" t="str">
        <f>'3. TRATAR'!K77</f>
        <v>Anual</v>
      </c>
      <c r="N77" s="456"/>
    </row>
    <row r="78" spans="1:14" x14ac:dyDescent="0.25">
      <c r="A78" s="1282"/>
      <c r="B78" s="1277"/>
      <c r="C78" s="1180"/>
      <c r="D78" s="1180"/>
      <c r="E78" s="287" t="str">
        <f>'1. IDENTIFICAR-ANALIZAR'!E78</f>
        <v>Falta de adecuado almacenamiento</v>
      </c>
      <c r="F78" s="1172"/>
      <c r="G78" s="1172"/>
      <c r="H78" s="1123"/>
      <c r="I78" s="1244"/>
      <c r="J78" s="503">
        <f>'3. TRATAR'!H78</f>
        <v>0</v>
      </c>
      <c r="K78" s="451">
        <f>'3. TRATAR'!I78</f>
        <v>0</v>
      </c>
      <c r="L78" s="451">
        <f>'3. TRATAR'!J78</f>
        <v>0</v>
      </c>
      <c r="M78" s="511">
        <f>'3. TRATAR'!K78</f>
        <v>0</v>
      </c>
      <c r="N78" s="456"/>
    </row>
    <row r="79" spans="1:14" x14ac:dyDescent="0.25">
      <c r="A79" s="1282"/>
      <c r="B79" s="1277"/>
      <c r="C79" s="1180"/>
      <c r="D79" s="1180"/>
      <c r="E79" s="287">
        <f>'1. IDENTIFICAR-ANALIZAR'!E79</f>
        <v>0</v>
      </c>
      <c r="F79" s="1172"/>
      <c r="G79" s="1172"/>
      <c r="H79" s="1123"/>
      <c r="I79" s="1244"/>
      <c r="J79" s="503">
        <f>'3. TRATAR'!H79</f>
        <v>0</v>
      </c>
      <c r="K79" s="451">
        <f>'3. TRATAR'!I79</f>
        <v>0</v>
      </c>
      <c r="L79" s="451">
        <f>'3. TRATAR'!J79</f>
        <v>0</v>
      </c>
      <c r="M79" s="511">
        <f>'3. TRATAR'!K79</f>
        <v>0</v>
      </c>
      <c r="N79" s="456"/>
    </row>
    <row r="80" spans="1:14" x14ac:dyDescent="0.25">
      <c r="A80" s="1282"/>
      <c r="B80" s="1277"/>
      <c r="C80" s="1180"/>
      <c r="D80" s="1180"/>
      <c r="E80" s="287">
        <f>'1. IDENTIFICAR-ANALIZAR'!E80</f>
        <v>0</v>
      </c>
      <c r="F80" s="1172"/>
      <c r="G80" s="1172"/>
      <c r="H80" s="1123"/>
      <c r="I80" s="1244"/>
      <c r="J80" s="503">
        <f>'3. TRATAR'!H80</f>
        <v>0</v>
      </c>
      <c r="K80" s="451">
        <f>'3. TRATAR'!I80</f>
        <v>0</v>
      </c>
      <c r="L80" s="451">
        <f>'3. TRATAR'!J80</f>
        <v>0</v>
      </c>
      <c r="M80" s="511">
        <f>'3. TRATAR'!K80</f>
        <v>0</v>
      </c>
      <c r="N80" s="456"/>
    </row>
    <row r="81" spans="1:14" x14ac:dyDescent="0.25">
      <c r="A81" s="1282"/>
      <c r="B81" s="1277"/>
      <c r="C81" s="1180"/>
      <c r="D81" s="1180"/>
      <c r="E81" s="287">
        <f>'1. IDENTIFICAR-ANALIZAR'!E81</f>
        <v>0</v>
      </c>
      <c r="F81" s="1172"/>
      <c r="G81" s="1172"/>
      <c r="H81" s="1123"/>
      <c r="I81" s="1244"/>
      <c r="J81" s="503">
        <f>'3. TRATAR'!H81</f>
        <v>0</v>
      </c>
      <c r="K81" s="451">
        <f>'3. TRATAR'!I81</f>
        <v>0</v>
      </c>
      <c r="L81" s="451">
        <f>'3. TRATAR'!J81</f>
        <v>0</v>
      </c>
      <c r="M81" s="511">
        <f>'3. TRATAR'!K81</f>
        <v>0</v>
      </c>
      <c r="N81" s="456"/>
    </row>
    <row r="82" spans="1:14" x14ac:dyDescent="0.25">
      <c r="A82" s="1282"/>
      <c r="B82" s="1277"/>
      <c r="C82" s="1180"/>
      <c r="D82" s="1180"/>
      <c r="E82" s="287">
        <f>'1. IDENTIFICAR-ANALIZAR'!E82</f>
        <v>0</v>
      </c>
      <c r="F82" s="1172"/>
      <c r="G82" s="1172"/>
      <c r="H82" s="1123"/>
      <c r="I82" s="1244"/>
      <c r="J82" s="503">
        <f>'3. TRATAR'!H82</f>
        <v>0</v>
      </c>
      <c r="K82" s="451">
        <f>'3. TRATAR'!I82</f>
        <v>0</v>
      </c>
      <c r="L82" s="451">
        <f>'3. TRATAR'!J82</f>
        <v>0</v>
      </c>
      <c r="M82" s="511">
        <f>'3. TRATAR'!K82</f>
        <v>0</v>
      </c>
      <c r="N82" s="456"/>
    </row>
    <row r="83" spans="1:14" ht="15.75" thickBot="1" x14ac:dyDescent="0.3">
      <c r="A83" s="1283"/>
      <c r="B83" s="1278"/>
      <c r="C83" s="1181"/>
      <c r="D83" s="1181"/>
      <c r="E83" s="288">
        <f>'1. IDENTIFICAR-ANALIZAR'!E83</f>
        <v>0</v>
      </c>
      <c r="F83" s="1173"/>
      <c r="G83" s="1173"/>
      <c r="H83" s="1124"/>
      <c r="I83" s="1245"/>
      <c r="J83" s="506">
        <f>'3. TRATAR'!H83</f>
        <v>0</v>
      </c>
      <c r="K83" s="452">
        <f>'3. TRATAR'!I83</f>
        <v>0</v>
      </c>
      <c r="L83" s="452">
        <f>'3. TRATAR'!J83</f>
        <v>0</v>
      </c>
      <c r="M83" s="512">
        <f>'3. TRATAR'!K83</f>
        <v>0</v>
      </c>
      <c r="N83" s="458"/>
    </row>
    <row r="84" spans="1:14" x14ac:dyDescent="0.25">
      <c r="A84" s="1282" t="str">
        <f>'1. IDENTIFICAR-ANALIZAR'!C7</f>
        <v>PRODUCION AGUA POTABLE</v>
      </c>
      <c r="B84" s="1277">
        <f>'1. IDENTIFICAR-ANALIZAR'!A84:A91</f>
        <v>9</v>
      </c>
      <c r="C84" s="1180" t="str">
        <f>'2. VALORAR CONTROLES '!B84:B91</f>
        <v>Se podría presentar derrames de coagulantes</v>
      </c>
      <c r="D84" s="1180" t="str">
        <f>'2. VALORAR CONTROLES '!C84:C91</f>
        <v>Operativo</v>
      </c>
      <c r="E84" s="287" t="str">
        <f>'1. IDENTIFICAR-ANALIZAR'!E84</f>
        <v>Daños no controlables en accesorios del recipiente de almacenamiento.</v>
      </c>
      <c r="F84" s="1171">
        <f>'2. VALORAR CONTROLES '!AC84:AC91</f>
        <v>1</v>
      </c>
      <c r="G84" s="1171">
        <f>'2. VALORAR CONTROLES '!AD84:AD91</f>
        <v>2</v>
      </c>
      <c r="H84" s="1122">
        <f>'2. VALORAR CONTROLES '!AE84:AE91</f>
        <v>2</v>
      </c>
      <c r="I84" s="1243" t="str">
        <f>'2. VALORAR CONTROLES '!AF84:AF91</f>
        <v>Aceptar el riesgo</v>
      </c>
      <c r="J84" s="500" t="str">
        <f>'3. TRATAR'!H84</f>
        <v>Mantenimiento preventivo de los tanques</v>
      </c>
      <c r="K84" s="509" t="str">
        <f>'3. TRATAR'!I84</f>
        <v>Reporte del contratista</v>
      </c>
      <c r="L84" s="509" t="str">
        <f>'3. TRATAR'!J84</f>
        <v>Profesional III de Mantenimiento</v>
      </c>
      <c r="M84" s="510" t="str">
        <f>'3. TRATAR'!K84</f>
        <v>A Diciembre 31 de 2019</v>
      </c>
      <c r="N84" s="454">
        <f>'3. TRATAR'!L84</f>
        <v>0</v>
      </c>
    </row>
    <row r="85" spans="1:14" x14ac:dyDescent="0.25">
      <c r="A85" s="1282"/>
      <c r="B85" s="1277"/>
      <c r="C85" s="1180"/>
      <c r="D85" s="1180"/>
      <c r="E85" s="287" t="str">
        <f>'1. IDENTIFICAR-ANALIZAR'!E85</f>
        <v>El pozo de achique no es el adecuado.</v>
      </c>
      <c r="F85" s="1172"/>
      <c r="G85" s="1172"/>
      <c r="H85" s="1123"/>
      <c r="I85" s="1244"/>
      <c r="J85" s="503" t="str">
        <f>'3. TRATAR'!H85</f>
        <v>Diseño y construcción del pozo de achique</v>
      </c>
      <c r="K85" s="451" t="str">
        <f>'3. TRATAR'!I85</f>
        <v>Ejecución de obra</v>
      </c>
      <c r="L85" s="451" t="str">
        <f>'3. TRATAR'!J85</f>
        <v>Profesional III de Mantenimiento y Contratista</v>
      </c>
      <c r="M85" s="511" t="str">
        <f>'3. TRATAR'!K85</f>
        <v>Plan de Acción vigencia 2020</v>
      </c>
      <c r="N85" s="456">
        <f>'3. TRATAR'!L85</f>
        <v>0</v>
      </c>
    </row>
    <row r="86" spans="1:14" x14ac:dyDescent="0.25">
      <c r="A86" s="1282"/>
      <c r="B86" s="1277"/>
      <c r="C86" s="1180"/>
      <c r="D86" s="1180"/>
      <c r="E86" s="287" t="str">
        <f>'1. IDENTIFICAR-ANALIZAR'!E86</f>
        <v>Fallas del personal operativo</v>
      </c>
      <c r="F86" s="1172"/>
      <c r="G86" s="1172"/>
      <c r="H86" s="1123"/>
      <c r="I86" s="1244"/>
      <c r="J86" s="503">
        <f>'3. TRATAR'!H86</f>
        <v>0</v>
      </c>
      <c r="K86" s="451">
        <f>'3. TRATAR'!I86</f>
        <v>0</v>
      </c>
      <c r="L86" s="451">
        <f>'3. TRATAR'!J86</f>
        <v>0</v>
      </c>
      <c r="M86" s="511">
        <f>'3. TRATAR'!K86</f>
        <v>0</v>
      </c>
      <c r="N86" s="456">
        <f>'3. TRATAR'!L86</f>
        <v>0</v>
      </c>
    </row>
    <row r="87" spans="1:14" x14ac:dyDescent="0.25">
      <c r="A87" s="1282"/>
      <c r="B87" s="1277"/>
      <c r="C87" s="1180"/>
      <c r="D87" s="1180"/>
      <c r="E87" s="287" t="str">
        <f>'1. IDENTIFICAR-ANALIZAR'!E87</f>
        <v>Cumplimiento de vida útil del recipiente o tubería</v>
      </c>
      <c r="F87" s="1172"/>
      <c r="G87" s="1172"/>
      <c r="H87" s="1123"/>
      <c r="I87" s="1244"/>
      <c r="J87" s="503">
        <f>'3. TRATAR'!H87</f>
        <v>0</v>
      </c>
      <c r="K87" s="451">
        <f>'3. TRATAR'!I87</f>
        <v>0</v>
      </c>
      <c r="L87" s="451">
        <f>'3. TRATAR'!J87</f>
        <v>0</v>
      </c>
      <c r="M87" s="511">
        <f>'3. TRATAR'!K87</f>
        <v>0</v>
      </c>
      <c r="N87" s="456">
        <f>'3. TRATAR'!L87</f>
        <v>0</v>
      </c>
    </row>
    <row r="88" spans="1:14" x14ac:dyDescent="0.25">
      <c r="A88" s="1282"/>
      <c r="B88" s="1277"/>
      <c r="C88" s="1180"/>
      <c r="D88" s="1180"/>
      <c r="E88" s="287">
        <f>'1. IDENTIFICAR-ANALIZAR'!E88</f>
        <v>0</v>
      </c>
      <c r="F88" s="1172"/>
      <c r="G88" s="1172"/>
      <c r="H88" s="1123"/>
      <c r="I88" s="1244"/>
      <c r="J88" s="503">
        <f>'3. TRATAR'!H88</f>
        <v>0</v>
      </c>
      <c r="K88" s="451">
        <f>'3. TRATAR'!I88</f>
        <v>0</v>
      </c>
      <c r="L88" s="451">
        <f>'3. TRATAR'!J88</f>
        <v>0</v>
      </c>
      <c r="M88" s="511">
        <f>'3. TRATAR'!K88</f>
        <v>0</v>
      </c>
      <c r="N88" s="456">
        <f>'3. TRATAR'!L88</f>
        <v>0</v>
      </c>
    </row>
    <row r="89" spans="1:14" x14ac:dyDescent="0.25">
      <c r="A89" s="1282"/>
      <c r="B89" s="1277"/>
      <c r="C89" s="1180"/>
      <c r="D89" s="1180"/>
      <c r="E89" s="287">
        <f>'1. IDENTIFICAR-ANALIZAR'!E89</f>
        <v>0</v>
      </c>
      <c r="F89" s="1172"/>
      <c r="G89" s="1172"/>
      <c r="H89" s="1123"/>
      <c r="I89" s="1244"/>
      <c r="J89" s="503">
        <f>'3. TRATAR'!H89</f>
        <v>0</v>
      </c>
      <c r="K89" s="451">
        <f>'3. TRATAR'!I89</f>
        <v>0</v>
      </c>
      <c r="L89" s="451">
        <f>'3. TRATAR'!J89</f>
        <v>0</v>
      </c>
      <c r="M89" s="511">
        <f>'3. TRATAR'!K89</f>
        <v>0</v>
      </c>
      <c r="N89" s="456">
        <f>'3. TRATAR'!L89</f>
        <v>0</v>
      </c>
    </row>
    <row r="90" spans="1:14" x14ac:dyDescent="0.25">
      <c r="A90" s="1282"/>
      <c r="B90" s="1277"/>
      <c r="C90" s="1180"/>
      <c r="D90" s="1180"/>
      <c r="E90" s="287">
        <f>'1. IDENTIFICAR-ANALIZAR'!E90</f>
        <v>0</v>
      </c>
      <c r="F90" s="1172"/>
      <c r="G90" s="1172"/>
      <c r="H90" s="1123"/>
      <c r="I90" s="1244"/>
      <c r="J90" s="503">
        <f>'3. TRATAR'!H90</f>
        <v>0</v>
      </c>
      <c r="K90" s="451">
        <f>'3. TRATAR'!I90</f>
        <v>0</v>
      </c>
      <c r="L90" s="451">
        <f>'3. TRATAR'!J90</f>
        <v>0</v>
      </c>
      <c r="M90" s="511">
        <f>'3. TRATAR'!K90</f>
        <v>0</v>
      </c>
      <c r="N90" s="456">
        <f>'3. TRATAR'!L90</f>
        <v>0</v>
      </c>
    </row>
    <row r="91" spans="1:14" ht="15.75" thickBot="1" x14ac:dyDescent="0.3">
      <c r="A91" s="1283"/>
      <c r="B91" s="1278"/>
      <c r="C91" s="1181"/>
      <c r="D91" s="1181"/>
      <c r="E91" s="288">
        <f>'1. IDENTIFICAR-ANALIZAR'!E91</f>
        <v>0</v>
      </c>
      <c r="F91" s="1173"/>
      <c r="G91" s="1173"/>
      <c r="H91" s="1124"/>
      <c r="I91" s="1245"/>
      <c r="J91" s="506">
        <f>'3. TRATAR'!H91</f>
        <v>0</v>
      </c>
      <c r="K91" s="452">
        <f>'3. TRATAR'!I91</f>
        <v>0</v>
      </c>
      <c r="L91" s="452">
        <f>'3. TRATAR'!J91</f>
        <v>0</v>
      </c>
      <c r="M91" s="512">
        <f>'3. TRATAR'!K91</f>
        <v>0</v>
      </c>
      <c r="N91" s="458">
        <f>'3. TRATAR'!L91</f>
        <v>0</v>
      </c>
    </row>
    <row r="92" spans="1:14" ht="22.5" x14ac:dyDescent="0.25">
      <c r="A92" s="1282" t="str">
        <f>'1. IDENTIFICAR-ANALIZAR'!C7</f>
        <v>PRODUCION AGUA POTABLE</v>
      </c>
      <c r="B92" s="1277">
        <f>'1. IDENTIFICAR-ANALIZAR'!A92:A99</f>
        <v>10</v>
      </c>
      <c r="C92" s="1180" t="str">
        <f>'2. VALORAR CONTROLES '!B92:B99</f>
        <v xml:space="preserve">Se puede presentar incumplimiento a especificaciones técnicas sustancias químicas </v>
      </c>
      <c r="D92" s="1180" t="str">
        <f>'2. VALORAR CONTROLES '!C92:C99</f>
        <v>Cumplimiento</v>
      </c>
      <c r="E92" s="287" t="str">
        <f>'1. IDENTIFICAR-ANALIZAR'!E92</f>
        <v>No se controla la calidad</v>
      </c>
      <c r="F92" s="1171">
        <f>'2. VALORAR CONTROLES '!AC92:AC99</f>
        <v>1</v>
      </c>
      <c r="G92" s="1171">
        <f>'2. VALORAR CONTROLES '!AD92:AD99</f>
        <v>1</v>
      </c>
      <c r="H92" s="1122">
        <f>'2. VALORAR CONTROLES '!AE92:AE99</f>
        <v>1</v>
      </c>
      <c r="I92" s="1243" t="str">
        <f>'2. VALORAR CONTROLES '!AF92:AF99</f>
        <v>Aceptar el riesgo</v>
      </c>
      <c r="J92" s="500" t="str">
        <f>'3. TRATAR'!H92</f>
        <v>Implementar el control calidad a las sustancias químicas de las sustancias recibidas por lote</v>
      </c>
      <c r="K92" s="501" t="str">
        <f>'3. TRATAR'!I92</f>
        <v>Remisiones de sustancias químicas recibidas</v>
      </c>
      <c r="L92" s="501" t="str">
        <f>'3. TRATAR'!J92</f>
        <v>Profesional III de Mantenimiento</v>
      </c>
      <c r="M92" s="502" t="str">
        <f>'3. TRATAR'!K92</f>
        <v>Cuando se presenta el incumplimiento</v>
      </c>
      <c r="N92" s="454"/>
    </row>
    <row r="93" spans="1:14" ht="15" customHeight="1" x14ac:dyDescent="0.25">
      <c r="A93" s="1282"/>
      <c r="B93" s="1277"/>
      <c r="C93" s="1180"/>
      <c r="D93" s="1180"/>
      <c r="E93" s="287" t="str">
        <f>'1. IDENTIFICAR-ANALIZAR'!E93</f>
        <v>No se realiza reevalución de proveedor</v>
      </c>
      <c r="F93" s="1172"/>
      <c r="G93" s="1172"/>
      <c r="H93" s="1123"/>
      <c r="I93" s="1244"/>
      <c r="J93" s="503" t="str">
        <f>'3. TRATAR'!H93</f>
        <v>Contratación de laboratorio para el control calidad de las sustancias químicas</v>
      </c>
      <c r="K93" s="504" t="str">
        <f>'3. TRATAR'!I93</f>
        <v>Contrato de laboratorio</v>
      </c>
      <c r="L93" s="504" t="str">
        <f>'3. TRATAR'!J93</f>
        <v>Profesional III de Mantenimiento</v>
      </c>
      <c r="M93" s="505" t="str">
        <f>'3. TRATAR'!K93</f>
        <v>Anual</v>
      </c>
      <c r="N93" s="456"/>
    </row>
    <row r="94" spans="1:14" ht="15" customHeight="1" x14ac:dyDescent="0.25">
      <c r="A94" s="1282"/>
      <c r="B94" s="1277"/>
      <c r="C94" s="1180"/>
      <c r="D94" s="1180"/>
      <c r="E94" s="287" t="str">
        <f>'1. IDENTIFICAR-ANALIZAR'!E94</f>
        <v>El proveedor no asegure el cumplimiento a la calidad pactada en contrato</v>
      </c>
      <c r="F94" s="1172"/>
      <c r="G94" s="1172"/>
      <c r="H94" s="1123"/>
      <c r="I94" s="1244"/>
      <c r="J94" s="503" t="str">
        <f>'3. TRATAR'!H94</f>
        <v>Aplicación de las directrices definidas en el procedimiento de salidas no conformes</v>
      </c>
      <c r="K94" s="504" t="str">
        <f>'3. TRATAR'!I94</f>
        <v>Registro  de salidas no conformes</v>
      </c>
      <c r="L94" s="504" t="str">
        <f>'3. TRATAR'!J94</f>
        <v>Profesional III de Mantenimiento y Técnico Operativo II Planta</v>
      </c>
      <c r="M94" s="505" t="str">
        <f>'3. TRATAR'!K94</f>
        <v>Cuando  de presenta la novedad</v>
      </c>
      <c r="N94" s="456"/>
    </row>
    <row r="95" spans="1:14" x14ac:dyDescent="0.25">
      <c r="A95" s="1282"/>
      <c r="B95" s="1277"/>
      <c r="C95" s="1180"/>
      <c r="D95" s="1180"/>
      <c r="E95" s="287">
        <f>'1. IDENTIFICAR-ANALIZAR'!E95</f>
        <v>0</v>
      </c>
      <c r="F95" s="1172"/>
      <c r="G95" s="1172"/>
      <c r="H95" s="1123"/>
      <c r="I95" s="1244"/>
      <c r="J95" s="503">
        <f>'3. TRATAR'!H95</f>
        <v>0</v>
      </c>
      <c r="K95" s="504">
        <f>'3. TRATAR'!I95</f>
        <v>0</v>
      </c>
      <c r="L95" s="504">
        <f>'3. TRATAR'!J95</f>
        <v>0</v>
      </c>
      <c r="M95" s="505">
        <f>'3. TRATAR'!K95</f>
        <v>0</v>
      </c>
      <c r="N95" s="456"/>
    </row>
    <row r="96" spans="1:14" x14ac:dyDescent="0.25">
      <c r="A96" s="1282"/>
      <c r="B96" s="1277"/>
      <c r="C96" s="1180"/>
      <c r="D96" s="1180"/>
      <c r="E96" s="287">
        <f>'1. IDENTIFICAR-ANALIZAR'!E96</f>
        <v>0</v>
      </c>
      <c r="F96" s="1172"/>
      <c r="G96" s="1172"/>
      <c r="H96" s="1123"/>
      <c r="I96" s="1244"/>
      <c r="J96" s="503">
        <f>'3. TRATAR'!H96</f>
        <v>0</v>
      </c>
      <c r="K96" s="504">
        <f>'3. TRATAR'!I96</f>
        <v>0</v>
      </c>
      <c r="L96" s="504">
        <f>'3. TRATAR'!J96</f>
        <v>0</v>
      </c>
      <c r="M96" s="505">
        <f>'3. TRATAR'!K96</f>
        <v>0</v>
      </c>
      <c r="N96" s="456"/>
    </row>
    <row r="97" spans="1:14" x14ac:dyDescent="0.25">
      <c r="A97" s="1282"/>
      <c r="B97" s="1277"/>
      <c r="C97" s="1180"/>
      <c r="D97" s="1180"/>
      <c r="E97" s="287">
        <f>'1. IDENTIFICAR-ANALIZAR'!E97</f>
        <v>0</v>
      </c>
      <c r="F97" s="1172"/>
      <c r="G97" s="1172"/>
      <c r="H97" s="1123"/>
      <c r="I97" s="1244"/>
      <c r="J97" s="503">
        <f>'3. TRATAR'!H97</f>
        <v>0</v>
      </c>
      <c r="K97" s="504">
        <f>'3. TRATAR'!I97</f>
        <v>0</v>
      </c>
      <c r="L97" s="504">
        <f>'3. TRATAR'!J97</f>
        <v>0</v>
      </c>
      <c r="M97" s="505">
        <f>'3. TRATAR'!K97</f>
        <v>0</v>
      </c>
      <c r="N97" s="456"/>
    </row>
    <row r="98" spans="1:14" x14ac:dyDescent="0.25">
      <c r="A98" s="1282"/>
      <c r="B98" s="1277"/>
      <c r="C98" s="1180"/>
      <c r="D98" s="1180"/>
      <c r="E98" s="287">
        <f>'1. IDENTIFICAR-ANALIZAR'!E98</f>
        <v>0</v>
      </c>
      <c r="F98" s="1172"/>
      <c r="G98" s="1172"/>
      <c r="H98" s="1123"/>
      <c r="I98" s="1244"/>
      <c r="J98" s="503">
        <f>'3. TRATAR'!H98</f>
        <v>0</v>
      </c>
      <c r="K98" s="504">
        <f>'3. TRATAR'!I98</f>
        <v>0</v>
      </c>
      <c r="L98" s="504">
        <f>'3. TRATAR'!J98</f>
        <v>0</v>
      </c>
      <c r="M98" s="505">
        <f>'3. TRATAR'!K98</f>
        <v>0</v>
      </c>
      <c r="N98" s="456"/>
    </row>
    <row r="99" spans="1:14" ht="15.75" thickBot="1" x14ac:dyDescent="0.3">
      <c r="A99" s="1283"/>
      <c r="B99" s="1278"/>
      <c r="C99" s="1181"/>
      <c r="D99" s="1181"/>
      <c r="E99" s="288">
        <f>'1. IDENTIFICAR-ANALIZAR'!E99</f>
        <v>0</v>
      </c>
      <c r="F99" s="1173"/>
      <c r="G99" s="1173"/>
      <c r="H99" s="1124"/>
      <c r="I99" s="1245"/>
      <c r="J99" s="506">
        <f>'3. TRATAR'!H99</f>
        <v>0</v>
      </c>
      <c r="K99" s="507">
        <f>'3. TRATAR'!I99</f>
        <v>0</v>
      </c>
      <c r="L99" s="507">
        <f>'3. TRATAR'!J99</f>
        <v>0</v>
      </c>
      <c r="M99" s="508">
        <f>'3. TRATAR'!K99</f>
        <v>0</v>
      </c>
      <c r="N99" s="458"/>
    </row>
    <row r="100" spans="1:14" x14ac:dyDescent="0.25">
      <c r="A100" s="1282" t="str">
        <f>'1. IDENTIFICAR-ANALIZAR'!C7</f>
        <v>PRODUCION AGUA POTABLE</v>
      </c>
      <c r="B100" s="1277">
        <f>'1. IDENTIFICAR-ANALIZAR'!A100:A107</f>
        <v>11</v>
      </c>
      <c r="C100" s="1180" t="str">
        <f>'2. VALORAR CONTROLES '!B100:B107</f>
        <v>Se podría presentar  dosificación inadecuada de sustancias químicas</v>
      </c>
      <c r="D100" s="1180" t="str">
        <f>'2. VALORAR CONTROLES '!C100:C107</f>
        <v>Operativo</v>
      </c>
      <c r="E100" s="287" t="str">
        <f>'1. IDENTIFICAR-ANALIZAR'!E100</f>
        <v xml:space="preserve">Falta de mantenimiento equipo dosificador </v>
      </c>
      <c r="F100" s="1171">
        <f>'2. VALORAR CONTROLES '!AC100:AC107</f>
        <v>1</v>
      </c>
      <c r="G100" s="1171">
        <f>'2. VALORAR CONTROLES '!AD100:AD107</f>
        <v>3</v>
      </c>
      <c r="H100" s="1122">
        <f>'2. VALORAR CONTROLES '!AE100:AE107</f>
        <v>3</v>
      </c>
      <c r="I100" s="1243" t="str">
        <f>'2. VALORAR CONTROLES '!AF100:AF107</f>
        <v>Asumir - reducir el Riesgo</v>
      </c>
      <c r="J100" s="500" t="str">
        <f>'3. TRATAR'!H100</f>
        <v>Mantenimiento preventivo</v>
      </c>
      <c r="K100" s="501" t="str">
        <f>'3. TRATAR'!I100</f>
        <v>Programación ejecutada</v>
      </c>
      <c r="L100" s="501" t="str">
        <f>'3. TRATAR'!J100</f>
        <v>Profesional III de Mantenimiento</v>
      </c>
      <c r="M100" s="502" t="str">
        <f>'3. TRATAR'!K100</f>
        <v>Mensual</v>
      </c>
      <c r="N100" s="454"/>
    </row>
    <row r="101" spans="1:14" ht="15" customHeight="1" x14ac:dyDescent="0.25">
      <c r="A101" s="1282"/>
      <c r="B101" s="1277"/>
      <c r="C101" s="1180"/>
      <c r="D101" s="1180"/>
      <c r="E101" s="287" t="str">
        <f>'1. IDENTIFICAR-ANALIZAR'!E101</f>
        <v>Obsolescencia del equipo dosificador</v>
      </c>
      <c r="F101" s="1172"/>
      <c r="G101" s="1172"/>
      <c r="H101" s="1123"/>
      <c r="I101" s="1244"/>
      <c r="J101" s="503" t="str">
        <f>'3. TRATAR'!H101</f>
        <v>Calibración de los dosificadores</v>
      </c>
      <c r="K101" s="504" t="str">
        <f>'3. TRATAR'!I101</f>
        <v>Registro de calibración y resultados de la curva</v>
      </c>
      <c r="L101" s="504" t="str">
        <f>'3. TRATAR'!J101</f>
        <v>Profesional III de Mantenimiento</v>
      </c>
      <c r="M101" s="505" t="str">
        <f>'3. TRATAR'!K101</f>
        <v>Mensual</v>
      </c>
      <c r="N101" s="456"/>
    </row>
    <row r="102" spans="1:14" x14ac:dyDescent="0.25">
      <c r="A102" s="1282"/>
      <c r="B102" s="1277"/>
      <c r="C102" s="1180"/>
      <c r="D102" s="1180"/>
      <c r="E102" s="287" t="str">
        <f>'1. IDENTIFICAR-ANALIZAR'!E102</f>
        <v>Falta de equipos redundantes</v>
      </c>
      <c r="F102" s="1172"/>
      <c r="G102" s="1172"/>
      <c r="H102" s="1123"/>
      <c r="I102" s="1244"/>
      <c r="J102" s="503" t="str">
        <f>'3. TRATAR'!H102</f>
        <v>Estandarización del sistema de dosificación</v>
      </c>
      <c r="K102" s="504" t="str">
        <f>'3. TRATAR'!I102</f>
        <v>Diseño y construcción</v>
      </c>
      <c r="L102" s="504" t="str">
        <f>'3. TRATAR'!J102</f>
        <v>Profesional III de Mantenimiento</v>
      </c>
      <c r="M102" s="505" t="str">
        <f>'3. TRATAR'!K102</f>
        <v>Plan de Acción de 2020</v>
      </c>
      <c r="N102" s="456"/>
    </row>
    <row r="103" spans="1:14" x14ac:dyDescent="0.25">
      <c r="A103" s="1282"/>
      <c r="B103" s="1277"/>
      <c r="C103" s="1180"/>
      <c r="D103" s="1180"/>
      <c r="E103" s="287" t="str">
        <f>'1. IDENTIFICAR-ANALIZAR'!E103</f>
        <v>Fallas de procedimiento por parte del personal operativo</v>
      </c>
      <c r="F103" s="1172"/>
      <c r="G103" s="1172"/>
      <c r="H103" s="1123"/>
      <c r="I103" s="1244"/>
      <c r="J103" s="503" t="str">
        <f>'3. TRATAR'!H103</f>
        <v>Evaluación estadistica de dosificadores aplicadas</v>
      </c>
      <c r="K103" s="504" t="str">
        <f>'3. TRATAR'!I103</f>
        <v xml:space="preserve">Informe de resultados </v>
      </c>
      <c r="L103" s="504" t="str">
        <f>'3. TRATAR'!J103</f>
        <v>Profesional III de Mantenimiento</v>
      </c>
      <c r="M103" s="505" t="str">
        <f>'3. TRATAR'!K103</f>
        <v>Mensual</v>
      </c>
      <c r="N103" s="456"/>
    </row>
    <row r="104" spans="1:14" x14ac:dyDescent="0.25">
      <c r="A104" s="1282"/>
      <c r="B104" s="1277"/>
      <c r="C104" s="1180"/>
      <c r="D104" s="1180"/>
      <c r="E104" s="287" t="str">
        <f>'1. IDENTIFICAR-ANALIZAR'!E104</f>
        <v xml:space="preserve">Falta de calibración de equipo dosificador </v>
      </c>
      <c r="F104" s="1172"/>
      <c r="G104" s="1172"/>
      <c r="H104" s="1123"/>
      <c r="I104" s="1244"/>
      <c r="J104" s="503">
        <f>'3. TRATAR'!H104</f>
        <v>0</v>
      </c>
      <c r="K104" s="504">
        <f>'3. TRATAR'!I104</f>
        <v>0</v>
      </c>
      <c r="L104" s="504">
        <f>'3. TRATAR'!J104</f>
        <v>0</v>
      </c>
      <c r="M104" s="505">
        <f>'3. TRATAR'!K104</f>
        <v>0</v>
      </c>
      <c r="N104" s="456"/>
    </row>
    <row r="105" spans="1:14" x14ac:dyDescent="0.25">
      <c r="A105" s="1282"/>
      <c r="B105" s="1277"/>
      <c r="C105" s="1180"/>
      <c r="D105" s="1180"/>
      <c r="E105" s="287" t="str">
        <f>'1. IDENTIFICAR-ANALIZAR'!E105</f>
        <v>Falta de monitoreo a las descargas</v>
      </c>
      <c r="F105" s="1172"/>
      <c r="G105" s="1172"/>
      <c r="H105" s="1123"/>
      <c r="I105" s="1244"/>
      <c r="J105" s="503">
        <f>'3. TRATAR'!H105</f>
        <v>0</v>
      </c>
      <c r="K105" s="504">
        <f>'3. TRATAR'!I105</f>
        <v>0</v>
      </c>
      <c r="L105" s="504">
        <f>'3. TRATAR'!J105</f>
        <v>0</v>
      </c>
      <c r="M105" s="505">
        <f>'3. TRATAR'!K105</f>
        <v>0</v>
      </c>
      <c r="N105" s="456"/>
    </row>
    <row r="106" spans="1:14" x14ac:dyDescent="0.25">
      <c r="A106" s="1282"/>
      <c r="B106" s="1277"/>
      <c r="C106" s="1180"/>
      <c r="D106" s="1180"/>
      <c r="E106" s="287" t="str">
        <f>'1. IDENTIFICAR-ANALIZAR'!E106</f>
        <v>No se realizan las pruebas de jarras</v>
      </c>
      <c r="F106" s="1172"/>
      <c r="G106" s="1172"/>
      <c r="H106" s="1123"/>
      <c r="I106" s="1244"/>
      <c r="J106" s="503">
        <f>'3. TRATAR'!H106</f>
        <v>0</v>
      </c>
      <c r="K106" s="504">
        <f>'3. TRATAR'!I106</f>
        <v>0</v>
      </c>
      <c r="L106" s="504">
        <f>'3. TRATAR'!J106</f>
        <v>0</v>
      </c>
      <c r="M106" s="505">
        <f>'3. TRATAR'!K106</f>
        <v>0</v>
      </c>
      <c r="N106" s="456"/>
    </row>
    <row r="107" spans="1:14" ht="15.75" thickBot="1" x14ac:dyDescent="0.3">
      <c r="A107" s="1283"/>
      <c r="B107" s="1278"/>
      <c r="C107" s="1181"/>
      <c r="D107" s="1181"/>
      <c r="E107" s="288" t="str">
        <f>'1. IDENTIFICAR-ANALIZAR'!E107</f>
        <v>Falta de supervisión a la operación de la planta</v>
      </c>
      <c r="F107" s="1173"/>
      <c r="G107" s="1173"/>
      <c r="H107" s="1124"/>
      <c r="I107" s="1245"/>
      <c r="J107" s="506">
        <f>'3. TRATAR'!H107</f>
        <v>0</v>
      </c>
      <c r="K107" s="507">
        <f>'3. TRATAR'!I107</f>
        <v>0</v>
      </c>
      <c r="L107" s="507">
        <f>'3. TRATAR'!J107</f>
        <v>0</v>
      </c>
      <c r="M107" s="508">
        <f>'3. TRATAR'!K107</f>
        <v>0</v>
      </c>
      <c r="N107" s="458"/>
    </row>
    <row r="108" spans="1:14" ht="15" customHeight="1" x14ac:dyDescent="0.25">
      <c r="A108" s="1282" t="str">
        <f>'1. IDENTIFICAR-ANALIZAR'!C7</f>
        <v>PRODUCION AGUA POTABLE</v>
      </c>
      <c r="B108" s="1277">
        <f>'1. IDENTIFICAR-ANALIZAR'!A108:A115</f>
        <v>12</v>
      </c>
      <c r="C108" s="1180" t="str">
        <f>'2. VALORAR CONTROLES '!B108:B115</f>
        <v>Se puede presentar que el punto de aplicación del coagulante no es el óptimo</v>
      </c>
      <c r="D108" s="1180" t="str">
        <f>'2. VALORAR CONTROLES '!C108:C115</f>
        <v>Operativo</v>
      </c>
      <c r="E108" s="287" t="str">
        <f>'1. IDENTIFICAR-ANALIZAR'!E108</f>
        <v xml:space="preserve">La aplicación del coagulante no se realiza en el punto óptimo por fallas del personalmente </v>
      </c>
      <c r="F108" s="1171">
        <f>'2. VALORAR CONTROLES '!AC108:AC115</f>
        <v>2</v>
      </c>
      <c r="G108" s="1171">
        <f>'2. VALORAR CONTROLES '!AD108:AD115</f>
        <v>1</v>
      </c>
      <c r="H108" s="1122">
        <f>'2. VALORAR CONTROLES '!AE108:AE115</f>
        <v>2</v>
      </c>
      <c r="I108" s="1243" t="str">
        <f>'2. VALORAR CONTROLES '!AF108:AF115</f>
        <v>Aceptar el riesgo</v>
      </c>
      <c r="J108" s="500" t="str">
        <f>'3. TRATAR'!H108</f>
        <v>Inspección y control del resalto hidráulico</v>
      </c>
      <c r="K108" s="501" t="str">
        <f>'3. TRATAR'!I108</f>
        <v xml:space="preserve">Informe de gestión </v>
      </c>
      <c r="L108" s="501" t="str">
        <f>'3. TRATAR'!J108</f>
        <v>Profesional III de Mantenimiento</v>
      </c>
      <c r="M108" s="502" t="str">
        <f>'3. TRATAR'!K108</f>
        <v>Mensual</v>
      </c>
      <c r="N108" s="454"/>
    </row>
    <row r="109" spans="1:14" ht="15" customHeight="1" x14ac:dyDescent="0.25">
      <c r="A109" s="1282"/>
      <c r="B109" s="1277"/>
      <c r="C109" s="1180"/>
      <c r="D109" s="1180"/>
      <c r="E109" s="287" t="str">
        <f>'1. IDENTIFICAR-ANALIZAR'!E109</f>
        <v>Falta de mantenimiento de equipos</v>
      </c>
      <c r="F109" s="1172"/>
      <c r="G109" s="1172"/>
      <c r="H109" s="1123"/>
      <c r="I109" s="1244"/>
      <c r="J109" s="503">
        <f>'3. TRATAR'!H109</f>
        <v>0</v>
      </c>
      <c r="K109" s="504">
        <f>'3. TRATAR'!I109</f>
        <v>0</v>
      </c>
      <c r="L109" s="504">
        <f>'3. TRATAR'!J109</f>
        <v>0</v>
      </c>
      <c r="M109" s="505">
        <f>'3. TRATAR'!K109</f>
        <v>0</v>
      </c>
      <c r="N109" s="456"/>
    </row>
    <row r="110" spans="1:14" ht="15" customHeight="1" x14ac:dyDescent="0.25">
      <c r="A110" s="1282"/>
      <c r="B110" s="1277"/>
      <c r="C110" s="1180"/>
      <c r="D110" s="1180"/>
      <c r="E110" s="287" t="str">
        <f>'1. IDENTIFICAR-ANALIZAR'!E110</f>
        <v>No se tiene en la estructura las condiciones para cumplir con el gradiente de coagulación  ≥ 1.000 s-1</v>
      </c>
      <c r="F110" s="1172"/>
      <c r="G110" s="1172"/>
      <c r="H110" s="1123"/>
      <c r="I110" s="1244"/>
      <c r="J110" s="503">
        <f>'3. TRATAR'!H110</f>
        <v>0</v>
      </c>
      <c r="K110" s="504">
        <f>'3. TRATAR'!I110</f>
        <v>0</v>
      </c>
      <c r="L110" s="504">
        <f>'3. TRATAR'!J110</f>
        <v>0</v>
      </c>
      <c r="M110" s="505">
        <f>'3. TRATAR'!K110</f>
        <v>0</v>
      </c>
      <c r="N110" s="456"/>
    </row>
    <row r="111" spans="1:14" x14ac:dyDescent="0.25">
      <c r="A111" s="1282"/>
      <c r="B111" s="1277"/>
      <c r="C111" s="1180"/>
      <c r="D111" s="1180"/>
      <c r="E111" s="287">
        <f>'1. IDENTIFICAR-ANALIZAR'!E111</f>
        <v>0</v>
      </c>
      <c r="F111" s="1172"/>
      <c r="G111" s="1172"/>
      <c r="H111" s="1123"/>
      <c r="I111" s="1244"/>
      <c r="J111" s="503">
        <f>'3. TRATAR'!H111</f>
        <v>0</v>
      </c>
      <c r="K111" s="504">
        <f>'3. TRATAR'!I111</f>
        <v>0</v>
      </c>
      <c r="L111" s="504">
        <f>'3. TRATAR'!J111</f>
        <v>0</v>
      </c>
      <c r="M111" s="505">
        <f>'3. TRATAR'!K111</f>
        <v>0</v>
      </c>
      <c r="N111" s="456"/>
    </row>
    <row r="112" spans="1:14" x14ac:dyDescent="0.25">
      <c r="A112" s="1282"/>
      <c r="B112" s="1277"/>
      <c r="C112" s="1180"/>
      <c r="D112" s="1180"/>
      <c r="E112" s="287">
        <f>'1. IDENTIFICAR-ANALIZAR'!E112</f>
        <v>0</v>
      </c>
      <c r="F112" s="1172"/>
      <c r="G112" s="1172"/>
      <c r="H112" s="1123"/>
      <c r="I112" s="1244"/>
      <c r="J112" s="503">
        <f>'3. TRATAR'!H112</f>
        <v>0</v>
      </c>
      <c r="K112" s="504">
        <f>'3. TRATAR'!I112</f>
        <v>0</v>
      </c>
      <c r="L112" s="504">
        <f>'3. TRATAR'!J112</f>
        <v>0</v>
      </c>
      <c r="M112" s="505">
        <f>'3. TRATAR'!K112</f>
        <v>0</v>
      </c>
      <c r="N112" s="456"/>
    </row>
    <row r="113" spans="1:14" x14ac:dyDescent="0.25">
      <c r="A113" s="1282"/>
      <c r="B113" s="1277"/>
      <c r="C113" s="1180"/>
      <c r="D113" s="1180"/>
      <c r="E113" s="287">
        <f>'1. IDENTIFICAR-ANALIZAR'!E113</f>
        <v>0</v>
      </c>
      <c r="F113" s="1172"/>
      <c r="G113" s="1172"/>
      <c r="H113" s="1123"/>
      <c r="I113" s="1244"/>
      <c r="J113" s="503">
        <f>'3. TRATAR'!H113</f>
        <v>0</v>
      </c>
      <c r="K113" s="504">
        <f>'3. TRATAR'!I113</f>
        <v>0</v>
      </c>
      <c r="L113" s="504">
        <f>'3. TRATAR'!J113</f>
        <v>0</v>
      </c>
      <c r="M113" s="505">
        <f>'3. TRATAR'!K113</f>
        <v>0</v>
      </c>
      <c r="N113" s="456"/>
    </row>
    <row r="114" spans="1:14" x14ac:dyDescent="0.25">
      <c r="A114" s="1282"/>
      <c r="B114" s="1277"/>
      <c r="C114" s="1180"/>
      <c r="D114" s="1180"/>
      <c r="E114" s="287">
        <f>'1. IDENTIFICAR-ANALIZAR'!E114</f>
        <v>0</v>
      </c>
      <c r="F114" s="1172"/>
      <c r="G114" s="1172"/>
      <c r="H114" s="1123"/>
      <c r="I114" s="1244"/>
      <c r="J114" s="503">
        <f>'3. TRATAR'!H114</f>
        <v>0</v>
      </c>
      <c r="K114" s="504">
        <f>'3. TRATAR'!I114</f>
        <v>0</v>
      </c>
      <c r="L114" s="504">
        <f>'3. TRATAR'!J114</f>
        <v>0</v>
      </c>
      <c r="M114" s="505">
        <f>'3. TRATAR'!K114</f>
        <v>0</v>
      </c>
      <c r="N114" s="456"/>
    </row>
    <row r="115" spans="1:14" ht="15.75" thickBot="1" x14ac:dyDescent="0.3">
      <c r="A115" s="1283"/>
      <c r="B115" s="1278"/>
      <c r="C115" s="1181"/>
      <c r="D115" s="1181"/>
      <c r="E115" s="288">
        <f>'1. IDENTIFICAR-ANALIZAR'!E115</f>
        <v>0</v>
      </c>
      <c r="F115" s="1173"/>
      <c r="G115" s="1173"/>
      <c r="H115" s="1124"/>
      <c r="I115" s="1245"/>
      <c r="J115" s="506">
        <f>'3. TRATAR'!H115</f>
        <v>0</v>
      </c>
      <c r="K115" s="507">
        <f>'3. TRATAR'!I115</f>
        <v>0</v>
      </c>
      <c r="L115" s="507">
        <f>'3. TRATAR'!J115</f>
        <v>0</v>
      </c>
      <c r="M115" s="508">
        <f>'3. TRATAR'!K115</f>
        <v>0</v>
      </c>
      <c r="N115" s="458"/>
    </row>
    <row r="116" spans="1:14" x14ac:dyDescent="0.25">
      <c r="A116" s="1282" t="str">
        <f>'1. IDENTIFICAR-ANALIZAR'!C7</f>
        <v>PRODUCION AGUA POTABLE</v>
      </c>
      <c r="B116" s="1277">
        <f>'1. IDENTIFICAR-ANALIZAR'!A116:A123</f>
        <v>13</v>
      </c>
      <c r="C116" s="1180" t="str">
        <f>'2. VALORAR CONTROLES '!B116:B123</f>
        <v xml:space="preserve">Se puede presentar una regulación no uniforme del caudal en las diferentes líneas de flujo </v>
      </c>
      <c r="D116" s="1180" t="str">
        <f>'2. VALORAR CONTROLES '!C116:C123</f>
        <v>Operativo</v>
      </c>
      <c r="E116" s="287" t="str">
        <f>'1. IDENTIFICAR-ANALIZAR'!E116</f>
        <v>Falta de equipos para control de caudal o fallas de personal para su operación y control.</v>
      </c>
      <c r="F116" s="1171">
        <f>'2. VALORAR CONTROLES '!AC116:AC123</f>
        <v>2</v>
      </c>
      <c r="G116" s="1171">
        <f>'2. VALORAR CONTROLES '!AD116:AD123</f>
        <v>2</v>
      </c>
      <c r="H116" s="1122">
        <f>'2. VALORAR CONTROLES '!AE116:AE123</f>
        <v>4</v>
      </c>
      <c r="I116" s="1243" t="str">
        <f>'2. VALORAR CONTROLES '!AF116:AF123</f>
        <v>Asumir - reducir el Riesgo</v>
      </c>
      <c r="J116" s="1279"/>
      <c r="K116" s="453"/>
      <c r="L116" s="453"/>
      <c r="M116" s="453"/>
      <c r="N116" s="454"/>
    </row>
    <row r="117" spans="1:14" x14ac:dyDescent="0.25">
      <c r="A117" s="1282"/>
      <c r="B117" s="1277"/>
      <c r="C117" s="1180"/>
      <c r="D117" s="1180"/>
      <c r="E117" s="287" t="str">
        <f>'1. IDENTIFICAR-ANALIZAR'!E117</f>
        <v>Daños en los equipos de control.</v>
      </c>
      <c r="F117" s="1172"/>
      <c r="G117" s="1172"/>
      <c r="H117" s="1123"/>
      <c r="I117" s="1244"/>
      <c r="J117" s="1280"/>
      <c r="K117" s="455"/>
      <c r="L117" s="455"/>
      <c r="M117" s="455"/>
      <c r="N117" s="456"/>
    </row>
    <row r="118" spans="1:14" x14ac:dyDescent="0.25">
      <c r="A118" s="1282"/>
      <c r="B118" s="1277"/>
      <c r="C118" s="1180"/>
      <c r="D118" s="1180"/>
      <c r="E118" s="287" t="str">
        <f>'1. IDENTIFICAR-ANALIZAR'!E118</f>
        <v>Falta conocimiento y seguimiento del Prof. III Mtto.</v>
      </c>
      <c r="F118" s="1172"/>
      <c r="G118" s="1172"/>
      <c r="H118" s="1123"/>
      <c r="I118" s="1244"/>
      <c r="J118" s="1280"/>
      <c r="K118" s="455"/>
      <c r="L118" s="455"/>
      <c r="M118" s="455"/>
      <c r="N118" s="456"/>
    </row>
    <row r="119" spans="1:14" x14ac:dyDescent="0.25">
      <c r="A119" s="1282"/>
      <c r="B119" s="1277"/>
      <c r="C119" s="1180"/>
      <c r="D119" s="1180"/>
      <c r="E119" s="287" t="str">
        <f>'1. IDENTIFICAR-ANALIZAR'!E119</f>
        <v>Falta adecuación de la estructura</v>
      </c>
      <c r="F119" s="1172"/>
      <c r="G119" s="1172"/>
      <c r="H119" s="1123"/>
      <c r="I119" s="1244"/>
      <c r="J119" s="1280"/>
      <c r="K119" s="455"/>
      <c r="L119" s="455"/>
      <c r="M119" s="455"/>
      <c r="N119" s="456"/>
    </row>
    <row r="120" spans="1:14" x14ac:dyDescent="0.25">
      <c r="A120" s="1282"/>
      <c r="B120" s="1277"/>
      <c r="C120" s="1180"/>
      <c r="D120" s="1180"/>
      <c r="E120" s="287">
        <f>'1. IDENTIFICAR-ANALIZAR'!E120</f>
        <v>0</v>
      </c>
      <c r="F120" s="1172"/>
      <c r="G120" s="1172"/>
      <c r="H120" s="1123"/>
      <c r="I120" s="1244"/>
      <c r="J120" s="1280"/>
      <c r="K120" s="455"/>
      <c r="L120" s="455"/>
      <c r="M120" s="455"/>
      <c r="N120" s="456"/>
    </row>
    <row r="121" spans="1:14" x14ac:dyDescent="0.25">
      <c r="A121" s="1282"/>
      <c r="B121" s="1277"/>
      <c r="C121" s="1180"/>
      <c r="D121" s="1180"/>
      <c r="E121" s="287">
        <f>'1. IDENTIFICAR-ANALIZAR'!E121</f>
        <v>0</v>
      </c>
      <c r="F121" s="1172"/>
      <c r="G121" s="1172"/>
      <c r="H121" s="1123"/>
      <c r="I121" s="1244"/>
      <c r="J121" s="1280"/>
      <c r="K121" s="455"/>
      <c r="L121" s="455"/>
      <c r="M121" s="455"/>
      <c r="N121" s="456"/>
    </row>
    <row r="122" spans="1:14" x14ac:dyDescent="0.25">
      <c r="A122" s="1282"/>
      <c r="B122" s="1277"/>
      <c r="C122" s="1180"/>
      <c r="D122" s="1180"/>
      <c r="E122" s="287">
        <f>'1. IDENTIFICAR-ANALIZAR'!E122</f>
        <v>0</v>
      </c>
      <c r="F122" s="1172"/>
      <c r="G122" s="1172"/>
      <c r="H122" s="1123"/>
      <c r="I122" s="1244"/>
      <c r="J122" s="1280"/>
      <c r="K122" s="455"/>
      <c r="L122" s="455"/>
      <c r="M122" s="455"/>
      <c r="N122" s="456"/>
    </row>
    <row r="123" spans="1:14" ht="15.75" thickBot="1" x14ac:dyDescent="0.3">
      <c r="A123" s="1283"/>
      <c r="B123" s="1278"/>
      <c r="C123" s="1181"/>
      <c r="D123" s="1181"/>
      <c r="E123" s="288">
        <f>'1. IDENTIFICAR-ANALIZAR'!E123</f>
        <v>0</v>
      </c>
      <c r="F123" s="1173"/>
      <c r="G123" s="1173"/>
      <c r="H123" s="1124"/>
      <c r="I123" s="1245"/>
      <c r="J123" s="1281"/>
      <c r="K123" s="457"/>
      <c r="L123" s="457"/>
      <c r="M123" s="457"/>
      <c r="N123" s="458"/>
    </row>
    <row r="124" spans="1:14" x14ac:dyDescent="0.25">
      <c r="A124" s="1282" t="str">
        <f>'1. IDENTIFICAR-ANALIZAR'!C7</f>
        <v>PRODUCION AGUA POTABLE</v>
      </c>
      <c r="B124" s="1277">
        <f>'1. IDENTIFICAR-ANALIZAR'!A124:A131</f>
        <v>14</v>
      </c>
      <c r="C124" s="1180" t="str">
        <f>'2. VALORAR CONTROLES '!B124:B131</f>
        <v>Se puede presentar que no se tengan los gradientes óptimos de floculación</v>
      </c>
      <c r="D124" s="1180" t="str">
        <f>'2. VALORAR CONTROLES '!C124:C131</f>
        <v>Operativo</v>
      </c>
      <c r="E124" s="287" t="str">
        <f>'1. IDENTIFICAR-ANALIZAR'!E124</f>
        <v>Fallas equipo mecánico o electromecánico</v>
      </c>
      <c r="F124" s="1171">
        <f>'2. VALORAR CONTROLES '!AC124:AC131</f>
        <v>2</v>
      </c>
      <c r="G124" s="1171">
        <f>'2. VALORAR CONTROLES '!AD124:AD131</f>
        <v>2</v>
      </c>
      <c r="H124" s="1122">
        <f>'2. VALORAR CONTROLES '!AE124:AE131</f>
        <v>4</v>
      </c>
      <c r="I124" s="1243" t="str">
        <f>'2. VALORAR CONTROLES '!AF124:AF131</f>
        <v>Asumir - reducir el Riesgo</v>
      </c>
      <c r="J124" s="1279"/>
      <c r="K124" s="453"/>
      <c r="L124" s="453"/>
      <c r="M124" s="453"/>
      <c r="N124" s="454"/>
    </row>
    <row r="125" spans="1:14" x14ac:dyDescent="0.25">
      <c r="A125" s="1282"/>
      <c r="B125" s="1277"/>
      <c r="C125" s="1180"/>
      <c r="D125" s="1180"/>
      <c r="E125" s="287" t="str">
        <f>'1. IDENTIFICAR-ANALIZAR'!E125</f>
        <v>Fallas del personal operativo</v>
      </c>
      <c r="F125" s="1172"/>
      <c r="G125" s="1172"/>
      <c r="H125" s="1123"/>
      <c r="I125" s="1244"/>
      <c r="J125" s="1280"/>
      <c r="K125" s="455"/>
      <c r="L125" s="455"/>
      <c r="M125" s="455"/>
      <c r="N125" s="456"/>
    </row>
    <row r="126" spans="1:14" x14ac:dyDescent="0.25">
      <c r="A126" s="1282"/>
      <c r="B126" s="1277"/>
      <c r="C126" s="1180"/>
      <c r="D126" s="1180"/>
      <c r="E126" s="287">
        <f>'1. IDENTIFICAR-ANALIZAR'!E126</f>
        <v>0</v>
      </c>
      <c r="F126" s="1172"/>
      <c r="G126" s="1172"/>
      <c r="H126" s="1123"/>
      <c r="I126" s="1244"/>
      <c r="J126" s="1280"/>
      <c r="K126" s="455"/>
      <c r="L126" s="455"/>
      <c r="M126" s="455"/>
      <c r="N126" s="456"/>
    </row>
    <row r="127" spans="1:14" ht="15" customHeight="1" x14ac:dyDescent="0.25">
      <c r="A127" s="1282"/>
      <c r="B127" s="1277"/>
      <c r="C127" s="1180"/>
      <c r="D127" s="1180"/>
      <c r="E127" s="287">
        <f>'1. IDENTIFICAR-ANALIZAR'!E127</f>
        <v>0</v>
      </c>
      <c r="F127" s="1172"/>
      <c r="G127" s="1172"/>
      <c r="H127" s="1123"/>
      <c r="I127" s="1244"/>
      <c r="J127" s="1280"/>
      <c r="K127" s="455"/>
      <c r="L127" s="455"/>
      <c r="M127" s="455"/>
      <c r="N127" s="456"/>
    </row>
    <row r="128" spans="1:14" x14ac:dyDescent="0.25">
      <c r="A128" s="1282"/>
      <c r="B128" s="1277"/>
      <c r="C128" s="1180"/>
      <c r="D128" s="1180"/>
      <c r="E128" s="287">
        <f>'1. IDENTIFICAR-ANALIZAR'!E128</f>
        <v>0</v>
      </c>
      <c r="F128" s="1172"/>
      <c r="G128" s="1172"/>
      <c r="H128" s="1123"/>
      <c r="I128" s="1244"/>
      <c r="J128" s="1280"/>
      <c r="K128" s="455"/>
      <c r="L128" s="455"/>
      <c r="M128" s="455"/>
      <c r="N128" s="456"/>
    </row>
    <row r="129" spans="1:14" x14ac:dyDescent="0.25">
      <c r="A129" s="1282"/>
      <c r="B129" s="1277"/>
      <c r="C129" s="1180"/>
      <c r="D129" s="1180"/>
      <c r="E129" s="287">
        <f>'1. IDENTIFICAR-ANALIZAR'!E129</f>
        <v>0</v>
      </c>
      <c r="F129" s="1172"/>
      <c r="G129" s="1172"/>
      <c r="H129" s="1123"/>
      <c r="I129" s="1244"/>
      <c r="J129" s="1280"/>
      <c r="K129" s="455"/>
      <c r="L129" s="455"/>
      <c r="M129" s="455"/>
      <c r="N129" s="456"/>
    </row>
    <row r="130" spans="1:14" x14ac:dyDescent="0.25">
      <c r="A130" s="1282"/>
      <c r="B130" s="1277"/>
      <c r="C130" s="1180"/>
      <c r="D130" s="1180"/>
      <c r="E130" s="287">
        <f>'1. IDENTIFICAR-ANALIZAR'!E130</f>
        <v>0</v>
      </c>
      <c r="F130" s="1172"/>
      <c r="G130" s="1172"/>
      <c r="H130" s="1123"/>
      <c r="I130" s="1244"/>
      <c r="J130" s="1280"/>
      <c r="K130" s="455"/>
      <c r="L130" s="455"/>
      <c r="M130" s="455"/>
      <c r="N130" s="456"/>
    </row>
    <row r="131" spans="1:14" ht="15.75" thickBot="1" x14ac:dyDescent="0.3">
      <c r="A131" s="1283"/>
      <c r="B131" s="1278"/>
      <c r="C131" s="1181"/>
      <c r="D131" s="1181"/>
      <c r="E131" s="288">
        <f>'1. IDENTIFICAR-ANALIZAR'!E131</f>
        <v>0</v>
      </c>
      <c r="F131" s="1173"/>
      <c r="G131" s="1173"/>
      <c r="H131" s="1124"/>
      <c r="I131" s="1245"/>
      <c r="J131" s="1281"/>
      <c r="K131" s="457"/>
      <c r="L131" s="457"/>
      <c r="M131" s="457"/>
      <c r="N131" s="458"/>
    </row>
    <row r="132" spans="1:14" x14ac:dyDescent="0.25">
      <c r="A132" s="1282" t="str">
        <f>'1. IDENTIFICAR-ANALIZAR'!C7</f>
        <v>PRODUCION AGUA POTABLE</v>
      </c>
      <c r="B132" s="1277">
        <f>'1. IDENTIFICAR-ANALIZAR'!A132:A139</f>
        <v>15</v>
      </c>
      <c r="C132" s="1180" t="str">
        <f>'2. VALORAR CONTROLES '!B132:B139</f>
        <v>Incumplimiento programación mantenimiento unidades de coagulación, floculación, sedimentación y filtración (lavado de unidades)</v>
      </c>
      <c r="D132" s="1180" t="str">
        <f>'2. VALORAR CONTROLES '!C132:C139</f>
        <v>Operativo</v>
      </c>
      <c r="E132" s="287" t="str">
        <f>'1. IDENTIFICAR-ANALIZAR'!E132</f>
        <v>Fallas mecánicas</v>
      </c>
      <c r="F132" s="1171">
        <f>'2. VALORAR CONTROLES '!AC132:AC139</f>
        <v>1</v>
      </c>
      <c r="G132" s="1171">
        <f>'2. VALORAR CONTROLES '!AD132:AD139</f>
        <v>1</v>
      </c>
      <c r="H132" s="1122">
        <f>'2. VALORAR CONTROLES '!AE132:AE139</f>
        <v>1</v>
      </c>
      <c r="I132" s="1243" t="str">
        <f>'2. VALORAR CONTROLES '!AF132:AF139</f>
        <v>Aceptar el riesgo</v>
      </c>
      <c r="J132" s="1279"/>
      <c r="K132" s="453"/>
      <c r="L132" s="453"/>
      <c r="M132" s="453"/>
      <c r="N132" s="454"/>
    </row>
    <row r="133" spans="1:14" x14ac:dyDescent="0.25">
      <c r="A133" s="1282"/>
      <c r="B133" s="1277"/>
      <c r="C133" s="1180"/>
      <c r="D133" s="1180"/>
      <c r="E133" s="287" t="str">
        <f>'1. IDENTIFICAR-ANALIZAR'!E133</f>
        <v>Fallas del personal operativo</v>
      </c>
      <c r="F133" s="1172"/>
      <c r="G133" s="1172"/>
      <c r="H133" s="1123"/>
      <c r="I133" s="1244"/>
      <c r="J133" s="1280"/>
      <c r="K133" s="455"/>
      <c r="L133" s="455"/>
      <c r="M133" s="455"/>
      <c r="N133" s="456"/>
    </row>
    <row r="134" spans="1:14" x14ac:dyDescent="0.25">
      <c r="A134" s="1282"/>
      <c r="B134" s="1277"/>
      <c r="C134" s="1180"/>
      <c r="D134" s="1180"/>
      <c r="E134" s="287" t="str">
        <f>'1. IDENTIFICAR-ANALIZAR'!E134</f>
        <v>Insuficiencia de personal</v>
      </c>
      <c r="F134" s="1172"/>
      <c r="G134" s="1172"/>
      <c r="H134" s="1123"/>
      <c r="I134" s="1244"/>
      <c r="J134" s="1280"/>
      <c r="K134" s="455"/>
      <c r="L134" s="455"/>
      <c r="M134" s="455"/>
      <c r="N134" s="456"/>
    </row>
    <row r="135" spans="1:14" x14ac:dyDescent="0.25">
      <c r="A135" s="1282"/>
      <c r="B135" s="1277"/>
      <c r="C135" s="1180"/>
      <c r="D135" s="1180"/>
      <c r="E135" s="287" t="str">
        <f>'1. IDENTIFICAR-ANALIZAR'!E135</f>
        <v>No seguir los criterios operativos de acuerdo al plan de calidad</v>
      </c>
      <c r="F135" s="1172"/>
      <c r="G135" s="1172"/>
      <c r="H135" s="1123"/>
      <c r="I135" s="1244"/>
      <c r="J135" s="1280"/>
      <c r="K135" s="455"/>
      <c r="L135" s="455"/>
      <c r="M135" s="455"/>
      <c r="N135" s="456"/>
    </row>
    <row r="136" spans="1:14" x14ac:dyDescent="0.25">
      <c r="A136" s="1282"/>
      <c r="B136" s="1277"/>
      <c r="C136" s="1180"/>
      <c r="D136" s="1180"/>
      <c r="E136" s="287" t="str">
        <f>'1. IDENTIFICAR-ANALIZAR'!E136</f>
        <v>Falta de supervisión y seguimiento</v>
      </c>
      <c r="F136" s="1172"/>
      <c r="G136" s="1172"/>
      <c r="H136" s="1123"/>
      <c r="I136" s="1244"/>
      <c r="J136" s="1280"/>
      <c r="K136" s="455"/>
      <c r="L136" s="455"/>
      <c r="M136" s="455"/>
      <c r="N136" s="456"/>
    </row>
    <row r="137" spans="1:14" x14ac:dyDescent="0.25">
      <c r="A137" s="1282"/>
      <c r="B137" s="1277"/>
      <c r="C137" s="1180"/>
      <c r="D137" s="1180"/>
      <c r="E137" s="287">
        <f>'1. IDENTIFICAR-ANALIZAR'!E137</f>
        <v>0</v>
      </c>
      <c r="F137" s="1172"/>
      <c r="G137" s="1172"/>
      <c r="H137" s="1123"/>
      <c r="I137" s="1244"/>
      <c r="J137" s="1280"/>
      <c r="K137" s="455"/>
      <c r="L137" s="455"/>
      <c r="M137" s="455"/>
      <c r="N137" s="456"/>
    </row>
    <row r="138" spans="1:14" x14ac:dyDescent="0.25">
      <c r="A138" s="1282"/>
      <c r="B138" s="1277"/>
      <c r="C138" s="1180"/>
      <c r="D138" s="1180"/>
      <c r="E138" s="287">
        <f>'1. IDENTIFICAR-ANALIZAR'!E138</f>
        <v>0</v>
      </c>
      <c r="F138" s="1172"/>
      <c r="G138" s="1172"/>
      <c r="H138" s="1123"/>
      <c r="I138" s="1244"/>
      <c r="J138" s="1280"/>
      <c r="K138" s="455"/>
      <c r="L138" s="455"/>
      <c r="M138" s="455"/>
      <c r="N138" s="456"/>
    </row>
    <row r="139" spans="1:14" ht="15.75" thickBot="1" x14ac:dyDescent="0.3">
      <c r="A139" s="1283"/>
      <c r="B139" s="1278"/>
      <c r="C139" s="1181"/>
      <c r="D139" s="1181"/>
      <c r="E139" s="288">
        <f>'1. IDENTIFICAR-ANALIZAR'!E139</f>
        <v>0</v>
      </c>
      <c r="F139" s="1173"/>
      <c r="G139" s="1173"/>
      <c r="H139" s="1124"/>
      <c r="I139" s="1245"/>
      <c r="J139" s="1281"/>
      <c r="K139" s="457"/>
      <c r="L139" s="457"/>
      <c r="M139" s="457"/>
      <c r="N139" s="458"/>
    </row>
    <row r="140" spans="1:14" x14ac:dyDescent="0.25">
      <c r="A140" s="1282" t="str">
        <f>'1. IDENTIFICAR-ANALIZAR'!C7</f>
        <v>PRODUCION AGUA POTABLE</v>
      </c>
      <c r="B140" s="1277">
        <f>'1. IDENTIFICAR-ANALIZAR'!A140:A147</f>
        <v>16</v>
      </c>
      <c r="C140" s="1180" t="str">
        <f>'2. VALORAR CONTROLES '!B140:B147</f>
        <v>Se puede presentar contaminación por microorganismos en agua tratada</v>
      </c>
      <c r="D140" s="1180" t="str">
        <f>'2. VALORAR CONTROLES '!C140:C147</f>
        <v>Operativo</v>
      </c>
      <c r="E140" s="287" t="str">
        <f>'1. IDENTIFICAR-ANALIZAR'!E140</f>
        <v>Fallas en las etapas de tratamiento anteriores.</v>
      </c>
      <c r="F140" s="1171">
        <f>'2. VALORAR CONTROLES '!AC140:AC147</f>
        <v>2</v>
      </c>
      <c r="G140" s="1171">
        <f>'2. VALORAR CONTROLES '!AD140:AD147</f>
        <v>2</v>
      </c>
      <c r="H140" s="1122">
        <f>'2. VALORAR CONTROLES '!AE140:AE147</f>
        <v>4</v>
      </c>
      <c r="I140" s="1243" t="str">
        <f>'2. VALORAR CONTROLES '!AF140:AF147</f>
        <v>Asumir - reducir el Riesgo</v>
      </c>
      <c r="J140" s="1279"/>
      <c r="K140" s="453"/>
      <c r="L140" s="453"/>
      <c r="M140" s="453"/>
      <c r="N140" s="454"/>
    </row>
    <row r="141" spans="1:14" x14ac:dyDescent="0.25">
      <c r="A141" s="1282"/>
      <c r="B141" s="1277"/>
      <c r="C141" s="1180"/>
      <c r="D141" s="1180"/>
      <c r="E141" s="287" t="str">
        <f>'1. IDENTIFICAR-ANALIZAR'!E141</f>
        <v>No se ajusta dosificación con base en la demanda de cloro, por fallas del personal opertivo</v>
      </c>
      <c r="F141" s="1172"/>
      <c r="G141" s="1172"/>
      <c r="H141" s="1123"/>
      <c r="I141" s="1244"/>
      <c r="J141" s="1280"/>
      <c r="K141" s="455"/>
      <c r="L141" s="455"/>
      <c r="M141" s="455"/>
      <c r="N141" s="456"/>
    </row>
    <row r="142" spans="1:14" x14ac:dyDescent="0.25">
      <c r="A142" s="1282"/>
      <c r="B142" s="1277"/>
      <c r="C142" s="1180"/>
      <c r="D142" s="1180"/>
      <c r="E142" s="287" t="str">
        <f>'1. IDENTIFICAR-ANALIZAR'!E142</f>
        <v>Fallas en el cálculo de demanda de cloro</v>
      </c>
      <c r="F142" s="1172"/>
      <c r="G142" s="1172"/>
      <c r="H142" s="1123"/>
      <c r="I142" s="1244"/>
      <c r="J142" s="1280"/>
      <c r="K142" s="455"/>
      <c r="L142" s="455"/>
      <c r="M142" s="455"/>
      <c r="N142" s="456"/>
    </row>
    <row r="143" spans="1:14" x14ac:dyDescent="0.25">
      <c r="A143" s="1282"/>
      <c r="B143" s="1277"/>
      <c r="C143" s="1180"/>
      <c r="D143" s="1180"/>
      <c r="E143" s="287" t="str">
        <f>'1. IDENTIFICAR-ANALIZAR'!E143</f>
        <v>Fallas hidraulicas y mecánicas en el sistema de cloración.</v>
      </c>
      <c r="F143" s="1172"/>
      <c r="G143" s="1172"/>
      <c r="H143" s="1123"/>
      <c r="I143" s="1244"/>
      <c r="J143" s="1280"/>
      <c r="K143" s="455"/>
      <c r="L143" s="455"/>
      <c r="M143" s="455"/>
      <c r="N143" s="456"/>
    </row>
    <row r="144" spans="1:14" x14ac:dyDescent="0.25">
      <c r="A144" s="1282"/>
      <c r="B144" s="1277"/>
      <c r="C144" s="1180"/>
      <c r="D144" s="1180"/>
      <c r="E144" s="287" t="str">
        <f>'1. IDENTIFICAR-ANALIZAR'!E144</f>
        <v>Fallas en el personal por el control y seguimiento en el procesos de tratamiento.</v>
      </c>
      <c r="F144" s="1172"/>
      <c r="G144" s="1172"/>
      <c r="H144" s="1123"/>
      <c r="I144" s="1244"/>
      <c r="J144" s="1280"/>
      <c r="K144" s="455"/>
      <c r="L144" s="455"/>
      <c r="M144" s="455"/>
      <c r="N144" s="456"/>
    </row>
    <row r="145" spans="1:14" x14ac:dyDescent="0.25">
      <c r="A145" s="1282"/>
      <c r="B145" s="1277"/>
      <c r="C145" s="1180"/>
      <c r="D145" s="1180"/>
      <c r="E145" s="287">
        <f>'1. IDENTIFICAR-ANALIZAR'!E145</f>
        <v>0</v>
      </c>
      <c r="F145" s="1172"/>
      <c r="G145" s="1172"/>
      <c r="H145" s="1123"/>
      <c r="I145" s="1244"/>
      <c r="J145" s="1280"/>
      <c r="K145" s="455"/>
      <c r="L145" s="455"/>
      <c r="M145" s="455"/>
      <c r="N145" s="456"/>
    </row>
    <row r="146" spans="1:14" x14ac:dyDescent="0.25">
      <c r="A146" s="1282"/>
      <c r="B146" s="1277"/>
      <c r="C146" s="1180"/>
      <c r="D146" s="1180"/>
      <c r="E146" s="287">
        <f>'1. IDENTIFICAR-ANALIZAR'!E146</f>
        <v>0</v>
      </c>
      <c r="F146" s="1172"/>
      <c r="G146" s="1172"/>
      <c r="H146" s="1123"/>
      <c r="I146" s="1244"/>
      <c r="J146" s="1280"/>
      <c r="K146" s="455"/>
      <c r="L146" s="455"/>
      <c r="M146" s="455"/>
      <c r="N146" s="456"/>
    </row>
    <row r="147" spans="1:14" ht="15.75" thickBot="1" x14ac:dyDescent="0.3">
      <c r="A147" s="1283"/>
      <c r="B147" s="1278"/>
      <c r="C147" s="1181"/>
      <c r="D147" s="1181"/>
      <c r="E147" s="288">
        <f>'1. IDENTIFICAR-ANALIZAR'!E147</f>
        <v>0</v>
      </c>
      <c r="F147" s="1173"/>
      <c r="G147" s="1173"/>
      <c r="H147" s="1124"/>
      <c r="I147" s="1245"/>
      <c r="J147" s="1281"/>
      <c r="K147" s="457"/>
      <c r="L147" s="457"/>
      <c r="M147" s="457"/>
      <c r="N147" s="458"/>
    </row>
    <row r="148" spans="1:14" x14ac:dyDescent="0.25">
      <c r="A148" s="1282" t="str">
        <f>'1. IDENTIFICAR-ANALIZAR'!C7</f>
        <v>PRODUCION AGUA POTABLE</v>
      </c>
      <c r="B148" s="1277">
        <f>'1. IDENTIFICAR-ANALIZAR'!A148:A155</f>
        <v>17</v>
      </c>
      <c r="C148" s="1180" t="str">
        <f>'2. VALORAR CONTROLES '!B148:B155</f>
        <v>Se podría incumplir con las especificaciones de calidad agua tratada</v>
      </c>
      <c r="D148" s="1180" t="str">
        <f>'2. VALORAR CONTROLES '!C148:C155</f>
        <v>Cumplimiento</v>
      </c>
      <c r="E148" s="287" t="str">
        <f>'1. IDENTIFICAR-ANALIZAR'!E148</f>
        <v>Fallas operativas del Sistema de potabilización</v>
      </c>
      <c r="F148" s="1171">
        <f>'2. VALORAR CONTROLES '!AC148:AC155</f>
        <v>1</v>
      </c>
      <c r="G148" s="1171">
        <f>'2. VALORAR CONTROLES '!AD148:AD155</f>
        <v>3</v>
      </c>
      <c r="H148" s="1122">
        <f>'2. VALORAR CONTROLES '!AE148:AE155</f>
        <v>3</v>
      </c>
      <c r="I148" s="1243" t="str">
        <f>'2. VALORAR CONTROLES '!AF148:AF155</f>
        <v>Asumir - reducir el Riesgo</v>
      </c>
      <c r="J148" s="1279"/>
      <c r="K148" s="453"/>
      <c r="L148" s="453"/>
      <c r="M148" s="453"/>
      <c r="N148" s="454"/>
    </row>
    <row r="149" spans="1:14" x14ac:dyDescent="0.25">
      <c r="A149" s="1282"/>
      <c r="B149" s="1277"/>
      <c r="C149" s="1180"/>
      <c r="D149" s="1180"/>
      <c r="E149" s="287" t="str">
        <f>'1. IDENTIFICAR-ANALIZAR'!E149</f>
        <v xml:space="preserve">Fallas personal operativo </v>
      </c>
      <c r="F149" s="1172"/>
      <c r="G149" s="1172"/>
      <c r="H149" s="1123"/>
      <c r="I149" s="1244"/>
      <c r="J149" s="1280"/>
      <c r="K149" s="455"/>
      <c r="L149" s="455"/>
      <c r="M149" s="455"/>
      <c r="N149" s="456"/>
    </row>
    <row r="150" spans="1:14" x14ac:dyDescent="0.25">
      <c r="A150" s="1282"/>
      <c r="B150" s="1277"/>
      <c r="C150" s="1180"/>
      <c r="D150" s="1180"/>
      <c r="E150" s="287" t="str">
        <f>'1. IDENTIFICAR-ANALIZAR'!E150</f>
        <v>Falta de equipos de control procesos de medición en línea.</v>
      </c>
      <c r="F150" s="1172"/>
      <c r="G150" s="1172"/>
      <c r="H150" s="1123"/>
      <c r="I150" s="1244"/>
      <c r="J150" s="1280"/>
      <c r="K150" s="455"/>
      <c r="L150" s="455"/>
      <c r="M150" s="455"/>
      <c r="N150" s="456"/>
    </row>
    <row r="151" spans="1:14" x14ac:dyDescent="0.25">
      <c r="A151" s="1282"/>
      <c r="B151" s="1277"/>
      <c r="C151" s="1180"/>
      <c r="D151" s="1180"/>
      <c r="E151" s="287">
        <f>'1. IDENTIFICAR-ANALIZAR'!E151</f>
        <v>0</v>
      </c>
      <c r="F151" s="1172"/>
      <c r="G151" s="1172"/>
      <c r="H151" s="1123"/>
      <c r="I151" s="1244"/>
      <c r="J151" s="1280"/>
      <c r="K151" s="455"/>
      <c r="L151" s="455"/>
      <c r="M151" s="455"/>
      <c r="N151" s="456"/>
    </row>
    <row r="152" spans="1:14" x14ac:dyDescent="0.25">
      <c r="A152" s="1282"/>
      <c r="B152" s="1277"/>
      <c r="C152" s="1180"/>
      <c r="D152" s="1180"/>
      <c r="E152" s="287">
        <f>'1. IDENTIFICAR-ANALIZAR'!E152</f>
        <v>0</v>
      </c>
      <c r="F152" s="1172"/>
      <c r="G152" s="1172"/>
      <c r="H152" s="1123"/>
      <c r="I152" s="1244"/>
      <c r="J152" s="1280"/>
      <c r="K152" s="455"/>
      <c r="L152" s="455"/>
      <c r="M152" s="455"/>
      <c r="N152" s="456"/>
    </row>
    <row r="153" spans="1:14" x14ac:dyDescent="0.25">
      <c r="A153" s="1282"/>
      <c r="B153" s="1277"/>
      <c r="C153" s="1180"/>
      <c r="D153" s="1180"/>
      <c r="E153" s="287">
        <f>'1. IDENTIFICAR-ANALIZAR'!E153</f>
        <v>0</v>
      </c>
      <c r="F153" s="1172"/>
      <c r="G153" s="1172"/>
      <c r="H153" s="1123"/>
      <c r="I153" s="1244"/>
      <c r="J153" s="1280"/>
      <c r="K153" s="455"/>
      <c r="L153" s="455"/>
      <c r="M153" s="455"/>
      <c r="N153" s="456"/>
    </row>
    <row r="154" spans="1:14" x14ac:dyDescent="0.25">
      <c r="A154" s="1282"/>
      <c r="B154" s="1277"/>
      <c r="C154" s="1180"/>
      <c r="D154" s="1180"/>
      <c r="E154" s="287">
        <f>'1. IDENTIFICAR-ANALIZAR'!E154</f>
        <v>0</v>
      </c>
      <c r="F154" s="1172"/>
      <c r="G154" s="1172"/>
      <c r="H154" s="1123"/>
      <c r="I154" s="1244"/>
      <c r="J154" s="1280"/>
      <c r="K154" s="455"/>
      <c r="L154" s="455"/>
      <c r="M154" s="455"/>
      <c r="N154" s="456"/>
    </row>
    <row r="155" spans="1:14" ht="15.75" thickBot="1" x14ac:dyDescent="0.3">
      <c r="A155" s="1283"/>
      <c r="B155" s="1278"/>
      <c r="C155" s="1181"/>
      <c r="D155" s="1181"/>
      <c r="E155" s="288">
        <f>'1. IDENTIFICAR-ANALIZAR'!E155</f>
        <v>0</v>
      </c>
      <c r="F155" s="1173"/>
      <c r="G155" s="1173"/>
      <c r="H155" s="1124"/>
      <c r="I155" s="1245"/>
      <c r="J155" s="1281"/>
      <c r="K155" s="457"/>
      <c r="L155" s="457"/>
      <c r="M155" s="457"/>
      <c r="N155" s="458"/>
    </row>
    <row r="156" spans="1:14" x14ac:dyDescent="0.25">
      <c r="A156" s="1282" t="str">
        <f>'1. IDENTIFICAR-ANALIZAR'!C7</f>
        <v>PRODUCION AGUA POTABLE</v>
      </c>
      <c r="B156" s="1277">
        <f>'1. IDENTIFICAR-ANALIZAR'!A156:A163</f>
        <v>18</v>
      </c>
      <c r="C156" s="1180" t="str">
        <f>'2. VALORAR CONTROLES '!B156:B163</f>
        <v>Se podría presentar decisiones tardías para controles en proceso</v>
      </c>
      <c r="D156" s="1180" t="str">
        <f>'2. VALORAR CONTROLES '!C156:C163</f>
        <v>Operativo</v>
      </c>
      <c r="E156" s="287" t="str">
        <f>'1. IDENTIFICAR-ANALIZAR'!E156</f>
        <v>Fallas del personal operativo</v>
      </c>
      <c r="F156" s="1171">
        <f>'2. VALORAR CONTROLES '!AC156:AC163</f>
        <v>2</v>
      </c>
      <c r="G156" s="1171">
        <f>'2. VALORAR CONTROLES '!AD156:AD163</f>
        <v>2</v>
      </c>
      <c r="H156" s="1122">
        <f>'2. VALORAR CONTROLES '!AE156:AE163</f>
        <v>4</v>
      </c>
      <c r="I156" s="1243" t="str">
        <f>'2. VALORAR CONTROLES '!AF156:AF163</f>
        <v>Asumir - reducir el Riesgo</v>
      </c>
      <c r="J156" s="1279"/>
      <c r="K156" s="453"/>
      <c r="L156" s="453"/>
      <c r="M156" s="453"/>
      <c r="N156" s="454"/>
    </row>
    <row r="157" spans="1:14" x14ac:dyDescent="0.25">
      <c r="A157" s="1282"/>
      <c r="B157" s="1277"/>
      <c r="C157" s="1180"/>
      <c r="D157" s="1180"/>
      <c r="E157" s="287" t="str">
        <f>'1. IDENTIFICAR-ANALIZAR'!E157</f>
        <v xml:space="preserve">Carencia de un sistema de información en línea en el nivel local, regional y central. </v>
      </c>
      <c r="F157" s="1172"/>
      <c r="G157" s="1172"/>
      <c r="H157" s="1123"/>
      <c r="I157" s="1244"/>
      <c r="J157" s="1280"/>
      <c r="K157" s="455"/>
      <c r="L157" s="455"/>
      <c r="M157" s="455"/>
      <c r="N157" s="456"/>
    </row>
    <row r="158" spans="1:14" x14ac:dyDescent="0.25">
      <c r="A158" s="1282"/>
      <c r="B158" s="1277"/>
      <c r="C158" s="1180"/>
      <c r="D158" s="1180"/>
      <c r="E158" s="287" t="str">
        <f>'1. IDENTIFICAR-ANALIZAR'!E158</f>
        <v>Equipos de información remota se dañan con frecuencia</v>
      </c>
      <c r="F158" s="1172"/>
      <c r="G158" s="1172"/>
      <c r="H158" s="1123"/>
      <c r="I158" s="1244"/>
      <c r="J158" s="1280"/>
      <c r="K158" s="455"/>
      <c r="L158" s="455"/>
      <c r="M158" s="455"/>
      <c r="N158" s="456"/>
    </row>
    <row r="159" spans="1:14" x14ac:dyDescent="0.25">
      <c r="A159" s="1282"/>
      <c r="B159" s="1277"/>
      <c r="C159" s="1180"/>
      <c r="D159" s="1180"/>
      <c r="E159" s="287">
        <f>'1. IDENTIFICAR-ANALIZAR'!E159</f>
        <v>0</v>
      </c>
      <c r="F159" s="1172"/>
      <c r="G159" s="1172"/>
      <c r="H159" s="1123"/>
      <c r="I159" s="1244"/>
      <c r="J159" s="1280"/>
      <c r="K159" s="455"/>
      <c r="L159" s="455"/>
      <c r="M159" s="455"/>
      <c r="N159" s="456"/>
    </row>
    <row r="160" spans="1:14" x14ac:dyDescent="0.25">
      <c r="A160" s="1282"/>
      <c r="B160" s="1277"/>
      <c r="C160" s="1180"/>
      <c r="D160" s="1180"/>
      <c r="E160" s="287">
        <f>'1. IDENTIFICAR-ANALIZAR'!E160</f>
        <v>0</v>
      </c>
      <c r="F160" s="1172"/>
      <c r="G160" s="1172"/>
      <c r="H160" s="1123"/>
      <c r="I160" s="1244"/>
      <c r="J160" s="1280"/>
      <c r="K160" s="455"/>
      <c r="L160" s="455"/>
      <c r="M160" s="455"/>
      <c r="N160" s="456"/>
    </row>
    <row r="161" spans="1:14" x14ac:dyDescent="0.25">
      <c r="A161" s="1282"/>
      <c r="B161" s="1277"/>
      <c r="C161" s="1180"/>
      <c r="D161" s="1180"/>
      <c r="E161" s="287">
        <f>'1. IDENTIFICAR-ANALIZAR'!E161</f>
        <v>0</v>
      </c>
      <c r="F161" s="1172"/>
      <c r="G161" s="1172"/>
      <c r="H161" s="1123"/>
      <c r="I161" s="1244"/>
      <c r="J161" s="1280"/>
      <c r="K161" s="455"/>
      <c r="L161" s="455"/>
      <c r="M161" s="455"/>
      <c r="N161" s="456"/>
    </row>
    <row r="162" spans="1:14" x14ac:dyDescent="0.25">
      <c r="A162" s="1282"/>
      <c r="B162" s="1277"/>
      <c r="C162" s="1180"/>
      <c r="D162" s="1180"/>
      <c r="E162" s="287">
        <f>'1. IDENTIFICAR-ANALIZAR'!E162</f>
        <v>0</v>
      </c>
      <c r="F162" s="1172"/>
      <c r="G162" s="1172"/>
      <c r="H162" s="1123"/>
      <c r="I162" s="1244"/>
      <c r="J162" s="1280"/>
      <c r="K162" s="455"/>
      <c r="L162" s="455"/>
      <c r="M162" s="455"/>
      <c r="N162" s="456"/>
    </row>
    <row r="163" spans="1:14" ht="15.75" thickBot="1" x14ac:dyDescent="0.3">
      <c r="A163" s="1283"/>
      <c r="B163" s="1278"/>
      <c r="C163" s="1181"/>
      <c r="D163" s="1181"/>
      <c r="E163" s="288">
        <f>'1. IDENTIFICAR-ANALIZAR'!E163</f>
        <v>0</v>
      </c>
      <c r="F163" s="1173"/>
      <c r="G163" s="1173"/>
      <c r="H163" s="1124"/>
      <c r="I163" s="1245"/>
      <c r="J163" s="1281"/>
      <c r="K163" s="457"/>
      <c r="L163" s="457"/>
      <c r="M163" s="457"/>
      <c r="N163" s="458"/>
    </row>
    <row r="164" spans="1:14" x14ac:dyDescent="0.25">
      <c r="A164" s="1282" t="str">
        <f>'1. IDENTIFICAR-ANALIZAR'!C7</f>
        <v>PRODUCION AGUA POTABLE</v>
      </c>
      <c r="B164" s="1277">
        <f>'1. IDENTIFICAR-ANALIZAR'!A164:A171</f>
        <v>19</v>
      </c>
      <c r="C164" s="1180" t="str">
        <f>'2. VALORAR CONTROLES '!B164:B171</f>
        <v>Se podría presentar lesiones del personal operativo durante el mantenimiento de unidades</v>
      </c>
      <c r="D164" s="1180" t="str">
        <f>'2. VALORAR CONTROLES '!C164:C171</f>
        <v>Seguridad Humana</v>
      </c>
      <c r="E164" s="287" t="str">
        <f>'1. IDENTIFICAR-ANALIZAR'!E164</f>
        <v>No se dispone de personal necesario para estas actividades</v>
      </c>
      <c r="F164" s="1171">
        <f>'2. VALORAR CONTROLES '!AC164:AC171</f>
        <v>1</v>
      </c>
      <c r="G164" s="1171">
        <f>'2. VALORAR CONTROLES '!AD164:AD171</f>
        <v>4</v>
      </c>
      <c r="H164" s="1122">
        <f>'2. VALORAR CONTROLES '!AE164:AE171</f>
        <v>4</v>
      </c>
      <c r="I164" s="1243" t="str">
        <f>'2. VALORAR CONTROLES '!AF164:AF171</f>
        <v>Asumir - reducir el Riesgo</v>
      </c>
      <c r="J164" s="1279"/>
      <c r="K164" s="453"/>
      <c r="L164" s="453"/>
      <c r="M164" s="453"/>
      <c r="N164" s="454"/>
    </row>
    <row r="165" spans="1:14" ht="22.5" x14ac:dyDescent="0.25">
      <c r="A165" s="1282"/>
      <c r="B165" s="1277"/>
      <c r="C165" s="1180"/>
      <c r="D165" s="1180"/>
      <c r="E165" s="287" t="str">
        <f>'1. IDENTIFICAR-ANALIZAR'!E165</f>
        <v>El personal no cuenta con la certificaciones necesarias (Certificación en alturas y lugares confinados)</v>
      </c>
      <c r="F165" s="1172"/>
      <c r="G165" s="1172"/>
      <c r="H165" s="1123"/>
      <c r="I165" s="1244"/>
      <c r="J165" s="1280"/>
      <c r="K165" s="455"/>
      <c r="L165" s="455"/>
      <c r="M165" s="455"/>
      <c r="N165" s="456"/>
    </row>
    <row r="166" spans="1:14" x14ac:dyDescent="0.25">
      <c r="A166" s="1282"/>
      <c r="B166" s="1277"/>
      <c r="C166" s="1180"/>
      <c r="D166" s="1180"/>
      <c r="E166" s="287" t="str">
        <f>'1. IDENTIFICAR-ANALIZAR'!E166</f>
        <v>Condiciones de inseguridad durante la realización de actividades</v>
      </c>
      <c r="F166" s="1172"/>
      <c r="G166" s="1172"/>
      <c r="H166" s="1123"/>
      <c r="I166" s="1244"/>
      <c r="J166" s="1280"/>
      <c r="K166" s="455"/>
      <c r="L166" s="455"/>
      <c r="M166" s="455"/>
      <c r="N166" s="456"/>
    </row>
    <row r="167" spans="1:14" x14ac:dyDescent="0.25">
      <c r="A167" s="1282"/>
      <c r="B167" s="1277"/>
      <c r="C167" s="1180"/>
      <c r="D167" s="1180"/>
      <c r="E167" s="287">
        <f>'1. IDENTIFICAR-ANALIZAR'!E167</f>
        <v>0</v>
      </c>
      <c r="F167" s="1172"/>
      <c r="G167" s="1172"/>
      <c r="H167" s="1123"/>
      <c r="I167" s="1244"/>
      <c r="J167" s="1280"/>
      <c r="K167" s="455"/>
      <c r="L167" s="455"/>
      <c r="M167" s="455"/>
      <c r="N167" s="456"/>
    </row>
    <row r="168" spans="1:14" x14ac:dyDescent="0.25">
      <c r="A168" s="1282"/>
      <c r="B168" s="1277"/>
      <c r="C168" s="1180"/>
      <c r="D168" s="1180"/>
      <c r="E168" s="287">
        <f>'1. IDENTIFICAR-ANALIZAR'!E168</f>
        <v>0</v>
      </c>
      <c r="F168" s="1172"/>
      <c r="G168" s="1172"/>
      <c r="H168" s="1123"/>
      <c r="I168" s="1244"/>
      <c r="J168" s="1280"/>
      <c r="K168" s="455"/>
      <c r="L168" s="455"/>
      <c r="M168" s="455"/>
      <c r="N168" s="456"/>
    </row>
    <row r="169" spans="1:14" x14ac:dyDescent="0.25">
      <c r="A169" s="1282"/>
      <c r="B169" s="1277"/>
      <c r="C169" s="1180"/>
      <c r="D169" s="1180"/>
      <c r="E169" s="287">
        <f>'1. IDENTIFICAR-ANALIZAR'!E169</f>
        <v>0</v>
      </c>
      <c r="F169" s="1172"/>
      <c r="G169" s="1172"/>
      <c r="H169" s="1123"/>
      <c r="I169" s="1244"/>
      <c r="J169" s="1280"/>
      <c r="K169" s="455"/>
      <c r="L169" s="455"/>
      <c r="M169" s="455"/>
      <c r="N169" s="456"/>
    </row>
    <row r="170" spans="1:14" x14ac:dyDescent="0.25">
      <c r="A170" s="1282"/>
      <c r="B170" s="1277"/>
      <c r="C170" s="1180"/>
      <c r="D170" s="1180"/>
      <c r="E170" s="287">
        <f>'1. IDENTIFICAR-ANALIZAR'!E170</f>
        <v>0</v>
      </c>
      <c r="F170" s="1172"/>
      <c r="G170" s="1172"/>
      <c r="H170" s="1123"/>
      <c r="I170" s="1244"/>
      <c r="J170" s="1280"/>
      <c r="K170" s="455"/>
      <c r="L170" s="455"/>
      <c r="M170" s="455"/>
      <c r="N170" s="456"/>
    </row>
    <row r="171" spans="1:14" ht="15.75" thickBot="1" x14ac:dyDescent="0.3">
      <c r="A171" s="1283"/>
      <c r="B171" s="1278"/>
      <c r="C171" s="1181"/>
      <c r="D171" s="1181"/>
      <c r="E171" s="288">
        <f>'1. IDENTIFICAR-ANALIZAR'!E171</f>
        <v>0</v>
      </c>
      <c r="F171" s="1173"/>
      <c r="G171" s="1173"/>
      <c r="H171" s="1124"/>
      <c r="I171" s="1245"/>
      <c r="J171" s="1281"/>
      <c r="K171" s="457"/>
      <c r="L171" s="457"/>
      <c r="M171" s="457"/>
      <c r="N171" s="458"/>
    </row>
    <row r="172" spans="1:14" x14ac:dyDescent="0.25">
      <c r="A172" s="1282" t="str">
        <f>'1. IDENTIFICAR-ANALIZAR'!C7</f>
        <v>PRODUCION AGUA POTABLE</v>
      </c>
      <c r="B172" s="1277">
        <f>'1. IDENTIFICAR-ANALIZAR'!A172:A179</f>
        <v>20</v>
      </c>
      <c r="C172" s="1180" t="str">
        <f>'2. VALORAR CONTROLES '!B172:B179</f>
        <v xml:space="preserve"> Operación de sistemas de potabilización con personal temporal sin competencia y/o experencia</v>
      </c>
      <c r="D172" s="1180" t="str">
        <f>'2. VALORAR CONTROLES '!C172:C179</f>
        <v>Corrupcion</v>
      </c>
      <c r="E172" s="287" t="str">
        <f>'1. IDENTIFICAR-ANALIZAR'!E172</f>
        <v>No se evalua el desempeño del personal.</v>
      </c>
      <c r="F172" s="1171">
        <f>'2. VALORAR CONTROLES '!AC172:AC179</f>
        <v>2</v>
      </c>
      <c r="G172" s="1171">
        <f>'2. VALORAR CONTROLES '!AD172:AD179</f>
        <v>4</v>
      </c>
      <c r="H172" s="1122">
        <f>'2. VALORAR CONTROLES '!AE172:AE179</f>
        <v>8</v>
      </c>
      <c r="I172" s="1243" t="str">
        <f>'2. VALORAR CONTROLES '!AF172:AF179</f>
        <v>Reducir-Evitar-Compartir y Transferir</v>
      </c>
      <c r="J172" s="1279"/>
      <c r="K172" s="453"/>
      <c r="L172" s="453"/>
      <c r="M172" s="453"/>
      <c r="N172" s="454"/>
    </row>
    <row r="173" spans="1:14" x14ac:dyDescent="0.25">
      <c r="A173" s="1282"/>
      <c r="B173" s="1277"/>
      <c r="C173" s="1180"/>
      <c r="D173" s="1180"/>
      <c r="E173" s="287" t="str">
        <f>'1. IDENTIFICAR-ANALIZAR'!E173</f>
        <v>Incumplimiento a los perfiles del cargo.</v>
      </c>
      <c r="F173" s="1172"/>
      <c r="G173" s="1172"/>
      <c r="H173" s="1123"/>
      <c r="I173" s="1244"/>
      <c r="J173" s="1280"/>
      <c r="K173" s="455"/>
      <c r="L173" s="455"/>
      <c r="M173" s="455"/>
      <c r="N173" s="456"/>
    </row>
    <row r="174" spans="1:14" x14ac:dyDescent="0.25">
      <c r="A174" s="1282"/>
      <c r="B174" s="1277"/>
      <c r="C174" s="1180"/>
      <c r="D174" s="1180"/>
      <c r="E174" s="287" t="str">
        <f>'1. IDENTIFICAR-ANALIZAR'!E174</f>
        <v>Carencia de plan de inducción y reinducción al personal operativo.</v>
      </c>
      <c r="F174" s="1172"/>
      <c r="G174" s="1172"/>
      <c r="H174" s="1123"/>
      <c r="I174" s="1244"/>
      <c r="J174" s="1280"/>
      <c r="K174" s="455"/>
      <c r="L174" s="455"/>
      <c r="M174" s="455"/>
      <c r="N174" s="456"/>
    </row>
    <row r="175" spans="1:14" x14ac:dyDescent="0.25">
      <c r="A175" s="1282"/>
      <c r="B175" s="1277"/>
      <c r="C175" s="1180"/>
      <c r="D175" s="1180"/>
      <c r="E175" s="287">
        <f>'1. IDENTIFICAR-ANALIZAR'!E175</f>
        <v>0</v>
      </c>
      <c r="F175" s="1172"/>
      <c r="G175" s="1172"/>
      <c r="H175" s="1123"/>
      <c r="I175" s="1244"/>
      <c r="J175" s="1280"/>
      <c r="K175" s="455"/>
      <c r="L175" s="455"/>
      <c r="M175" s="455"/>
      <c r="N175" s="456"/>
    </row>
    <row r="176" spans="1:14" x14ac:dyDescent="0.25">
      <c r="A176" s="1282"/>
      <c r="B176" s="1277"/>
      <c r="C176" s="1180"/>
      <c r="D176" s="1180"/>
      <c r="E176" s="287">
        <f>'1. IDENTIFICAR-ANALIZAR'!E176</f>
        <v>0</v>
      </c>
      <c r="F176" s="1172"/>
      <c r="G176" s="1172"/>
      <c r="H176" s="1123"/>
      <c r="I176" s="1244"/>
      <c r="J176" s="1280"/>
      <c r="K176" s="455"/>
      <c r="L176" s="455"/>
      <c r="M176" s="455"/>
      <c r="N176" s="456"/>
    </row>
    <row r="177" spans="1:14" x14ac:dyDescent="0.25">
      <c r="A177" s="1282"/>
      <c r="B177" s="1277"/>
      <c r="C177" s="1180"/>
      <c r="D177" s="1180"/>
      <c r="E177" s="287">
        <f>'1. IDENTIFICAR-ANALIZAR'!E177</f>
        <v>0</v>
      </c>
      <c r="F177" s="1172"/>
      <c r="G177" s="1172"/>
      <c r="H177" s="1123"/>
      <c r="I177" s="1244"/>
      <c r="J177" s="1280"/>
      <c r="K177" s="455"/>
      <c r="L177" s="455"/>
      <c r="M177" s="455"/>
      <c r="N177" s="456"/>
    </row>
    <row r="178" spans="1:14" x14ac:dyDescent="0.25">
      <c r="A178" s="1282"/>
      <c r="B178" s="1277"/>
      <c r="C178" s="1180"/>
      <c r="D178" s="1180"/>
      <c r="E178" s="287">
        <f>'1. IDENTIFICAR-ANALIZAR'!E178</f>
        <v>0</v>
      </c>
      <c r="F178" s="1172"/>
      <c r="G178" s="1172"/>
      <c r="H178" s="1123"/>
      <c r="I178" s="1244"/>
      <c r="J178" s="1280"/>
      <c r="K178" s="455"/>
      <c r="L178" s="455"/>
      <c r="M178" s="455"/>
      <c r="N178" s="456"/>
    </row>
    <row r="179" spans="1:14" ht="15.75" thickBot="1" x14ac:dyDescent="0.3">
      <c r="A179" s="1283"/>
      <c r="B179" s="1278"/>
      <c r="C179" s="1181"/>
      <c r="D179" s="1181"/>
      <c r="E179" s="288">
        <f>'1. IDENTIFICAR-ANALIZAR'!E179</f>
        <v>0</v>
      </c>
      <c r="F179" s="1173"/>
      <c r="G179" s="1173"/>
      <c r="H179" s="1124"/>
      <c r="I179" s="1245"/>
      <c r="J179" s="1281"/>
      <c r="K179" s="457"/>
      <c r="L179" s="457"/>
      <c r="M179" s="457"/>
      <c r="N179" s="458"/>
    </row>
    <row r="180" spans="1:14" ht="22.5" x14ac:dyDescent="0.25">
      <c r="A180" s="1282" t="str">
        <f>'1. IDENTIFICAR-ANALIZAR'!C7</f>
        <v>PRODUCION AGUA POTABLE</v>
      </c>
      <c r="B180" s="1277">
        <f>'1. IDENTIFICAR-ANALIZAR'!A180:A187</f>
        <v>21</v>
      </c>
      <c r="C180" s="1180" t="str">
        <f>'2. VALORAR CONTROLES '!B180:B187</f>
        <v>No disponer de personal mínimo en la jornada de operación de planta</v>
      </c>
      <c r="D180" s="1180" t="str">
        <f>'2. VALORAR CONTROLES '!C180:C187</f>
        <v>Operativo</v>
      </c>
      <c r="E180" s="287" t="str">
        <f>'1. IDENTIFICAR-ANALIZAR'!E180</f>
        <v>Se realiza  movimientos de personal de plantas al no existir suplentes capacitados y disponibles para cubrir temporalidades.</v>
      </c>
      <c r="F180" s="1171">
        <f>'2. VALORAR CONTROLES '!AC180:AC187</f>
        <v>4</v>
      </c>
      <c r="G180" s="1171">
        <f>'2. VALORAR CONTROLES '!AD180:AD187</f>
        <v>3</v>
      </c>
      <c r="H180" s="1122">
        <f>'2. VALORAR CONTROLES '!AE180:AE187</f>
        <v>12</v>
      </c>
      <c r="I180" s="1243" t="str">
        <f>'2. VALORAR CONTROLES '!AF180:AF187</f>
        <v>Reducir-Evitar-Compartir y Transferir-retener</v>
      </c>
      <c r="J180" s="1279"/>
      <c r="K180" s="453"/>
      <c r="L180" s="453"/>
      <c r="M180" s="453"/>
      <c r="N180" s="454"/>
    </row>
    <row r="181" spans="1:14" x14ac:dyDescent="0.25">
      <c r="A181" s="1282"/>
      <c r="B181" s="1277"/>
      <c r="C181" s="1180"/>
      <c r="D181" s="1180"/>
      <c r="E181" s="287">
        <f>'1. IDENTIFICAR-ANALIZAR'!E181</f>
        <v>0</v>
      </c>
      <c r="F181" s="1172"/>
      <c r="G181" s="1172"/>
      <c r="H181" s="1123"/>
      <c r="I181" s="1244"/>
      <c r="J181" s="1280"/>
      <c r="K181" s="455"/>
      <c r="L181" s="455"/>
      <c r="M181" s="455"/>
      <c r="N181" s="456"/>
    </row>
    <row r="182" spans="1:14" x14ac:dyDescent="0.25">
      <c r="A182" s="1282"/>
      <c r="B182" s="1277"/>
      <c r="C182" s="1180"/>
      <c r="D182" s="1180"/>
      <c r="E182" s="287">
        <f>'1. IDENTIFICAR-ANALIZAR'!E182</f>
        <v>0</v>
      </c>
      <c r="F182" s="1172"/>
      <c r="G182" s="1172"/>
      <c r="H182" s="1123"/>
      <c r="I182" s="1244"/>
      <c r="J182" s="1280"/>
      <c r="K182" s="455"/>
      <c r="L182" s="455"/>
      <c r="M182" s="455"/>
      <c r="N182" s="456"/>
    </row>
    <row r="183" spans="1:14" x14ac:dyDescent="0.25">
      <c r="A183" s="1282"/>
      <c r="B183" s="1277"/>
      <c r="C183" s="1180"/>
      <c r="D183" s="1180"/>
      <c r="E183" s="287">
        <f>'1. IDENTIFICAR-ANALIZAR'!E183</f>
        <v>0</v>
      </c>
      <c r="F183" s="1172"/>
      <c r="G183" s="1172"/>
      <c r="H183" s="1123"/>
      <c r="I183" s="1244"/>
      <c r="J183" s="1280"/>
      <c r="K183" s="455"/>
      <c r="L183" s="455"/>
      <c r="M183" s="455"/>
      <c r="N183" s="456"/>
    </row>
    <row r="184" spans="1:14" x14ac:dyDescent="0.25">
      <c r="A184" s="1282"/>
      <c r="B184" s="1277"/>
      <c r="C184" s="1180"/>
      <c r="D184" s="1180"/>
      <c r="E184" s="287">
        <f>'1. IDENTIFICAR-ANALIZAR'!E184</f>
        <v>0</v>
      </c>
      <c r="F184" s="1172"/>
      <c r="G184" s="1172"/>
      <c r="H184" s="1123"/>
      <c r="I184" s="1244"/>
      <c r="J184" s="1280"/>
      <c r="K184" s="455"/>
      <c r="L184" s="455"/>
      <c r="M184" s="455"/>
      <c r="N184" s="456"/>
    </row>
    <row r="185" spans="1:14" x14ac:dyDescent="0.25">
      <c r="A185" s="1282"/>
      <c r="B185" s="1277"/>
      <c r="C185" s="1180"/>
      <c r="D185" s="1180"/>
      <c r="E185" s="287">
        <f>'1. IDENTIFICAR-ANALIZAR'!E185</f>
        <v>0</v>
      </c>
      <c r="F185" s="1172"/>
      <c r="G185" s="1172"/>
      <c r="H185" s="1123"/>
      <c r="I185" s="1244"/>
      <c r="J185" s="1280"/>
      <c r="K185" s="455"/>
      <c r="L185" s="455"/>
      <c r="M185" s="455"/>
      <c r="N185" s="456"/>
    </row>
    <row r="186" spans="1:14" x14ac:dyDescent="0.25">
      <c r="A186" s="1282"/>
      <c r="B186" s="1277"/>
      <c r="C186" s="1180"/>
      <c r="D186" s="1180"/>
      <c r="E186" s="287">
        <f>'1. IDENTIFICAR-ANALIZAR'!E186</f>
        <v>0</v>
      </c>
      <c r="F186" s="1172"/>
      <c r="G186" s="1172"/>
      <c r="H186" s="1123"/>
      <c r="I186" s="1244"/>
      <c r="J186" s="1280"/>
      <c r="K186" s="455"/>
      <c r="L186" s="455"/>
      <c r="M186" s="455"/>
      <c r="N186" s="456"/>
    </row>
    <row r="187" spans="1:14" ht="15.75" thickBot="1" x14ac:dyDescent="0.3">
      <c r="A187" s="1283"/>
      <c r="B187" s="1278"/>
      <c r="C187" s="1181"/>
      <c r="D187" s="1181"/>
      <c r="E187" s="288">
        <f>'1. IDENTIFICAR-ANALIZAR'!E187</f>
        <v>0</v>
      </c>
      <c r="F187" s="1173"/>
      <c r="G187" s="1173"/>
      <c r="H187" s="1124"/>
      <c r="I187" s="1245"/>
      <c r="J187" s="1281"/>
      <c r="K187" s="457"/>
      <c r="L187" s="457"/>
      <c r="M187" s="457"/>
      <c r="N187" s="458"/>
    </row>
    <row r="188" spans="1:14" ht="22.5" x14ac:dyDescent="0.25">
      <c r="A188" s="1282" t="str">
        <f>'1. IDENTIFICAR-ANALIZAR'!C7</f>
        <v>PRODUCION AGUA POTABLE</v>
      </c>
      <c r="B188" s="1277">
        <f>'1. IDENTIFICAR-ANALIZAR'!A188:A195</f>
        <v>22</v>
      </c>
      <c r="C188" s="1180" t="str">
        <f>'2. VALORAR CONTROLES '!B188:B195</f>
        <v>Carencia de Plan de Capacitación ajustado a las necesidades del proceso
(No se tiene en cuenta resultados de evaluación al seguimiento de la gestión)</v>
      </c>
      <c r="D188" s="1180" t="str">
        <f>'2. VALORAR CONTROLES '!C188:C195</f>
        <v>Cumplimiento</v>
      </c>
      <c r="E188" s="287" t="str">
        <f>'1. IDENTIFICAR-ANALIZAR'!E188</f>
        <v>No se dispone del plan de formación, de conocimiento en las funciones de Ptap, de manera sistemática para mantenerlos actualizadas en las normas y procedimientos.</v>
      </c>
      <c r="F188" s="1171">
        <f>'2. VALORAR CONTROLES '!AC188:AC195</f>
        <v>3</v>
      </c>
      <c r="G188" s="1171">
        <f>'2. VALORAR CONTROLES '!AD188:AD195</f>
        <v>2</v>
      </c>
      <c r="H188" s="1122">
        <f>'2. VALORAR CONTROLES '!AE188:AE195</f>
        <v>6</v>
      </c>
      <c r="I188" s="1243" t="str">
        <f>'2. VALORAR CONTROLES '!AF188:AF195</f>
        <v>Asumir - reducir el Riesgo</v>
      </c>
      <c r="J188" s="1279"/>
      <c r="K188" s="453"/>
      <c r="L188" s="453"/>
      <c r="M188" s="453"/>
      <c r="N188" s="454"/>
    </row>
    <row r="189" spans="1:14" x14ac:dyDescent="0.25">
      <c r="A189" s="1282"/>
      <c r="B189" s="1277"/>
      <c r="C189" s="1180"/>
      <c r="D189" s="1180"/>
      <c r="E189" s="287">
        <f>'1. IDENTIFICAR-ANALIZAR'!E189</f>
        <v>0</v>
      </c>
      <c r="F189" s="1172"/>
      <c r="G189" s="1172"/>
      <c r="H189" s="1123"/>
      <c r="I189" s="1244"/>
      <c r="J189" s="1280"/>
      <c r="K189" s="455"/>
      <c r="L189" s="455"/>
      <c r="M189" s="455"/>
      <c r="N189" s="456"/>
    </row>
    <row r="190" spans="1:14" x14ac:dyDescent="0.25">
      <c r="A190" s="1282"/>
      <c r="B190" s="1277"/>
      <c r="C190" s="1180"/>
      <c r="D190" s="1180"/>
      <c r="E190" s="287">
        <f>'1. IDENTIFICAR-ANALIZAR'!E190</f>
        <v>0</v>
      </c>
      <c r="F190" s="1172"/>
      <c r="G190" s="1172"/>
      <c r="H190" s="1123"/>
      <c r="I190" s="1244"/>
      <c r="J190" s="1280"/>
      <c r="K190" s="455"/>
      <c r="L190" s="455"/>
      <c r="M190" s="455"/>
      <c r="N190" s="456"/>
    </row>
    <row r="191" spans="1:14" x14ac:dyDescent="0.25">
      <c r="A191" s="1282"/>
      <c r="B191" s="1277"/>
      <c r="C191" s="1180"/>
      <c r="D191" s="1180"/>
      <c r="E191" s="287">
        <f>'1. IDENTIFICAR-ANALIZAR'!E191</f>
        <v>0</v>
      </c>
      <c r="F191" s="1172"/>
      <c r="G191" s="1172"/>
      <c r="H191" s="1123"/>
      <c r="I191" s="1244"/>
      <c r="J191" s="1280"/>
      <c r="K191" s="455"/>
      <c r="L191" s="455"/>
      <c r="M191" s="455"/>
      <c r="N191" s="456"/>
    </row>
    <row r="192" spans="1:14" x14ac:dyDescent="0.25">
      <c r="A192" s="1282"/>
      <c r="B192" s="1277"/>
      <c r="C192" s="1180"/>
      <c r="D192" s="1180"/>
      <c r="E192" s="287">
        <f>'1. IDENTIFICAR-ANALIZAR'!E192</f>
        <v>0</v>
      </c>
      <c r="F192" s="1172"/>
      <c r="G192" s="1172"/>
      <c r="H192" s="1123"/>
      <c r="I192" s="1244"/>
      <c r="J192" s="1280"/>
      <c r="K192" s="455"/>
      <c r="L192" s="455"/>
      <c r="M192" s="455"/>
      <c r="N192" s="456"/>
    </row>
    <row r="193" spans="1:14" x14ac:dyDescent="0.25">
      <c r="A193" s="1282"/>
      <c r="B193" s="1277"/>
      <c r="C193" s="1180"/>
      <c r="D193" s="1180"/>
      <c r="E193" s="287">
        <f>'1. IDENTIFICAR-ANALIZAR'!E193</f>
        <v>0</v>
      </c>
      <c r="F193" s="1172"/>
      <c r="G193" s="1172"/>
      <c r="H193" s="1123"/>
      <c r="I193" s="1244"/>
      <c r="J193" s="1280"/>
      <c r="K193" s="455"/>
      <c r="L193" s="455"/>
      <c r="M193" s="455"/>
      <c r="N193" s="456"/>
    </row>
    <row r="194" spans="1:14" x14ac:dyDescent="0.25">
      <c r="A194" s="1282"/>
      <c r="B194" s="1277"/>
      <c r="C194" s="1180"/>
      <c r="D194" s="1180"/>
      <c r="E194" s="287">
        <f>'1. IDENTIFICAR-ANALIZAR'!E194</f>
        <v>0</v>
      </c>
      <c r="F194" s="1172"/>
      <c r="G194" s="1172"/>
      <c r="H194" s="1123"/>
      <c r="I194" s="1244"/>
      <c r="J194" s="1280"/>
      <c r="K194" s="455"/>
      <c r="L194" s="455"/>
      <c r="M194" s="455"/>
      <c r="N194" s="456"/>
    </row>
    <row r="195" spans="1:14" ht="15.75" thickBot="1" x14ac:dyDescent="0.3">
      <c r="A195" s="1283"/>
      <c r="B195" s="1278"/>
      <c r="C195" s="1181"/>
      <c r="D195" s="1181"/>
      <c r="E195" s="288">
        <f>'1. IDENTIFICAR-ANALIZAR'!E195</f>
        <v>0</v>
      </c>
      <c r="F195" s="1173"/>
      <c r="G195" s="1173"/>
      <c r="H195" s="1124"/>
      <c r="I195" s="1245"/>
      <c r="J195" s="1281"/>
      <c r="K195" s="457"/>
      <c r="L195" s="457"/>
      <c r="M195" s="457"/>
      <c r="N195" s="458"/>
    </row>
    <row r="196" spans="1:14" ht="22.5" x14ac:dyDescent="0.25">
      <c r="A196" s="1282" t="str">
        <f>'1. IDENTIFICAR-ANALIZAR'!C7</f>
        <v>PRODUCION AGUA POTABLE</v>
      </c>
      <c r="B196" s="1277">
        <f>'1. IDENTIFICAR-ANALIZAR'!A196:A203</f>
        <v>23</v>
      </c>
      <c r="C196" s="1180" t="str">
        <f>'2. VALORAR CONTROLES '!B196:B203</f>
        <v>Fallas en equipos críticos de medición analítica 
(turbiedad, pH)</v>
      </c>
      <c r="D196" s="1180" t="str">
        <f>'2. VALORAR CONTROLES '!C196:C203</f>
        <v>Tecnologico</v>
      </c>
      <c r="E196" s="287" t="str">
        <f>'1. IDENTIFICAR-ANALIZAR'!E196</f>
        <v>No se dispone de equipos redundantes para la medición de parametros de control de procesos</v>
      </c>
      <c r="F196" s="1171">
        <f>'2. VALORAR CONTROLES '!AC196:AC203</f>
        <v>3</v>
      </c>
      <c r="G196" s="1171">
        <f>'2. VALORAR CONTROLES '!AD196:AD203</f>
        <v>1</v>
      </c>
      <c r="H196" s="1122">
        <f>'2. VALORAR CONTROLES '!AE196:AE203</f>
        <v>3</v>
      </c>
      <c r="I196" s="1243" t="str">
        <f>'2. VALORAR CONTROLES '!AF196:AF203</f>
        <v>Asumir - reducir el Riesgo</v>
      </c>
      <c r="J196" s="1279"/>
      <c r="K196" s="453"/>
      <c r="L196" s="453"/>
      <c r="M196" s="453"/>
      <c r="N196" s="454"/>
    </row>
    <row r="197" spans="1:14" x14ac:dyDescent="0.25">
      <c r="A197" s="1282"/>
      <c r="B197" s="1277"/>
      <c r="C197" s="1180"/>
      <c r="D197" s="1180"/>
      <c r="E197" s="287" t="str">
        <f>'1. IDENTIFICAR-ANALIZAR'!E197</f>
        <v>No esta establecido un plan de confirmación metrológica</v>
      </c>
      <c r="F197" s="1172"/>
      <c r="G197" s="1172"/>
      <c r="H197" s="1123"/>
      <c r="I197" s="1244"/>
      <c r="J197" s="1280"/>
      <c r="K197" s="455"/>
      <c r="L197" s="455"/>
      <c r="M197" s="455"/>
      <c r="N197" s="456"/>
    </row>
    <row r="198" spans="1:14" x14ac:dyDescent="0.25">
      <c r="A198" s="1282"/>
      <c r="B198" s="1277"/>
      <c r="C198" s="1180"/>
      <c r="D198" s="1180"/>
      <c r="E198" s="287" t="str">
        <f>'1. IDENTIFICAR-ANALIZAR'!E198</f>
        <v>No se tiene un programa de mantenimiento preventivo</v>
      </c>
      <c r="F198" s="1172"/>
      <c r="G198" s="1172"/>
      <c r="H198" s="1123"/>
      <c r="I198" s="1244"/>
      <c r="J198" s="1280"/>
      <c r="K198" s="455"/>
      <c r="L198" s="455"/>
      <c r="M198" s="455"/>
      <c r="N198" s="456"/>
    </row>
    <row r="199" spans="1:14" x14ac:dyDescent="0.25">
      <c r="A199" s="1282"/>
      <c r="B199" s="1277"/>
      <c r="C199" s="1180"/>
      <c r="D199" s="1180"/>
      <c r="E199" s="287">
        <f>'1. IDENTIFICAR-ANALIZAR'!E199</f>
        <v>0</v>
      </c>
      <c r="F199" s="1172"/>
      <c r="G199" s="1172"/>
      <c r="H199" s="1123"/>
      <c r="I199" s="1244"/>
      <c r="J199" s="1280"/>
      <c r="K199" s="455"/>
      <c r="L199" s="455"/>
      <c r="M199" s="455"/>
      <c r="N199" s="456"/>
    </row>
    <row r="200" spans="1:14" x14ac:dyDescent="0.25">
      <c r="A200" s="1282"/>
      <c r="B200" s="1277"/>
      <c r="C200" s="1180"/>
      <c r="D200" s="1180"/>
      <c r="E200" s="287">
        <f>'1. IDENTIFICAR-ANALIZAR'!E200</f>
        <v>0</v>
      </c>
      <c r="F200" s="1172"/>
      <c r="G200" s="1172"/>
      <c r="H200" s="1123"/>
      <c r="I200" s="1244"/>
      <c r="J200" s="1280"/>
      <c r="K200" s="455"/>
      <c r="L200" s="455"/>
      <c r="M200" s="455"/>
      <c r="N200" s="456"/>
    </row>
    <row r="201" spans="1:14" x14ac:dyDescent="0.25">
      <c r="A201" s="1282"/>
      <c r="B201" s="1277"/>
      <c r="C201" s="1180"/>
      <c r="D201" s="1180"/>
      <c r="E201" s="287">
        <f>'1. IDENTIFICAR-ANALIZAR'!E201</f>
        <v>0</v>
      </c>
      <c r="F201" s="1172"/>
      <c r="G201" s="1172"/>
      <c r="H201" s="1123"/>
      <c r="I201" s="1244"/>
      <c r="J201" s="1280"/>
      <c r="K201" s="455"/>
      <c r="L201" s="455"/>
      <c r="M201" s="455"/>
      <c r="N201" s="456"/>
    </row>
    <row r="202" spans="1:14" x14ac:dyDescent="0.25">
      <c r="A202" s="1282"/>
      <c r="B202" s="1277"/>
      <c r="C202" s="1180"/>
      <c r="D202" s="1180"/>
      <c r="E202" s="287">
        <f>'1. IDENTIFICAR-ANALIZAR'!E202</f>
        <v>0</v>
      </c>
      <c r="F202" s="1172"/>
      <c r="G202" s="1172"/>
      <c r="H202" s="1123"/>
      <c r="I202" s="1244"/>
      <c r="J202" s="1280"/>
      <c r="K202" s="455"/>
      <c r="L202" s="455"/>
      <c r="M202" s="455"/>
      <c r="N202" s="456"/>
    </row>
    <row r="203" spans="1:14" ht="15.75" thickBot="1" x14ac:dyDescent="0.3">
      <c r="A203" s="1283"/>
      <c r="B203" s="1278"/>
      <c r="C203" s="1181"/>
      <c r="D203" s="1181"/>
      <c r="E203" s="288">
        <f>'1. IDENTIFICAR-ANALIZAR'!E203</f>
        <v>0</v>
      </c>
      <c r="F203" s="1173"/>
      <c r="G203" s="1173"/>
      <c r="H203" s="1124"/>
      <c r="I203" s="1245"/>
      <c r="J203" s="1281"/>
      <c r="K203" s="457"/>
      <c r="L203" s="457"/>
      <c r="M203" s="457"/>
      <c r="N203" s="458"/>
    </row>
    <row r="204" spans="1:14" x14ac:dyDescent="0.25">
      <c r="A204" s="1282" t="str">
        <f>'1. IDENTIFICAR-ANALIZAR'!C7</f>
        <v>PRODUCION AGUA POTABLE</v>
      </c>
      <c r="B204" s="1277">
        <f>'1. IDENTIFICAR-ANALIZAR'!A204:A211</f>
        <v>24</v>
      </c>
      <c r="C204" s="1180" t="str">
        <f>'2. VALORAR CONTROLES '!B204:B211</f>
        <v>Fallas de  válvulas y compuertas en cualquier etapa del proceso.</v>
      </c>
      <c r="D204" s="1180" t="str">
        <f>'2. VALORAR CONTROLES '!C204:C211</f>
        <v>Operativo</v>
      </c>
      <c r="E204" s="287" t="str">
        <f>'1. IDENTIFICAR-ANALIZAR'!E204</f>
        <v>Falta de un programa de mantenimiento preventivo</v>
      </c>
      <c r="F204" s="1171">
        <f>'2. VALORAR CONTROLES '!AC204:AC211</f>
        <v>2</v>
      </c>
      <c r="G204" s="1171">
        <f>'2. VALORAR CONTROLES '!AD204:AD211</f>
        <v>1</v>
      </c>
      <c r="H204" s="1122">
        <f>'2. VALORAR CONTROLES '!AE204:AE211</f>
        <v>2</v>
      </c>
      <c r="I204" s="1243" t="str">
        <f>'2. VALORAR CONTROLES '!AF204:AF211</f>
        <v>Aceptar el riesgo</v>
      </c>
      <c r="J204" s="1279"/>
      <c r="K204" s="453"/>
      <c r="L204" s="453"/>
      <c r="M204" s="453"/>
      <c r="N204" s="454"/>
    </row>
    <row r="205" spans="1:14" x14ac:dyDescent="0.25">
      <c r="A205" s="1282"/>
      <c r="B205" s="1277"/>
      <c r="C205" s="1180"/>
      <c r="D205" s="1180"/>
      <c r="E205" s="287" t="str">
        <f>'1. IDENTIFICAR-ANALIZAR'!E205</f>
        <v>Falta de un programa de reposición a válvulas obsoletas</v>
      </c>
      <c r="F205" s="1172"/>
      <c r="G205" s="1172"/>
      <c r="H205" s="1123"/>
      <c r="I205" s="1244"/>
      <c r="J205" s="1280"/>
      <c r="K205" s="455"/>
      <c r="L205" s="455"/>
      <c r="M205" s="455"/>
      <c r="N205" s="456"/>
    </row>
    <row r="206" spans="1:14" x14ac:dyDescent="0.25">
      <c r="A206" s="1282"/>
      <c r="B206" s="1277"/>
      <c r="C206" s="1180"/>
      <c r="D206" s="1180"/>
      <c r="E206" s="287" t="str">
        <f>'1. IDENTIFICAR-ANALIZAR'!E206</f>
        <v>Fallas operativas en la maniobras de apertura y cierre de las válvulas</v>
      </c>
      <c r="F206" s="1172"/>
      <c r="G206" s="1172"/>
      <c r="H206" s="1123"/>
      <c r="I206" s="1244"/>
      <c r="J206" s="1280"/>
      <c r="K206" s="455"/>
      <c r="L206" s="455"/>
      <c r="M206" s="455"/>
      <c r="N206" s="456"/>
    </row>
    <row r="207" spans="1:14" x14ac:dyDescent="0.25">
      <c r="A207" s="1282"/>
      <c r="B207" s="1277"/>
      <c r="C207" s="1180"/>
      <c r="D207" s="1180"/>
      <c r="E207" s="287">
        <f>'1. IDENTIFICAR-ANALIZAR'!E207</f>
        <v>0</v>
      </c>
      <c r="F207" s="1172"/>
      <c r="G207" s="1172"/>
      <c r="H207" s="1123"/>
      <c r="I207" s="1244"/>
      <c r="J207" s="1280"/>
      <c r="K207" s="455"/>
      <c r="L207" s="455"/>
      <c r="M207" s="455"/>
      <c r="N207" s="456"/>
    </row>
    <row r="208" spans="1:14" x14ac:dyDescent="0.25">
      <c r="A208" s="1282"/>
      <c r="B208" s="1277"/>
      <c r="C208" s="1180"/>
      <c r="D208" s="1180"/>
      <c r="E208" s="287">
        <f>'1. IDENTIFICAR-ANALIZAR'!E208</f>
        <v>0</v>
      </c>
      <c r="F208" s="1172"/>
      <c r="G208" s="1172"/>
      <c r="H208" s="1123"/>
      <c r="I208" s="1244"/>
      <c r="J208" s="1280"/>
      <c r="K208" s="455"/>
      <c r="L208" s="455"/>
      <c r="M208" s="455"/>
      <c r="N208" s="456"/>
    </row>
    <row r="209" spans="1:14" x14ac:dyDescent="0.25">
      <c r="A209" s="1282"/>
      <c r="B209" s="1277"/>
      <c r="C209" s="1180"/>
      <c r="D209" s="1180"/>
      <c r="E209" s="287">
        <f>'1. IDENTIFICAR-ANALIZAR'!E209</f>
        <v>0</v>
      </c>
      <c r="F209" s="1172"/>
      <c r="G209" s="1172"/>
      <c r="H209" s="1123"/>
      <c r="I209" s="1244"/>
      <c r="J209" s="1280"/>
      <c r="K209" s="455"/>
      <c r="L209" s="455"/>
      <c r="M209" s="455"/>
      <c r="N209" s="456"/>
    </row>
    <row r="210" spans="1:14" x14ac:dyDescent="0.25">
      <c r="A210" s="1282"/>
      <c r="B210" s="1277"/>
      <c r="C210" s="1180"/>
      <c r="D210" s="1180"/>
      <c r="E210" s="287">
        <f>'1. IDENTIFICAR-ANALIZAR'!E210</f>
        <v>0</v>
      </c>
      <c r="F210" s="1172"/>
      <c r="G210" s="1172"/>
      <c r="H210" s="1123"/>
      <c r="I210" s="1244"/>
      <c r="J210" s="1280"/>
      <c r="K210" s="455"/>
      <c r="L210" s="455"/>
      <c r="M210" s="455"/>
      <c r="N210" s="456"/>
    </row>
    <row r="211" spans="1:14" ht="15.75" thickBot="1" x14ac:dyDescent="0.3">
      <c r="A211" s="1283"/>
      <c r="B211" s="1278"/>
      <c r="C211" s="1181"/>
      <c r="D211" s="1181"/>
      <c r="E211" s="288">
        <f>'1. IDENTIFICAR-ANALIZAR'!E211</f>
        <v>0</v>
      </c>
      <c r="F211" s="1173"/>
      <c r="G211" s="1173"/>
      <c r="H211" s="1124"/>
      <c r="I211" s="1245"/>
      <c r="J211" s="1281"/>
      <c r="K211" s="457"/>
      <c r="L211" s="457"/>
      <c r="M211" s="457"/>
      <c r="N211" s="458"/>
    </row>
    <row r="212" spans="1:14" x14ac:dyDescent="0.25">
      <c r="A212" s="1282" t="str">
        <f>'1. IDENTIFICAR-ANALIZAR'!C7</f>
        <v>PRODUCION AGUA POTABLE</v>
      </c>
      <c r="B212" s="1277">
        <f>'1. IDENTIFICAR-ANALIZAR'!A212:A219</f>
        <v>25</v>
      </c>
      <c r="C212" s="1180" t="str">
        <f>'2. VALORAR CONTROLES '!B212:B219</f>
        <v>Fallas o deficiencias en el sistema de cloración</v>
      </c>
      <c r="D212" s="1180" t="str">
        <f>'2. VALORAR CONTROLES '!C212:C219</f>
        <v>Operativo</v>
      </c>
      <c r="E212" s="287" t="str">
        <f>'1. IDENTIFICAR-ANALIZAR'!E212</f>
        <v>No se cumpla con el mantenimiento preventivo de los equipos  del sistema de cloración</v>
      </c>
      <c r="F212" s="1171">
        <f>'2. VALORAR CONTROLES '!AC212:AC219</f>
        <v>1</v>
      </c>
      <c r="G212" s="1171">
        <f>'2. VALORAR CONTROLES '!AD212:AD219</f>
        <v>2</v>
      </c>
      <c r="H212" s="1122">
        <f>'2. VALORAR CONTROLES '!AE212:AE219</f>
        <v>2</v>
      </c>
      <c r="I212" s="1243" t="str">
        <f>'2. VALORAR CONTROLES '!AF212:AF219</f>
        <v>Aceptar el riesgo</v>
      </c>
      <c r="J212" s="1279"/>
      <c r="K212" s="453"/>
      <c r="L212" s="453"/>
      <c r="M212" s="453"/>
      <c r="N212" s="454"/>
    </row>
    <row r="213" spans="1:14" x14ac:dyDescent="0.25">
      <c r="A213" s="1282"/>
      <c r="B213" s="1277"/>
      <c r="C213" s="1180"/>
      <c r="D213" s="1180"/>
      <c r="E213" s="287" t="str">
        <f>'1. IDENTIFICAR-ANALIZAR'!E213</f>
        <v xml:space="preserve">Falta de disponibilidad de equipos redundantes y stock de repuestos </v>
      </c>
      <c r="F213" s="1172"/>
      <c r="G213" s="1172"/>
      <c r="H213" s="1123"/>
      <c r="I213" s="1244"/>
      <c r="J213" s="1280"/>
      <c r="K213" s="455"/>
      <c r="L213" s="455"/>
      <c r="M213" s="455"/>
      <c r="N213" s="456"/>
    </row>
    <row r="214" spans="1:14" x14ac:dyDescent="0.25">
      <c r="A214" s="1282"/>
      <c r="B214" s="1277"/>
      <c r="C214" s="1180"/>
      <c r="D214" s="1180"/>
      <c r="E214" s="287" t="str">
        <f>'1. IDENTIFICAR-ANALIZAR'!E214</f>
        <v>No están instalados sistemas de alarma por fugas y escape de cloro</v>
      </c>
      <c r="F214" s="1172"/>
      <c r="G214" s="1172"/>
      <c r="H214" s="1123"/>
      <c r="I214" s="1244"/>
      <c r="J214" s="1280"/>
      <c r="K214" s="455"/>
      <c r="L214" s="455"/>
      <c r="M214" s="455"/>
      <c r="N214" s="456"/>
    </row>
    <row r="215" spans="1:14" ht="45" x14ac:dyDescent="0.25">
      <c r="A215" s="1282"/>
      <c r="B215" s="1277"/>
      <c r="C215" s="1180"/>
      <c r="D215" s="1180"/>
      <c r="E215" s="287" t="str">
        <f>'1. IDENTIFICAR-ANALIZAR'!E215</f>
        <v xml:space="preserve">Solo esta vinculado al proceso dos personas capacitadas con el conocimiento para instalación, mantenimiento y reparación de sistemas de cloración.
</v>
      </c>
      <c r="F215" s="1172"/>
      <c r="G215" s="1172"/>
      <c r="H215" s="1123"/>
      <c r="I215" s="1244"/>
      <c r="J215" s="1280"/>
      <c r="K215" s="455"/>
      <c r="L215" s="455"/>
      <c r="M215" s="455"/>
      <c r="N215" s="456"/>
    </row>
    <row r="216" spans="1:14" x14ac:dyDescent="0.25">
      <c r="A216" s="1282"/>
      <c r="B216" s="1277"/>
      <c r="C216" s="1180"/>
      <c r="D216" s="1180"/>
      <c r="E216" s="287" t="str">
        <f>'1. IDENTIFICAR-ANALIZAR'!E216</f>
        <v>No se realiza  confinamiento del sistema de cloración.</v>
      </c>
      <c r="F216" s="1172"/>
      <c r="G216" s="1172"/>
      <c r="H216" s="1123"/>
      <c r="I216" s="1244"/>
      <c r="J216" s="1280"/>
      <c r="K216" s="455"/>
      <c r="L216" s="455"/>
      <c r="M216" s="455"/>
      <c r="N216" s="456"/>
    </row>
    <row r="217" spans="1:14" x14ac:dyDescent="0.25">
      <c r="A217" s="1282"/>
      <c r="B217" s="1277"/>
      <c r="C217" s="1180"/>
      <c r="D217" s="1180"/>
      <c r="E217" s="287">
        <f>'1. IDENTIFICAR-ANALIZAR'!E217</f>
        <v>0</v>
      </c>
      <c r="F217" s="1172"/>
      <c r="G217" s="1172"/>
      <c r="H217" s="1123"/>
      <c r="I217" s="1244"/>
      <c r="J217" s="1280"/>
      <c r="K217" s="455"/>
      <c r="L217" s="455"/>
      <c r="M217" s="455"/>
      <c r="N217" s="456"/>
    </row>
    <row r="218" spans="1:14" x14ac:dyDescent="0.25">
      <c r="A218" s="1282"/>
      <c r="B218" s="1277"/>
      <c r="C218" s="1180"/>
      <c r="D218" s="1180"/>
      <c r="E218" s="287">
        <f>'1. IDENTIFICAR-ANALIZAR'!E218</f>
        <v>0</v>
      </c>
      <c r="F218" s="1172"/>
      <c r="G218" s="1172"/>
      <c r="H218" s="1123"/>
      <c r="I218" s="1244"/>
      <c r="J218" s="1280"/>
      <c r="K218" s="455"/>
      <c r="L218" s="455"/>
      <c r="M218" s="455"/>
      <c r="N218" s="456"/>
    </row>
    <row r="219" spans="1:14" ht="15.75" thickBot="1" x14ac:dyDescent="0.3">
      <c r="A219" s="1283"/>
      <c r="B219" s="1278"/>
      <c r="C219" s="1181"/>
      <c r="D219" s="1181"/>
      <c r="E219" s="288">
        <f>'1. IDENTIFICAR-ANALIZAR'!E219</f>
        <v>0</v>
      </c>
      <c r="F219" s="1173"/>
      <c r="G219" s="1173"/>
      <c r="H219" s="1124"/>
      <c r="I219" s="1245"/>
      <c r="J219" s="1281"/>
      <c r="K219" s="457"/>
      <c r="L219" s="457"/>
      <c r="M219" s="457"/>
      <c r="N219" s="458"/>
    </row>
    <row r="220" spans="1:14" x14ac:dyDescent="0.25">
      <c r="A220" s="1282" t="str">
        <f>'1. IDENTIFICAR-ANALIZAR'!C7</f>
        <v>PRODUCION AGUA POTABLE</v>
      </c>
      <c r="B220" s="1277">
        <f>'1. IDENTIFICAR-ANALIZAR'!A220:A227</f>
        <v>26</v>
      </c>
      <c r="C220" s="1180" t="str">
        <f>'2. VALORAR CONTROLES '!B220:B227</f>
        <v>Interrupciones fluido eléctrico</v>
      </c>
      <c r="D220" s="1180" t="str">
        <f>'2. VALORAR CONTROLES '!C220:C227</f>
        <v>Operativo</v>
      </c>
      <c r="E220" s="287" t="str">
        <f>'1. IDENTIFICAR-ANALIZAR'!E220</f>
        <v>Falta de mantenimiento componentes del sistema eléctrico</v>
      </c>
      <c r="F220" s="1171">
        <f>'2. VALORAR CONTROLES '!AC220:AC227</f>
        <v>2</v>
      </c>
      <c r="G220" s="1171">
        <f>'2. VALORAR CONTROLES '!AD220:AD227</f>
        <v>1</v>
      </c>
      <c r="H220" s="1122">
        <f>'2. VALORAR CONTROLES '!AE220:AE227</f>
        <v>2</v>
      </c>
      <c r="I220" s="1243" t="str">
        <f>'2. VALORAR CONTROLES '!AF220:AF227</f>
        <v>Aceptar el riesgo</v>
      </c>
      <c r="J220" s="1279"/>
      <c r="K220" s="453"/>
      <c r="L220" s="453"/>
      <c r="M220" s="453"/>
      <c r="N220" s="454"/>
    </row>
    <row r="221" spans="1:14" x14ac:dyDescent="0.25">
      <c r="A221" s="1282"/>
      <c r="B221" s="1277"/>
      <c r="C221" s="1180"/>
      <c r="D221" s="1180"/>
      <c r="E221" s="287" t="str">
        <f>'1. IDENTIFICAR-ANALIZAR'!E221</f>
        <v>Fallas en componentes del sistema eléctrico</v>
      </c>
      <c r="F221" s="1172"/>
      <c r="G221" s="1172"/>
      <c r="H221" s="1123"/>
      <c r="I221" s="1244"/>
      <c r="J221" s="1280"/>
      <c r="K221" s="455"/>
      <c r="L221" s="455"/>
      <c r="M221" s="455"/>
      <c r="N221" s="456"/>
    </row>
    <row r="222" spans="1:14" x14ac:dyDescent="0.25">
      <c r="A222" s="1282"/>
      <c r="B222" s="1277"/>
      <c r="C222" s="1180"/>
      <c r="D222" s="1180"/>
      <c r="E222" s="287" t="str">
        <f>'1. IDENTIFICAR-ANALIZAR'!E222</f>
        <v>Falta de equipos de protección a sobretensiones</v>
      </c>
      <c r="F222" s="1172"/>
      <c r="G222" s="1172"/>
      <c r="H222" s="1123"/>
      <c r="I222" s="1244"/>
      <c r="J222" s="1280"/>
      <c r="K222" s="455"/>
      <c r="L222" s="455"/>
      <c r="M222" s="455"/>
      <c r="N222" s="456"/>
    </row>
    <row r="223" spans="1:14" x14ac:dyDescent="0.25">
      <c r="A223" s="1282"/>
      <c r="B223" s="1277"/>
      <c r="C223" s="1180"/>
      <c r="D223" s="1180"/>
      <c r="E223" s="287" t="str">
        <f>'1. IDENTIFICAR-ANALIZAR'!E223</f>
        <v>Falta de stock de repuestos</v>
      </c>
      <c r="F223" s="1172"/>
      <c r="G223" s="1172"/>
      <c r="H223" s="1123"/>
      <c r="I223" s="1244"/>
      <c r="J223" s="1280"/>
      <c r="K223" s="455"/>
      <c r="L223" s="455"/>
      <c r="M223" s="455"/>
      <c r="N223" s="456"/>
    </row>
    <row r="224" spans="1:14" x14ac:dyDescent="0.25">
      <c r="A224" s="1282"/>
      <c r="B224" s="1277"/>
      <c r="C224" s="1180"/>
      <c r="D224" s="1180"/>
      <c r="E224" s="287" t="str">
        <f>'1. IDENTIFICAR-ANALIZAR'!E224</f>
        <v>Suspensiones por mantenimientos programados de transformadores</v>
      </c>
      <c r="F224" s="1172"/>
      <c r="G224" s="1172"/>
      <c r="H224" s="1123"/>
      <c r="I224" s="1244"/>
      <c r="J224" s="1280"/>
      <c r="K224" s="455"/>
      <c r="L224" s="455"/>
      <c r="M224" s="455"/>
      <c r="N224" s="456"/>
    </row>
    <row r="225" spans="1:14" x14ac:dyDescent="0.25">
      <c r="A225" s="1282"/>
      <c r="B225" s="1277"/>
      <c r="C225" s="1180"/>
      <c r="D225" s="1180"/>
      <c r="E225" s="287" t="str">
        <f>'1. IDENTIFICAR-ANALIZAR'!E225</f>
        <v>Suspensiones por falta de pago del servicio de energía</v>
      </c>
      <c r="F225" s="1172"/>
      <c r="G225" s="1172"/>
      <c r="H225" s="1123"/>
      <c r="I225" s="1244"/>
      <c r="J225" s="1280"/>
      <c r="K225" s="455"/>
      <c r="L225" s="455"/>
      <c r="M225" s="455"/>
      <c r="N225" s="456"/>
    </row>
    <row r="226" spans="1:14" x14ac:dyDescent="0.25">
      <c r="A226" s="1282"/>
      <c r="B226" s="1277"/>
      <c r="C226" s="1180"/>
      <c r="D226" s="1180"/>
      <c r="E226" s="287" t="str">
        <f>'1. IDENTIFICAR-ANALIZAR'!E226</f>
        <v>Falta de combustible para el encendido de la planta eléctrica</v>
      </c>
      <c r="F226" s="1172"/>
      <c r="G226" s="1172"/>
      <c r="H226" s="1123"/>
      <c r="I226" s="1244"/>
      <c r="J226" s="1280"/>
      <c r="K226" s="455"/>
      <c r="L226" s="455"/>
      <c r="M226" s="455"/>
      <c r="N226" s="456"/>
    </row>
    <row r="227" spans="1:14" ht="15.75" thickBot="1" x14ac:dyDescent="0.3">
      <c r="A227" s="1283"/>
      <c r="B227" s="1278"/>
      <c r="C227" s="1181"/>
      <c r="D227" s="1181"/>
      <c r="E227" s="288" t="str">
        <f>'1. IDENTIFICAR-ANALIZAR'!E227</f>
        <v>Bateria y cargador de bateria en mal estado o inexistente</v>
      </c>
      <c r="F227" s="1173"/>
      <c r="G227" s="1173"/>
      <c r="H227" s="1124"/>
      <c r="I227" s="1245"/>
      <c r="J227" s="1281"/>
      <c r="K227" s="457"/>
      <c r="L227" s="457"/>
      <c r="M227" s="457"/>
      <c r="N227" s="458"/>
    </row>
    <row r="228" spans="1:14" x14ac:dyDescent="0.25">
      <c r="A228" s="1282" t="str">
        <f>'1. IDENTIFICAR-ANALIZAR'!C7</f>
        <v>PRODUCION AGUA POTABLE</v>
      </c>
      <c r="B228" s="1277">
        <f>'1. IDENTIFICAR-ANALIZAR'!A228:A235</f>
        <v>27</v>
      </c>
      <c r="C228" s="1180" t="str">
        <f>'2. VALORAR CONTROLES '!B228:B235</f>
        <v>No realizar la adecuada disposición de lodos resultantes del tratamiento</v>
      </c>
      <c r="D228" s="1180" t="str">
        <f>'2. VALORAR CONTROLES '!C228:C235</f>
        <v>Ambiental</v>
      </c>
      <c r="E228" s="287" t="str">
        <f>'1. IDENTIFICAR-ANALIZAR'!E228</f>
        <v>No se tiene dispuesto la infraestructura para el tratamiento de lodos resultantes del proceso</v>
      </c>
      <c r="F228" s="1171">
        <f>'2. VALORAR CONTROLES '!AC228:AC235</f>
        <v>5</v>
      </c>
      <c r="G228" s="1171">
        <f>'2. VALORAR CONTROLES '!AD228:AD235</f>
        <v>4</v>
      </c>
      <c r="H228" s="1122">
        <f>'2. VALORAR CONTROLES '!AE228:AE235</f>
        <v>20</v>
      </c>
      <c r="I228" s="1243" t="str">
        <f>'2. VALORAR CONTROLES '!AF228:AF235</f>
        <v>Reducir-Evitar-Compartir y Transferir-retener</v>
      </c>
      <c r="J228" s="1279"/>
      <c r="K228" s="453"/>
      <c r="L228" s="453"/>
      <c r="M228" s="453"/>
      <c r="N228" s="454"/>
    </row>
    <row r="229" spans="1:14" x14ac:dyDescent="0.25">
      <c r="A229" s="1282"/>
      <c r="B229" s="1277"/>
      <c r="C229" s="1180"/>
      <c r="D229" s="1180"/>
      <c r="E229" s="287" t="str">
        <f>'1. IDENTIFICAR-ANALIZAR'!E229</f>
        <v>No se determina la eficacia del coagulante utilizado en virtud a menor producción de lodos</v>
      </c>
      <c r="F229" s="1172"/>
      <c r="G229" s="1172"/>
      <c r="H229" s="1123"/>
      <c r="I229" s="1244"/>
      <c r="J229" s="1280"/>
      <c r="K229" s="455"/>
      <c r="L229" s="455"/>
      <c r="M229" s="455"/>
      <c r="N229" s="456"/>
    </row>
    <row r="230" spans="1:14" x14ac:dyDescent="0.25">
      <c r="A230" s="1282"/>
      <c r="B230" s="1277"/>
      <c r="C230" s="1180"/>
      <c r="D230" s="1180"/>
      <c r="E230" s="287" t="str">
        <f>'1. IDENTIFICAR-ANALIZAR'!E230</f>
        <v xml:space="preserve">Se incumple con la normatividad </v>
      </c>
      <c r="F230" s="1172"/>
      <c r="G230" s="1172"/>
      <c r="H230" s="1123"/>
      <c r="I230" s="1244"/>
      <c r="J230" s="1280"/>
      <c r="K230" s="455"/>
      <c r="L230" s="455"/>
      <c r="M230" s="455"/>
      <c r="N230" s="456"/>
    </row>
    <row r="231" spans="1:14" x14ac:dyDescent="0.25">
      <c r="A231" s="1282"/>
      <c r="B231" s="1277"/>
      <c r="C231" s="1180"/>
      <c r="D231" s="1180"/>
      <c r="E231" s="287">
        <f>'1. IDENTIFICAR-ANALIZAR'!E231</f>
        <v>0</v>
      </c>
      <c r="F231" s="1172"/>
      <c r="G231" s="1172"/>
      <c r="H231" s="1123"/>
      <c r="I231" s="1244"/>
      <c r="J231" s="1280"/>
      <c r="K231" s="455"/>
      <c r="L231" s="455"/>
      <c r="M231" s="455"/>
      <c r="N231" s="456"/>
    </row>
    <row r="232" spans="1:14" x14ac:dyDescent="0.25">
      <c r="A232" s="1282"/>
      <c r="B232" s="1277"/>
      <c r="C232" s="1180"/>
      <c r="D232" s="1180"/>
      <c r="E232" s="287">
        <f>'1. IDENTIFICAR-ANALIZAR'!E232</f>
        <v>0</v>
      </c>
      <c r="F232" s="1172"/>
      <c r="G232" s="1172"/>
      <c r="H232" s="1123"/>
      <c r="I232" s="1244"/>
      <c r="J232" s="1280"/>
      <c r="K232" s="455"/>
      <c r="L232" s="455"/>
      <c r="M232" s="455"/>
      <c r="N232" s="456"/>
    </row>
    <row r="233" spans="1:14" x14ac:dyDescent="0.25">
      <c r="A233" s="1282"/>
      <c r="B233" s="1277"/>
      <c r="C233" s="1180"/>
      <c r="D233" s="1180"/>
      <c r="E233" s="287">
        <f>'1. IDENTIFICAR-ANALIZAR'!E233</f>
        <v>0</v>
      </c>
      <c r="F233" s="1172"/>
      <c r="G233" s="1172"/>
      <c r="H233" s="1123"/>
      <c r="I233" s="1244"/>
      <c r="J233" s="1280"/>
      <c r="K233" s="455"/>
      <c r="L233" s="455"/>
      <c r="M233" s="455"/>
      <c r="N233" s="456"/>
    </row>
    <row r="234" spans="1:14" x14ac:dyDescent="0.25">
      <c r="A234" s="1282"/>
      <c r="B234" s="1277"/>
      <c r="C234" s="1180"/>
      <c r="D234" s="1180"/>
      <c r="E234" s="287">
        <f>'1. IDENTIFICAR-ANALIZAR'!E234</f>
        <v>0</v>
      </c>
      <c r="F234" s="1172"/>
      <c r="G234" s="1172"/>
      <c r="H234" s="1123"/>
      <c r="I234" s="1244"/>
      <c r="J234" s="1280"/>
      <c r="K234" s="455"/>
      <c r="L234" s="455"/>
      <c r="M234" s="455"/>
      <c r="N234" s="456"/>
    </row>
    <row r="235" spans="1:14" ht="15.75" thickBot="1" x14ac:dyDescent="0.3">
      <c r="A235" s="1283"/>
      <c r="B235" s="1278"/>
      <c r="C235" s="1181"/>
      <c r="D235" s="1181"/>
      <c r="E235" s="288">
        <f>'1. IDENTIFICAR-ANALIZAR'!E235</f>
        <v>0</v>
      </c>
      <c r="F235" s="1173"/>
      <c r="G235" s="1173"/>
      <c r="H235" s="1124"/>
      <c r="I235" s="1245"/>
      <c r="J235" s="1281"/>
      <c r="K235" s="457"/>
      <c r="L235" s="457"/>
      <c r="M235" s="457"/>
      <c r="N235" s="458"/>
    </row>
    <row r="236" spans="1:14" x14ac:dyDescent="0.25">
      <c r="A236" s="1282" t="str">
        <f>'1. IDENTIFICAR-ANALIZAR'!C7</f>
        <v>PRODUCION AGUA POTABLE</v>
      </c>
      <c r="B236" s="1277">
        <f>'1. IDENTIFICAR-ANALIZAR'!A236:A243</f>
        <v>28</v>
      </c>
      <c r="C236" s="1180" t="str">
        <f>'2. VALORAR CONTROLES '!B236:B243</f>
        <v>Manipulación datos operacionales</v>
      </c>
      <c r="D236" s="1180" t="str">
        <f>'2. VALORAR CONTROLES '!C236:C243</f>
        <v>Corrupcion</v>
      </c>
      <c r="E236" s="287" t="str">
        <f>'1. IDENTIFICAR-ANALIZAR'!E236</f>
        <v>Falta de competencia y concientización</v>
      </c>
      <c r="F236" s="1171">
        <f>'2. VALORAR CONTROLES '!AC236:AC243</f>
        <v>2</v>
      </c>
      <c r="G236" s="1171">
        <f>'2. VALORAR CONTROLES '!AD236:AD243</f>
        <v>3</v>
      </c>
      <c r="H236" s="1122">
        <f>'2. VALORAR CONTROLES '!AE236:AE243</f>
        <v>6</v>
      </c>
      <c r="I236" s="1243" t="str">
        <f>'2. VALORAR CONTROLES '!AF236:AF243</f>
        <v>Asumir - reducir el Riesgo</v>
      </c>
      <c r="J236" s="1279"/>
      <c r="K236" s="453"/>
      <c r="L236" s="453"/>
      <c r="M236" s="453"/>
      <c r="N236" s="454"/>
    </row>
    <row r="237" spans="1:14" x14ac:dyDescent="0.25">
      <c r="A237" s="1282"/>
      <c r="B237" s="1277"/>
      <c r="C237" s="1180"/>
      <c r="D237" s="1180"/>
      <c r="E237" s="287" t="str">
        <f>'1. IDENTIFICAR-ANALIZAR'!E237</f>
        <v>Falta de automatización del proceso</v>
      </c>
      <c r="F237" s="1172"/>
      <c r="G237" s="1172"/>
      <c r="H237" s="1123"/>
      <c r="I237" s="1244"/>
      <c r="J237" s="1280"/>
      <c r="K237" s="455"/>
      <c r="L237" s="455"/>
      <c r="M237" s="455"/>
      <c r="N237" s="456"/>
    </row>
    <row r="238" spans="1:14" x14ac:dyDescent="0.25">
      <c r="A238" s="1282"/>
      <c r="B238" s="1277"/>
      <c r="C238" s="1180"/>
      <c r="D238" s="1180"/>
      <c r="E238" s="287" t="str">
        <f>'1. IDENTIFICAR-ANALIZAR'!E238</f>
        <v>Negligencia en el diligenciamiento de la información</v>
      </c>
      <c r="F238" s="1172"/>
      <c r="G238" s="1172"/>
      <c r="H238" s="1123"/>
      <c r="I238" s="1244"/>
      <c r="J238" s="1280"/>
      <c r="K238" s="455"/>
      <c r="L238" s="455"/>
      <c r="M238" s="455"/>
      <c r="N238" s="456"/>
    </row>
    <row r="239" spans="1:14" x14ac:dyDescent="0.25">
      <c r="A239" s="1282"/>
      <c r="B239" s="1277"/>
      <c r="C239" s="1180"/>
      <c r="D239" s="1180"/>
      <c r="E239" s="287" t="str">
        <f>'1. IDENTIFICAR-ANALIZAR'!E239</f>
        <v>Delegar  sus propias funciones en subalternos</v>
      </c>
      <c r="F239" s="1172"/>
      <c r="G239" s="1172"/>
      <c r="H239" s="1123"/>
      <c r="I239" s="1244"/>
      <c r="J239" s="1280"/>
      <c r="K239" s="455"/>
      <c r="L239" s="455"/>
      <c r="M239" s="455"/>
      <c r="N239" s="456"/>
    </row>
    <row r="240" spans="1:14" x14ac:dyDescent="0.25">
      <c r="A240" s="1282"/>
      <c r="B240" s="1277"/>
      <c r="C240" s="1180"/>
      <c r="D240" s="1180"/>
      <c r="E240" s="287" t="str">
        <f>'1. IDENTIFICAR-ANALIZAR'!E240</f>
        <v>Generar información que afectaría las posibles necesidades de inversión</v>
      </c>
      <c r="F240" s="1172"/>
      <c r="G240" s="1172"/>
      <c r="H240" s="1123"/>
      <c r="I240" s="1244"/>
      <c r="J240" s="1280"/>
      <c r="K240" s="455"/>
      <c r="L240" s="455"/>
      <c r="M240" s="455"/>
      <c r="N240" s="456"/>
    </row>
    <row r="241" spans="1:14" x14ac:dyDescent="0.25">
      <c r="A241" s="1282"/>
      <c r="B241" s="1277"/>
      <c r="C241" s="1180"/>
      <c r="D241" s="1180"/>
      <c r="E241" s="287">
        <f>'1. IDENTIFICAR-ANALIZAR'!E241</f>
        <v>0</v>
      </c>
      <c r="F241" s="1172"/>
      <c r="G241" s="1172"/>
      <c r="H241" s="1123"/>
      <c r="I241" s="1244"/>
      <c r="J241" s="1280"/>
      <c r="K241" s="455"/>
      <c r="L241" s="455"/>
      <c r="M241" s="455"/>
      <c r="N241" s="456"/>
    </row>
    <row r="242" spans="1:14" x14ac:dyDescent="0.25">
      <c r="A242" s="1282"/>
      <c r="B242" s="1277"/>
      <c r="C242" s="1180"/>
      <c r="D242" s="1180"/>
      <c r="E242" s="287">
        <f>'1. IDENTIFICAR-ANALIZAR'!E242</f>
        <v>0</v>
      </c>
      <c r="F242" s="1172"/>
      <c r="G242" s="1172"/>
      <c r="H242" s="1123"/>
      <c r="I242" s="1244"/>
      <c r="J242" s="1280"/>
      <c r="K242" s="455"/>
      <c r="L242" s="455"/>
      <c r="M242" s="455"/>
      <c r="N242" s="456"/>
    </row>
    <row r="243" spans="1:14" ht="15.75" thickBot="1" x14ac:dyDescent="0.3">
      <c r="A243" s="1283"/>
      <c r="B243" s="1278"/>
      <c r="C243" s="1181"/>
      <c r="D243" s="1181"/>
      <c r="E243" s="288">
        <f>'1. IDENTIFICAR-ANALIZAR'!E243</f>
        <v>0</v>
      </c>
      <c r="F243" s="1173"/>
      <c r="G243" s="1173"/>
      <c r="H243" s="1124"/>
      <c r="I243" s="1245"/>
      <c r="J243" s="1281"/>
      <c r="K243" s="457"/>
      <c r="L243" s="457"/>
      <c r="M243" s="457"/>
      <c r="N243" s="458"/>
    </row>
    <row r="244" spans="1:14" x14ac:dyDescent="0.25">
      <c r="A244" s="1282" t="str">
        <f>'1. IDENTIFICAR-ANALIZAR'!C7</f>
        <v>PRODUCION AGUA POTABLE</v>
      </c>
      <c r="B244" s="1277">
        <f>'1. IDENTIFICAR-ANALIZAR'!A244:A251</f>
        <v>29</v>
      </c>
      <c r="C244" s="1180">
        <f>'2. VALORAR CONTROLES '!B244:B251</f>
        <v>0</v>
      </c>
      <c r="D244" s="1180">
        <f>'2. VALORAR CONTROLES '!C244:C251</f>
        <v>0</v>
      </c>
      <c r="E244" s="287">
        <f>'1. IDENTIFICAR-ANALIZAR'!E244</f>
        <v>0</v>
      </c>
      <c r="F244" s="1171">
        <f>'2. VALORAR CONTROLES '!AC244:AC251</f>
        <v>0</v>
      </c>
      <c r="G244" s="1171">
        <f>'2. VALORAR CONTROLES '!AD244:AD251</f>
        <v>0</v>
      </c>
      <c r="H244" s="1122">
        <f>'2. VALORAR CONTROLES '!AE244:AE251</f>
        <v>0</v>
      </c>
      <c r="I244" s="1243" t="str">
        <f>'2. VALORAR CONTROLES '!AF244:AF251</f>
        <v>Asumir - reducir el Riesgo</v>
      </c>
      <c r="J244" s="1279"/>
      <c r="K244" s="453"/>
      <c r="L244" s="453"/>
      <c r="M244" s="453"/>
      <c r="N244" s="454"/>
    </row>
    <row r="245" spans="1:14" x14ac:dyDescent="0.25">
      <c r="A245" s="1282"/>
      <c r="B245" s="1277"/>
      <c r="C245" s="1180"/>
      <c r="D245" s="1180"/>
      <c r="E245" s="287">
        <f>'1. IDENTIFICAR-ANALIZAR'!E245</f>
        <v>0</v>
      </c>
      <c r="F245" s="1172"/>
      <c r="G245" s="1172"/>
      <c r="H245" s="1123"/>
      <c r="I245" s="1244"/>
      <c r="J245" s="1280"/>
      <c r="K245" s="455"/>
      <c r="L245" s="455"/>
      <c r="M245" s="455"/>
      <c r="N245" s="456"/>
    </row>
    <row r="246" spans="1:14" x14ac:dyDescent="0.25">
      <c r="A246" s="1282"/>
      <c r="B246" s="1277"/>
      <c r="C246" s="1180"/>
      <c r="D246" s="1180"/>
      <c r="E246" s="287">
        <f>'1. IDENTIFICAR-ANALIZAR'!E246</f>
        <v>0</v>
      </c>
      <c r="F246" s="1172"/>
      <c r="G246" s="1172"/>
      <c r="H246" s="1123"/>
      <c r="I246" s="1244"/>
      <c r="J246" s="1280"/>
      <c r="K246" s="455"/>
      <c r="L246" s="455"/>
      <c r="M246" s="455"/>
      <c r="N246" s="456"/>
    </row>
    <row r="247" spans="1:14" x14ac:dyDescent="0.25">
      <c r="A247" s="1282"/>
      <c r="B247" s="1277"/>
      <c r="C247" s="1180"/>
      <c r="D247" s="1180"/>
      <c r="E247" s="287">
        <f>'1. IDENTIFICAR-ANALIZAR'!E247</f>
        <v>0</v>
      </c>
      <c r="F247" s="1172"/>
      <c r="G247" s="1172"/>
      <c r="H247" s="1123"/>
      <c r="I247" s="1244"/>
      <c r="J247" s="1280"/>
      <c r="K247" s="455"/>
      <c r="L247" s="455"/>
      <c r="M247" s="455"/>
      <c r="N247" s="456"/>
    </row>
    <row r="248" spans="1:14" x14ac:dyDescent="0.25">
      <c r="A248" s="1282"/>
      <c r="B248" s="1277"/>
      <c r="C248" s="1180"/>
      <c r="D248" s="1180"/>
      <c r="E248" s="287">
        <f>'1. IDENTIFICAR-ANALIZAR'!E248</f>
        <v>0</v>
      </c>
      <c r="F248" s="1172"/>
      <c r="G248" s="1172"/>
      <c r="H248" s="1123"/>
      <c r="I248" s="1244"/>
      <c r="J248" s="1280"/>
      <c r="K248" s="455"/>
      <c r="L248" s="455"/>
      <c r="M248" s="455"/>
      <c r="N248" s="456"/>
    </row>
    <row r="249" spans="1:14" x14ac:dyDescent="0.25">
      <c r="A249" s="1282"/>
      <c r="B249" s="1277"/>
      <c r="C249" s="1180"/>
      <c r="D249" s="1180"/>
      <c r="E249" s="287">
        <f>'1. IDENTIFICAR-ANALIZAR'!E249</f>
        <v>0</v>
      </c>
      <c r="F249" s="1172"/>
      <c r="G249" s="1172"/>
      <c r="H249" s="1123"/>
      <c r="I249" s="1244"/>
      <c r="J249" s="1280"/>
      <c r="K249" s="455"/>
      <c r="L249" s="455"/>
      <c r="M249" s="455"/>
      <c r="N249" s="456"/>
    </row>
    <row r="250" spans="1:14" x14ac:dyDescent="0.25">
      <c r="A250" s="1282"/>
      <c r="B250" s="1277"/>
      <c r="C250" s="1180"/>
      <c r="D250" s="1180"/>
      <c r="E250" s="287">
        <f>'1. IDENTIFICAR-ANALIZAR'!E250</f>
        <v>0</v>
      </c>
      <c r="F250" s="1172"/>
      <c r="G250" s="1172"/>
      <c r="H250" s="1123"/>
      <c r="I250" s="1244"/>
      <c r="J250" s="1280"/>
      <c r="K250" s="455"/>
      <c r="L250" s="455"/>
      <c r="M250" s="455"/>
      <c r="N250" s="456"/>
    </row>
    <row r="251" spans="1:14" ht="15.75" thickBot="1" x14ac:dyDescent="0.3">
      <c r="A251" s="1283"/>
      <c r="B251" s="1278"/>
      <c r="C251" s="1181"/>
      <c r="D251" s="1181"/>
      <c r="E251" s="288">
        <f>'1. IDENTIFICAR-ANALIZAR'!E251</f>
        <v>0</v>
      </c>
      <c r="F251" s="1173"/>
      <c r="G251" s="1173"/>
      <c r="H251" s="1124"/>
      <c r="I251" s="1245"/>
      <c r="J251" s="1281"/>
      <c r="K251" s="457"/>
      <c r="L251" s="457"/>
      <c r="M251" s="457"/>
      <c r="N251" s="458"/>
    </row>
    <row r="252" spans="1:14" x14ac:dyDescent="0.25">
      <c r="A252" s="1282" t="str">
        <f>'1. IDENTIFICAR-ANALIZAR'!C7</f>
        <v>PRODUCION AGUA POTABLE</v>
      </c>
      <c r="B252" s="1277">
        <f>'1. IDENTIFICAR-ANALIZAR'!A252:A259</f>
        <v>30</v>
      </c>
      <c r="C252" s="1180">
        <f>'2. VALORAR CONTROLES '!B252:B259</f>
        <v>0</v>
      </c>
      <c r="D252" s="1180">
        <f>'2. VALORAR CONTROLES '!C252:C259</f>
        <v>0</v>
      </c>
      <c r="E252" s="287">
        <f>'1. IDENTIFICAR-ANALIZAR'!E252</f>
        <v>0</v>
      </c>
      <c r="F252" s="1171">
        <f>'2. VALORAR CONTROLES '!AC252:AC259</f>
        <v>0</v>
      </c>
      <c r="G252" s="1171">
        <f>'2. VALORAR CONTROLES '!AD252:AD259</f>
        <v>0</v>
      </c>
      <c r="H252" s="1122">
        <f>'2. VALORAR CONTROLES '!AE252:AE259</f>
        <v>0</v>
      </c>
      <c r="I252" s="1243" t="str">
        <f>'2. VALORAR CONTROLES '!AF252:AF259</f>
        <v>Reducir-Evitar-Compartir y Transferir-retener</v>
      </c>
      <c r="J252" s="1279"/>
      <c r="K252" s="453"/>
      <c r="L252" s="453"/>
      <c r="M252" s="453"/>
      <c r="N252" s="454"/>
    </row>
    <row r="253" spans="1:14" x14ac:dyDescent="0.25">
      <c r="A253" s="1282"/>
      <c r="B253" s="1277"/>
      <c r="C253" s="1180"/>
      <c r="D253" s="1180"/>
      <c r="E253" s="287">
        <f>'1. IDENTIFICAR-ANALIZAR'!E253</f>
        <v>0</v>
      </c>
      <c r="F253" s="1172"/>
      <c r="G253" s="1172"/>
      <c r="H253" s="1123"/>
      <c r="I253" s="1244"/>
      <c r="J253" s="1280"/>
      <c r="K253" s="455"/>
      <c r="L253" s="455"/>
      <c r="M253" s="455"/>
      <c r="N253" s="456"/>
    </row>
    <row r="254" spans="1:14" x14ac:dyDescent="0.25">
      <c r="A254" s="1282"/>
      <c r="B254" s="1277"/>
      <c r="C254" s="1180"/>
      <c r="D254" s="1180"/>
      <c r="E254" s="287">
        <f>'1. IDENTIFICAR-ANALIZAR'!E254</f>
        <v>0</v>
      </c>
      <c r="F254" s="1172"/>
      <c r="G254" s="1172"/>
      <c r="H254" s="1123"/>
      <c r="I254" s="1244"/>
      <c r="J254" s="1280"/>
      <c r="K254" s="455"/>
      <c r="L254" s="455"/>
      <c r="M254" s="455"/>
      <c r="N254" s="456"/>
    </row>
    <row r="255" spans="1:14" x14ac:dyDescent="0.25">
      <c r="A255" s="1282"/>
      <c r="B255" s="1277"/>
      <c r="C255" s="1180"/>
      <c r="D255" s="1180"/>
      <c r="E255" s="287">
        <f>'1. IDENTIFICAR-ANALIZAR'!E255</f>
        <v>0</v>
      </c>
      <c r="F255" s="1172"/>
      <c r="G255" s="1172"/>
      <c r="H255" s="1123"/>
      <c r="I255" s="1244"/>
      <c r="J255" s="1280"/>
      <c r="K255" s="455"/>
      <c r="L255" s="455"/>
      <c r="M255" s="455"/>
      <c r="N255" s="456"/>
    </row>
    <row r="256" spans="1:14" x14ac:dyDescent="0.25">
      <c r="A256" s="1282"/>
      <c r="B256" s="1277"/>
      <c r="C256" s="1180"/>
      <c r="D256" s="1180"/>
      <c r="E256" s="287">
        <f>'1. IDENTIFICAR-ANALIZAR'!E256</f>
        <v>0</v>
      </c>
      <c r="F256" s="1172"/>
      <c r="G256" s="1172"/>
      <c r="H256" s="1123"/>
      <c r="I256" s="1244"/>
      <c r="J256" s="1280"/>
      <c r="K256" s="455"/>
      <c r="L256" s="455"/>
      <c r="M256" s="455"/>
      <c r="N256" s="456"/>
    </row>
    <row r="257" spans="1:14" x14ac:dyDescent="0.25">
      <c r="A257" s="1282"/>
      <c r="B257" s="1277"/>
      <c r="C257" s="1180"/>
      <c r="D257" s="1180"/>
      <c r="E257" s="287">
        <f>'1. IDENTIFICAR-ANALIZAR'!E257</f>
        <v>0</v>
      </c>
      <c r="F257" s="1172"/>
      <c r="G257" s="1172"/>
      <c r="H257" s="1123"/>
      <c r="I257" s="1244"/>
      <c r="J257" s="1280"/>
      <c r="K257" s="455"/>
      <c r="L257" s="455"/>
      <c r="M257" s="455"/>
      <c r="N257" s="456"/>
    </row>
    <row r="258" spans="1:14" x14ac:dyDescent="0.25">
      <c r="A258" s="1282"/>
      <c r="B258" s="1277"/>
      <c r="C258" s="1180"/>
      <c r="D258" s="1180"/>
      <c r="E258" s="287">
        <f>'1. IDENTIFICAR-ANALIZAR'!E258</f>
        <v>0</v>
      </c>
      <c r="F258" s="1172"/>
      <c r="G258" s="1172"/>
      <c r="H258" s="1123"/>
      <c r="I258" s="1244"/>
      <c r="J258" s="1280"/>
      <c r="K258" s="455"/>
      <c r="L258" s="455"/>
      <c r="M258" s="455"/>
      <c r="N258" s="456"/>
    </row>
    <row r="259" spans="1:14" ht="15.75" thickBot="1" x14ac:dyDescent="0.3">
      <c r="A259" s="1283"/>
      <c r="B259" s="1278"/>
      <c r="C259" s="1181"/>
      <c r="D259" s="1181"/>
      <c r="E259" s="288">
        <f>'1. IDENTIFICAR-ANALIZAR'!E259</f>
        <v>0</v>
      </c>
      <c r="F259" s="1173"/>
      <c r="G259" s="1173"/>
      <c r="H259" s="1124"/>
      <c r="I259" s="1245"/>
      <c r="J259" s="1281"/>
      <c r="K259" s="457"/>
      <c r="L259" s="457"/>
      <c r="M259" s="457"/>
      <c r="N259" s="458"/>
    </row>
    <row r="260" spans="1:14" x14ac:dyDescent="0.25">
      <c r="A260" s="1282" t="str">
        <f>'1. IDENTIFICAR-ANALIZAR'!C7</f>
        <v>PRODUCION AGUA POTABLE</v>
      </c>
      <c r="B260" s="1277">
        <f>'1. IDENTIFICAR-ANALIZAR'!A260:A267</f>
        <v>31</v>
      </c>
      <c r="C260" s="1180">
        <f>'2. VALORAR CONTROLES '!B260:B267</f>
        <v>0</v>
      </c>
      <c r="D260" s="1180">
        <f>'2. VALORAR CONTROLES '!C260:C267</f>
        <v>0</v>
      </c>
      <c r="E260" s="287">
        <f>'1. IDENTIFICAR-ANALIZAR'!E260</f>
        <v>0</v>
      </c>
      <c r="F260" s="1171">
        <f>'2. VALORAR CONTROLES '!AC260:AC267</f>
        <v>0</v>
      </c>
      <c r="G260" s="1171">
        <f>'2. VALORAR CONTROLES '!AD260:AD267</f>
        <v>0</v>
      </c>
      <c r="H260" s="1122">
        <f>'2. VALORAR CONTROLES '!AE260:AE267</f>
        <v>0</v>
      </c>
      <c r="I260" s="1243">
        <f>'2. VALORAR CONTROLES '!AF260:AF267</f>
        <v>0</v>
      </c>
      <c r="J260" s="1279"/>
      <c r="K260" s="453"/>
      <c r="L260" s="453"/>
      <c r="M260" s="453"/>
      <c r="N260" s="454"/>
    </row>
    <row r="261" spans="1:14" x14ac:dyDescent="0.25">
      <c r="A261" s="1282"/>
      <c r="B261" s="1277"/>
      <c r="C261" s="1180"/>
      <c r="D261" s="1180"/>
      <c r="E261" s="287">
        <f>'1. IDENTIFICAR-ANALIZAR'!E261</f>
        <v>0</v>
      </c>
      <c r="F261" s="1172"/>
      <c r="G261" s="1172"/>
      <c r="H261" s="1123"/>
      <c r="I261" s="1244"/>
      <c r="J261" s="1280"/>
      <c r="K261" s="455"/>
      <c r="L261" s="455"/>
      <c r="M261" s="455"/>
      <c r="N261" s="456"/>
    </row>
    <row r="262" spans="1:14" x14ac:dyDescent="0.25">
      <c r="A262" s="1282"/>
      <c r="B262" s="1277"/>
      <c r="C262" s="1180"/>
      <c r="D262" s="1180"/>
      <c r="E262" s="287">
        <f>'1. IDENTIFICAR-ANALIZAR'!E262</f>
        <v>0</v>
      </c>
      <c r="F262" s="1172"/>
      <c r="G262" s="1172"/>
      <c r="H262" s="1123"/>
      <c r="I262" s="1244"/>
      <c r="J262" s="1280"/>
      <c r="K262" s="455"/>
      <c r="L262" s="455"/>
      <c r="M262" s="455"/>
      <c r="N262" s="456"/>
    </row>
    <row r="263" spans="1:14" x14ac:dyDescent="0.25">
      <c r="A263" s="1282"/>
      <c r="B263" s="1277"/>
      <c r="C263" s="1180"/>
      <c r="D263" s="1180"/>
      <c r="E263" s="287">
        <f>'1. IDENTIFICAR-ANALIZAR'!E263</f>
        <v>0</v>
      </c>
      <c r="F263" s="1172"/>
      <c r="G263" s="1172"/>
      <c r="H263" s="1123"/>
      <c r="I263" s="1244"/>
      <c r="J263" s="1280"/>
      <c r="K263" s="455"/>
      <c r="L263" s="455"/>
      <c r="M263" s="455"/>
      <c r="N263" s="456"/>
    </row>
    <row r="264" spans="1:14" x14ac:dyDescent="0.25">
      <c r="A264" s="1282"/>
      <c r="B264" s="1277"/>
      <c r="C264" s="1180"/>
      <c r="D264" s="1180"/>
      <c r="E264" s="287">
        <f>'1. IDENTIFICAR-ANALIZAR'!E264</f>
        <v>0</v>
      </c>
      <c r="F264" s="1172"/>
      <c r="G264" s="1172"/>
      <c r="H264" s="1123"/>
      <c r="I264" s="1244"/>
      <c r="J264" s="1280"/>
      <c r="K264" s="455"/>
      <c r="L264" s="455"/>
      <c r="M264" s="455"/>
      <c r="N264" s="456"/>
    </row>
    <row r="265" spans="1:14" x14ac:dyDescent="0.25">
      <c r="A265" s="1282"/>
      <c r="B265" s="1277"/>
      <c r="C265" s="1180"/>
      <c r="D265" s="1180"/>
      <c r="E265" s="287">
        <f>'1. IDENTIFICAR-ANALIZAR'!E265</f>
        <v>0</v>
      </c>
      <c r="F265" s="1172"/>
      <c r="G265" s="1172"/>
      <c r="H265" s="1123"/>
      <c r="I265" s="1244"/>
      <c r="J265" s="1280"/>
      <c r="K265" s="455"/>
      <c r="L265" s="455"/>
      <c r="M265" s="455"/>
      <c r="N265" s="456"/>
    </row>
    <row r="266" spans="1:14" x14ac:dyDescent="0.25">
      <c r="A266" s="1282"/>
      <c r="B266" s="1277"/>
      <c r="C266" s="1180"/>
      <c r="D266" s="1180"/>
      <c r="E266" s="287">
        <f>'1. IDENTIFICAR-ANALIZAR'!E266</f>
        <v>0</v>
      </c>
      <c r="F266" s="1172"/>
      <c r="G266" s="1172"/>
      <c r="H266" s="1123"/>
      <c r="I266" s="1244"/>
      <c r="J266" s="1280"/>
      <c r="K266" s="455"/>
      <c r="L266" s="455"/>
      <c r="M266" s="455"/>
      <c r="N266" s="456"/>
    </row>
    <row r="267" spans="1:14" ht="15.75" thickBot="1" x14ac:dyDescent="0.3">
      <c r="A267" s="1283"/>
      <c r="B267" s="1278"/>
      <c r="C267" s="1181"/>
      <c r="D267" s="1181"/>
      <c r="E267" s="288">
        <f>'1. IDENTIFICAR-ANALIZAR'!E267</f>
        <v>0</v>
      </c>
      <c r="F267" s="1173"/>
      <c r="G267" s="1173"/>
      <c r="H267" s="1124"/>
      <c r="I267" s="1245"/>
      <c r="J267" s="1281"/>
      <c r="K267" s="457"/>
      <c r="L267" s="457"/>
      <c r="M267" s="457"/>
      <c r="N267" s="458"/>
    </row>
    <row r="268" spans="1:14" x14ac:dyDescent="0.25">
      <c r="A268" s="1282" t="str">
        <f>'1. IDENTIFICAR-ANALIZAR'!C7</f>
        <v>PRODUCION AGUA POTABLE</v>
      </c>
      <c r="B268" s="1277">
        <f>'1. IDENTIFICAR-ANALIZAR'!A268:A275</f>
        <v>32</v>
      </c>
      <c r="C268" s="1180">
        <f>'2. VALORAR CONTROLES '!B268:B275</f>
        <v>0</v>
      </c>
      <c r="D268" s="1180">
        <f>'2. VALORAR CONTROLES '!C268:C275</f>
        <v>0</v>
      </c>
      <c r="E268" s="287">
        <f>'1. IDENTIFICAR-ANALIZAR'!E268</f>
        <v>0</v>
      </c>
      <c r="F268" s="1171">
        <f>'2. VALORAR CONTROLES '!AC268:AC275</f>
        <v>0</v>
      </c>
      <c r="G268" s="1171">
        <f>'2. VALORAR CONTROLES '!AD268:AD275</f>
        <v>0</v>
      </c>
      <c r="H268" s="1122">
        <f>'2. VALORAR CONTROLES '!AE268:AE275</f>
        <v>0</v>
      </c>
      <c r="I268" s="1243">
        <f>'2. VALORAR CONTROLES '!AF268:AF275</f>
        <v>0</v>
      </c>
      <c r="J268" s="1279"/>
      <c r="K268" s="453"/>
      <c r="L268" s="453"/>
      <c r="M268" s="453"/>
      <c r="N268" s="454"/>
    </row>
    <row r="269" spans="1:14" x14ac:dyDescent="0.25">
      <c r="A269" s="1282"/>
      <c r="B269" s="1277"/>
      <c r="C269" s="1180"/>
      <c r="D269" s="1180"/>
      <c r="E269" s="287">
        <f>'1. IDENTIFICAR-ANALIZAR'!E269</f>
        <v>0</v>
      </c>
      <c r="F269" s="1172"/>
      <c r="G269" s="1172"/>
      <c r="H269" s="1123"/>
      <c r="I269" s="1244"/>
      <c r="J269" s="1280"/>
      <c r="K269" s="455"/>
      <c r="L269" s="455"/>
      <c r="M269" s="455"/>
      <c r="N269" s="456"/>
    </row>
    <row r="270" spans="1:14" x14ac:dyDescent="0.25">
      <c r="A270" s="1282"/>
      <c r="B270" s="1277"/>
      <c r="C270" s="1180"/>
      <c r="D270" s="1180"/>
      <c r="E270" s="287">
        <f>'1. IDENTIFICAR-ANALIZAR'!E270</f>
        <v>0</v>
      </c>
      <c r="F270" s="1172"/>
      <c r="G270" s="1172"/>
      <c r="H270" s="1123"/>
      <c r="I270" s="1244"/>
      <c r="J270" s="1280"/>
      <c r="K270" s="455"/>
      <c r="L270" s="455"/>
      <c r="M270" s="455"/>
      <c r="N270" s="456"/>
    </row>
    <row r="271" spans="1:14" x14ac:dyDescent="0.25">
      <c r="A271" s="1282"/>
      <c r="B271" s="1277"/>
      <c r="C271" s="1180"/>
      <c r="D271" s="1180"/>
      <c r="E271" s="287">
        <f>'1. IDENTIFICAR-ANALIZAR'!E271</f>
        <v>0</v>
      </c>
      <c r="F271" s="1172"/>
      <c r="G271" s="1172"/>
      <c r="H271" s="1123"/>
      <c r="I271" s="1244"/>
      <c r="J271" s="1280"/>
      <c r="K271" s="455"/>
      <c r="L271" s="455"/>
      <c r="M271" s="455"/>
      <c r="N271" s="456"/>
    </row>
    <row r="272" spans="1:14" x14ac:dyDescent="0.25">
      <c r="A272" s="1282"/>
      <c r="B272" s="1277"/>
      <c r="C272" s="1180"/>
      <c r="D272" s="1180"/>
      <c r="E272" s="287">
        <f>'1. IDENTIFICAR-ANALIZAR'!E272</f>
        <v>0</v>
      </c>
      <c r="F272" s="1172"/>
      <c r="G272" s="1172"/>
      <c r="H272" s="1123"/>
      <c r="I272" s="1244"/>
      <c r="J272" s="1280"/>
      <c r="K272" s="455"/>
      <c r="L272" s="455"/>
      <c r="M272" s="455"/>
      <c r="N272" s="456"/>
    </row>
    <row r="273" spans="1:14" x14ac:dyDescent="0.25">
      <c r="A273" s="1282"/>
      <c r="B273" s="1277"/>
      <c r="C273" s="1180"/>
      <c r="D273" s="1180"/>
      <c r="E273" s="287">
        <f>'1. IDENTIFICAR-ANALIZAR'!E273</f>
        <v>0</v>
      </c>
      <c r="F273" s="1172"/>
      <c r="G273" s="1172"/>
      <c r="H273" s="1123"/>
      <c r="I273" s="1244"/>
      <c r="J273" s="1280"/>
      <c r="K273" s="455"/>
      <c r="L273" s="455"/>
      <c r="M273" s="455"/>
      <c r="N273" s="456"/>
    </row>
    <row r="274" spans="1:14" x14ac:dyDescent="0.25">
      <c r="A274" s="1282"/>
      <c r="B274" s="1277"/>
      <c r="C274" s="1180"/>
      <c r="D274" s="1180"/>
      <c r="E274" s="287">
        <f>'1. IDENTIFICAR-ANALIZAR'!E274</f>
        <v>0</v>
      </c>
      <c r="F274" s="1172"/>
      <c r="G274" s="1172"/>
      <c r="H274" s="1123"/>
      <c r="I274" s="1244"/>
      <c r="J274" s="1280"/>
      <c r="K274" s="455"/>
      <c r="L274" s="455"/>
      <c r="M274" s="455"/>
      <c r="N274" s="456"/>
    </row>
    <row r="275" spans="1:14" ht="15.75" thickBot="1" x14ac:dyDescent="0.3">
      <c r="A275" s="1283"/>
      <c r="B275" s="1278"/>
      <c r="C275" s="1181"/>
      <c r="D275" s="1181"/>
      <c r="E275" s="288">
        <f>'1. IDENTIFICAR-ANALIZAR'!E275</f>
        <v>0</v>
      </c>
      <c r="F275" s="1173"/>
      <c r="G275" s="1173"/>
      <c r="H275" s="1124"/>
      <c r="I275" s="1245"/>
      <c r="J275" s="1281"/>
      <c r="K275" s="457"/>
      <c r="L275" s="457"/>
      <c r="M275" s="457"/>
      <c r="N275" s="458"/>
    </row>
    <row r="276" spans="1:14" x14ac:dyDescent="0.25">
      <c r="A276" s="1282" t="str">
        <f>'1. IDENTIFICAR-ANALIZAR'!C7</f>
        <v>PRODUCION AGUA POTABLE</v>
      </c>
      <c r="B276" s="1277">
        <f>'1. IDENTIFICAR-ANALIZAR'!A276:A283</f>
        <v>33</v>
      </c>
      <c r="C276" s="1180">
        <f>'2. VALORAR CONTROLES '!B276:B283</f>
        <v>0</v>
      </c>
      <c r="D276" s="1180">
        <f>'2. VALORAR CONTROLES '!C276:C283</f>
        <v>0</v>
      </c>
      <c r="E276" s="287">
        <f>'1. IDENTIFICAR-ANALIZAR'!E276</f>
        <v>0</v>
      </c>
      <c r="F276" s="1171">
        <f>'2. VALORAR CONTROLES '!AC276:AC283</f>
        <v>0</v>
      </c>
      <c r="G276" s="1171">
        <f>'2. VALORAR CONTROLES '!AD276:AD283</f>
        <v>0</v>
      </c>
      <c r="H276" s="1122">
        <f>'2. VALORAR CONTROLES '!AE276:AE283</f>
        <v>0</v>
      </c>
      <c r="I276" s="1243">
        <f>'2. VALORAR CONTROLES '!AF276:AF283</f>
        <v>0</v>
      </c>
      <c r="J276" s="1279"/>
      <c r="K276" s="453"/>
      <c r="L276" s="453"/>
      <c r="M276" s="453"/>
      <c r="N276" s="454"/>
    </row>
    <row r="277" spans="1:14" x14ac:dyDescent="0.25">
      <c r="A277" s="1282"/>
      <c r="B277" s="1277"/>
      <c r="C277" s="1180"/>
      <c r="D277" s="1180"/>
      <c r="E277" s="287">
        <f>'1. IDENTIFICAR-ANALIZAR'!E277</f>
        <v>0</v>
      </c>
      <c r="F277" s="1172"/>
      <c r="G277" s="1172"/>
      <c r="H277" s="1123"/>
      <c r="I277" s="1244"/>
      <c r="J277" s="1280"/>
      <c r="K277" s="455"/>
      <c r="L277" s="455"/>
      <c r="M277" s="455"/>
      <c r="N277" s="456"/>
    </row>
    <row r="278" spans="1:14" x14ac:dyDescent="0.25">
      <c r="A278" s="1282"/>
      <c r="B278" s="1277"/>
      <c r="C278" s="1180"/>
      <c r="D278" s="1180"/>
      <c r="E278" s="287">
        <f>'1. IDENTIFICAR-ANALIZAR'!E278</f>
        <v>0</v>
      </c>
      <c r="F278" s="1172"/>
      <c r="G278" s="1172"/>
      <c r="H278" s="1123"/>
      <c r="I278" s="1244"/>
      <c r="J278" s="1280"/>
      <c r="K278" s="455"/>
      <c r="L278" s="455"/>
      <c r="M278" s="455"/>
      <c r="N278" s="456"/>
    </row>
    <row r="279" spans="1:14" x14ac:dyDescent="0.25">
      <c r="A279" s="1282"/>
      <c r="B279" s="1277"/>
      <c r="C279" s="1180"/>
      <c r="D279" s="1180"/>
      <c r="E279" s="287">
        <f>'1. IDENTIFICAR-ANALIZAR'!E279</f>
        <v>0</v>
      </c>
      <c r="F279" s="1172"/>
      <c r="G279" s="1172"/>
      <c r="H279" s="1123"/>
      <c r="I279" s="1244"/>
      <c r="J279" s="1280"/>
      <c r="K279" s="455"/>
      <c r="L279" s="455"/>
      <c r="M279" s="455"/>
      <c r="N279" s="456"/>
    </row>
    <row r="280" spans="1:14" x14ac:dyDescent="0.25">
      <c r="A280" s="1282"/>
      <c r="B280" s="1277"/>
      <c r="C280" s="1180"/>
      <c r="D280" s="1180"/>
      <c r="E280" s="287">
        <f>'1. IDENTIFICAR-ANALIZAR'!E280</f>
        <v>0</v>
      </c>
      <c r="F280" s="1172"/>
      <c r="G280" s="1172"/>
      <c r="H280" s="1123"/>
      <c r="I280" s="1244"/>
      <c r="J280" s="1280"/>
      <c r="K280" s="455"/>
      <c r="L280" s="455"/>
      <c r="M280" s="455"/>
      <c r="N280" s="456"/>
    </row>
    <row r="281" spans="1:14" x14ac:dyDescent="0.25">
      <c r="A281" s="1282"/>
      <c r="B281" s="1277"/>
      <c r="C281" s="1180"/>
      <c r="D281" s="1180"/>
      <c r="E281" s="287">
        <f>'1. IDENTIFICAR-ANALIZAR'!E281</f>
        <v>0</v>
      </c>
      <c r="F281" s="1172"/>
      <c r="G281" s="1172"/>
      <c r="H281" s="1123"/>
      <c r="I281" s="1244"/>
      <c r="J281" s="1280"/>
      <c r="K281" s="455"/>
      <c r="L281" s="455"/>
      <c r="M281" s="455"/>
      <c r="N281" s="456"/>
    </row>
    <row r="282" spans="1:14" x14ac:dyDescent="0.25">
      <c r="A282" s="1282"/>
      <c r="B282" s="1277"/>
      <c r="C282" s="1180"/>
      <c r="D282" s="1180"/>
      <c r="E282" s="287">
        <f>'1. IDENTIFICAR-ANALIZAR'!E282</f>
        <v>0</v>
      </c>
      <c r="F282" s="1172"/>
      <c r="G282" s="1172"/>
      <c r="H282" s="1123"/>
      <c r="I282" s="1244"/>
      <c r="J282" s="1280"/>
      <c r="K282" s="455"/>
      <c r="L282" s="455"/>
      <c r="M282" s="455"/>
      <c r="N282" s="456"/>
    </row>
    <row r="283" spans="1:14" ht="15.75" thickBot="1" x14ac:dyDescent="0.3">
      <c r="A283" s="1283"/>
      <c r="B283" s="1278"/>
      <c r="C283" s="1181"/>
      <c r="D283" s="1181"/>
      <c r="E283" s="288">
        <f>'1. IDENTIFICAR-ANALIZAR'!E283</f>
        <v>0</v>
      </c>
      <c r="F283" s="1173"/>
      <c r="G283" s="1173"/>
      <c r="H283" s="1124"/>
      <c r="I283" s="1245"/>
      <c r="J283" s="1281"/>
      <c r="K283" s="457"/>
      <c r="L283" s="457"/>
      <c r="M283" s="457"/>
      <c r="N283" s="458"/>
    </row>
    <row r="284" spans="1:14" x14ac:dyDescent="0.25">
      <c r="A284" s="1282" t="str">
        <f>'1. IDENTIFICAR-ANALIZAR'!C7</f>
        <v>PRODUCION AGUA POTABLE</v>
      </c>
      <c r="B284" s="1277">
        <f>'1. IDENTIFICAR-ANALIZAR'!A284:A291</f>
        <v>34</v>
      </c>
      <c r="C284" s="1180">
        <f>'2. VALORAR CONTROLES '!B284:B291</f>
        <v>0</v>
      </c>
      <c r="D284" s="1180">
        <f>'2. VALORAR CONTROLES '!C284:C291</f>
        <v>0</v>
      </c>
      <c r="E284" s="287">
        <f>'1. IDENTIFICAR-ANALIZAR'!E284</f>
        <v>0</v>
      </c>
      <c r="F284" s="1171">
        <f>'2. VALORAR CONTROLES '!AC284:AC291</f>
        <v>0</v>
      </c>
      <c r="G284" s="1171">
        <f>'2. VALORAR CONTROLES '!AD284:AD291</f>
        <v>0</v>
      </c>
      <c r="H284" s="1122">
        <f>'2. VALORAR CONTROLES '!AE284:AE291</f>
        <v>0</v>
      </c>
      <c r="I284" s="1243">
        <f>'2. VALORAR CONTROLES '!AF284:AF291</f>
        <v>0</v>
      </c>
      <c r="J284" s="1279"/>
      <c r="K284" s="453"/>
      <c r="L284" s="453"/>
      <c r="M284" s="453"/>
      <c r="N284" s="454"/>
    </row>
    <row r="285" spans="1:14" x14ac:dyDescent="0.25">
      <c r="A285" s="1282"/>
      <c r="B285" s="1277"/>
      <c r="C285" s="1180"/>
      <c r="D285" s="1180"/>
      <c r="E285" s="287">
        <f>'1. IDENTIFICAR-ANALIZAR'!E285</f>
        <v>0</v>
      </c>
      <c r="F285" s="1172"/>
      <c r="G285" s="1172"/>
      <c r="H285" s="1123"/>
      <c r="I285" s="1244"/>
      <c r="J285" s="1280"/>
      <c r="K285" s="455"/>
      <c r="L285" s="455"/>
      <c r="M285" s="455"/>
      <c r="N285" s="456"/>
    </row>
    <row r="286" spans="1:14" x14ac:dyDescent="0.25">
      <c r="A286" s="1282"/>
      <c r="B286" s="1277"/>
      <c r="C286" s="1180"/>
      <c r="D286" s="1180"/>
      <c r="E286" s="287">
        <f>'1. IDENTIFICAR-ANALIZAR'!E286</f>
        <v>0</v>
      </c>
      <c r="F286" s="1172"/>
      <c r="G286" s="1172"/>
      <c r="H286" s="1123"/>
      <c r="I286" s="1244"/>
      <c r="J286" s="1280"/>
      <c r="K286" s="455"/>
      <c r="L286" s="455"/>
      <c r="M286" s="455"/>
      <c r="N286" s="456"/>
    </row>
    <row r="287" spans="1:14" x14ac:dyDescent="0.25">
      <c r="A287" s="1282"/>
      <c r="B287" s="1277"/>
      <c r="C287" s="1180"/>
      <c r="D287" s="1180"/>
      <c r="E287" s="287">
        <f>'1. IDENTIFICAR-ANALIZAR'!E287</f>
        <v>0</v>
      </c>
      <c r="F287" s="1172"/>
      <c r="G287" s="1172"/>
      <c r="H287" s="1123"/>
      <c r="I287" s="1244"/>
      <c r="J287" s="1280"/>
      <c r="K287" s="455"/>
      <c r="L287" s="455"/>
      <c r="M287" s="455"/>
      <c r="N287" s="456"/>
    </row>
    <row r="288" spans="1:14" x14ac:dyDescent="0.25">
      <c r="A288" s="1282"/>
      <c r="B288" s="1277"/>
      <c r="C288" s="1180"/>
      <c r="D288" s="1180"/>
      <c r="E288" s="287">
        <f>'1. IDENTIFICAR-ANALIZAR'!E288</f>
        <v>0</v>
      </c>
      <c r="F288" s="1172"/>
      <c r="G288" s="1172"/>
      <c r="H288" s="1123"/>
      <c r="I288" s="1244"/>
      <c r="J288" s="1280"/>
      <c r="K288" s="455"/>
      <c r="L288" s="455"/>
      <c r="M288" s="455"/>
      <c r="N288" s="456"/>
    </row>
    <row r="289" spans="1:14" x14ac:dyDescent="0.25">
      <c r="A289" s="1282"/>
      <c r="B289" s="1277"/>
      <c r="C289" s="1180"/>
      <c r="D289" s="1180"/>
      <c r="E289" s="287">
        <f>'1. IDENTIFICAR-ANALIZAR'!E289</f>
        <v>0</v>
      </c>
      <c r="F289" s="1172"/>
      <c r="G289" s="1172"/>
      <c r="H289" s="1123"/>
      <c r="I289" s="1244"/>
      <c r="J289" s="1280"/>
      <c r="K289" s="455"/>
      <c r="L289" s="455"/>
      <c r="M289" s="455"/>
      <c r="N289" s="456"/>
    </row>
    <row r="290" spans="1:14" x14ac:dyDescent="0.25">
      <c r="A290" s="1282"/>
      <c r="B290" s="1277"/>
      <c r="C290" s="1180"/>
      <c r="D290" s="1180"/>
      <c r="E290" s="287">
        <f>'1. IDENTIFICAR-ANALIZAR'!E290</f>
        <v>0</v>
      </c>
      <c r="F290" s="1172"/>
      <c r="G290" s="1172"/>
      <c r="H290" s="1123"/>
      <c r="I290" s="1244"/>
      <c r="J290" s="1280"/>
      <c r="K290" s="455"/>
      <c r="L290" s="455"/>
      <c r="M290" s="455"/>
      <c r="N290" s="456"/>
    </row>
    <row r="291" spans="1:14" ht="15.75" thickBot="1" x14ac:dyDescent="0.3">
      <c r="A291" s="1283"/>
      <c r="B291" s="1278"/>
      <c r="C291" s="1181"/>
      <c r="D291" s="1181"/>
      <c r="E291" s="288">
        <f>'1. IDENTIFICAR-ANALIZAR'!E291</f>
        <v>0</v>
      </c>
      <c r="F291" s="1173"/>
      <c r="G291" s="1173"/>
      <c r="H291" s="1124"/>
      <c r="I291" s="1245"/>
      <c r="J291" s="1281"/>
      <c r="K291" s="457"/>
      <c r="L291" s="457"/>
      <c r="M291" s="457"/>
      <c r="N291" s="458"/>
    </row>
    <row r="292" spans="1:14" x14ac:dyDescent="0.25">
      <c r="A292" s="1282" t="str">
        <f>'1. IDENTIFICAR-ANALIZAR'!C7</f>
        <v>PRODUCION AGUA POTABLE</v>
      </c>
      <c r="B292" s="1277">
        <f>'1. IDENTIFICAR-ANALIZAR'!A292:A299</f>
        <v>35</v>
      </c>
      <c r="C292" s="1180">
        <f>'2. VALORAR CONTROLES '!B292:B299</f>
        <v>0</v>
      </c>
      <c r="D292" s="1180">
        <f>'2. VALORAR CONTROLES '!C292:C299</f>
        <v>0</v>
      </c>
      <c r="E292" s="287">
        <f>'1. IDENTIFICAR-ANALIZAR'!E292</f>
        <v>0</v>
      </c>
      <c r="F292" s="1171">
        <f>'2. VALORAR CONTROLES '!AC292:AC299</f>
        <v>0</v>
      </c>
      <c r="G292" s="1171">
        <f>'2. VALORAR CONTROLES '!AD292:AD299</f>
        <v>0</v>
      </c>
      <c r="H292" s="1122">
        <f>'2. VALORAR CONTROLES '!AE292:AE299</f>
        <v>0</v>
      </c>
      <c r="I292" s="1243">
        <f>'2. VALORAR CONTROLES '!AF292:AF299</f>
        <v>0</v>
      </c>
      <c r="J292" s="1279"/>
      <c r="K292" s="453"/>
      <c r="L292" s="453"/>
      <c r="M292" s="453"/>
      <c r="N292" s="454"/>
    </row>
    <row r="293" spans="1:14" x14ac:dyDescent="0.25">
      <c r="A293" s="1282"/>
      <c r="B293" s="1277"/>
      <c r="C293" s="1180"/>
      <c r="D293" s="1180"/>
      <c r="E293" s="287">
        <f>'1. IDENTIFICAR-ANALIZAR'!E293</f>
        <v>0</v>
      </c>
      <c r="F293" s="1172"/>
      <c r="G293" s="1172"/>
      <c r="H293" s="1123"/>
      <c r="I293" s="1244"/>
      <c r="J293" s="1280"/>
      <c r="K293" s="455"/>
      <c r="L293" s="455"/>
      <c r="M293" s="455"/>
      <c r="N293" s="456"/>
    </row>
    <row r="294" spans="1:14" x14ac:dyDescent="0.25">
      <c r="A294" s="1282"/>
      <c r="B294" s="1277"/>
      <c r="C294" s="1180"/>
      <c r="D294" s="1180"/>
      <c r="E294" s="287">
        <f>'1. IDENTIFICAR-ANALIZAR'!E294</f>
        <v>0</v>
      </c>
      <c r="F294" s="1172"/>
      <c r="G294" s="1172"/>
      <c r="H294" s="1123"/>
      <c r="I294" s="1244"/>
      <c r="J294" s="1280"/>
      <c r="K294" s="455"/>
      <c r="L294" s="455"/>
      <c r="M294" s="455"/>
      <c r="N294" s="456"/>
    </row>
    <row r="295" spans="1:14" x14ac:dyDescent="0.25">
      <c r="A295" s="1282"/>
      <c r="B295" s="1277"/>
      <c r="C295" s="1180"/>
      <c r="D295" s="1180"/>
      <c r="E295" s="287">
        <f>'1. IDENTIFICAR-ANALIZAR'!E295</f>
        <v>0</v>
      </c>
      <c r="F295" s="1172"/>
      <c r="G295" s="1172"/>
      <c r="H295" s="1123"/>
      <c r="I295" s="1244"/>
      <c r="J295" s="1280"/>
      <c r="K295" s="455"/>
      <c r="L295" s="455"/>
      <c r="M295" s="455"/>
      <c r="N295" s="456"/>
    </row>
    <row r="296" spans="1:14" x14ac:dyDescent="0.25">
      <c r="A296" s="1282"/>
      <c r="B296" s="1277"/>
      <c r="C296" s="1180"/>
      <c r="D296" s="1180"/>
      <c r="E296" s="287">
        <f>'1. IDENTIFICAR-ANALIZAR'!E296</f>
        <v>0</v>
      </c>
      <c r="F296" s="1172"/>
      <c r="G296" s="1172"/>
      <c r="H296" s="1123"/>
      <c r="I296" s="1244"/>
      <c r="J296" s="1280"/>
      <c r="K296" s="455"/>
      <c r="L296" s="455"/>
      <c r="M296" s="455"/>
      <c r="N296" s="456"/>
    </row>
    <row r="297" spans="1:14" x14ac:dyDescent="0.25">
      <c r="A297" s="1282"/>
      <c r="B297" s="1277"/>
      <c r="C297" s="1180"/>
      <c r="D297" s="1180"/>
      <c r="E297" s="287">
        <f>'1. IDENTIFICAR-ANALIZAR'!E297</f>
        <v>0</v>
      </c>
      <c r="F297" s="1172"/>
      <c r="G297" s="1172"/>
      <c r="H297" s="1123"/>
      <c r="I297" s="1244"/>
      <c r="J297" s="1280"/>
      <c r="K297" s="455"/>
      <c r="L297" s="455"/>
      <c r="M297" s="455"/>
      <c r="N297" s="456"/>
    </row>
    <row r="298" spans="1:14" x14ac:dyDescent="0.25">
      <c r="A298" s="1282"/>
      <c r="B298" s="1277"/>
      <c r="C298" s="1180"/>
      <c r="D298" s="1180"/>
      <c r="E298" s="287">
        <f>'1. IDENTIFICAR-ANALIZAR'!E298</f>
        <v>0</v>
      </c>
      <c r="F298" s="1172"/>
      <c r="G298" s="1172"/>
      <c r="H298" s="1123"/>
      <c r="I298" s="1244"/>
      <c r="J298" s="1280"/>
      <c r="K298" s="455"/>
      <c r="L298" s="455"/>
      <c r="M298" s="455"/>
      <c r="N298" s="456"/>
    </row>
    <row r="299" spans="1:14" ht="15.75" thickBot="1" x14ac:dyDescent="0.3">
      <c r="A299" s="1283"/>
      <c r="B299" s="1278"/>
      <c r="C299" s="1181"/>
      <c r="D299" s="1181"/>
      <c r="E299" s="288">
        <f>'1. IDENTIFICAR-ANALIZAR'!E299</f>
        <v>0</v>
      </c>
      <c r="F299" s="1173"/>
      <c r="G299" s="1173"/>
      <c r="H299" s="1124"/>
      <c r="I299" s="1245"/>
      <c r="J299" s="1281"/>
      <c r="K299" s="457"/>
      <c r="L299" s="457"/>
      <c r="M299" s="457"/>
      <c r="N299" s="458"/>
    </row>
    <row r="300" spans="1:14" x14ac:dyDescent="0.25">
      <c r="A300" s="1282" t="str">
        <f>'1. IDENTIFICAR-ANALIZAR'!C7</f>
        <v>PRODUCION AGUA POTABLE</v>
      </c>
      <c r="B300" s="1277">
        <f>'1. IDENTIFICAR-ANALIZAR'!A300:A307</f>
        <v>36</v>
      </c>
      <c r="C300" s="1180">
        <f>'2. VALORAR CONTROLES '!B300:B307</f>
        <v>0</v>
      </c>
      <c r="D300" s="1180">
        <f>'2. VALORAR CONTROLES '!C300:C307</f>
        <v>0</v>
      </c>
      <c r="E300" s="287">
        <f>'1. IDENTIFICAR-ANALIZAR'!E300</f>
        <v>0</v>
      </c>
      <c r="F300" s="1171">
        <f>'2. VALORAR CONTROLES '!AC300:AC307</f>
        <v>0</v>
      </c>
      <c r="G300" s="1171">
        <f>'2. VALORAR CONTROLES '!AD300:AD307</f>
        <v>0</v>
      </c>
      <c r="H300" s="1122">
        <f>'2. VALORAR CONTROLES '!AE300:AE307</f>
        <v>0</v>
      </c>
      <c r="I300" s="1243">
        <f>'2. VALORAR CONTROLES '!AF300:AF307</f>
        <v>0</v>
      </c>
      <c r="J300" s="1279"/>
      <c r="K300" s="453"/>
      <c r="L300" s="453"/>
      <c r="M300" s="453"/>
      <c r="N300" s="454"/>
    </row>
    <row r="301" spans="1:14" x14ac:dyDescent="0.25">
      <c r="A301" s="1282"/>
      <c r="B301" s="1277"/>
      <c r="C301" s="1180"/>
      <c r="D301" s="1180"/>
      <c r="E301" s="287">
        <f>'1. IDENTIFICAR-ANALIZAR'!E301</f>
        <v>0</v>
      </c>
      <c r="F301" s="1172"/>
      <c r="G301" s="1172"/>
      <c r="H301" s="1123"/>
      <c r="I301" s="1244"/>
      <c r="J301" s="1280"/>
      <c r="K301" s="455"/>
      <c r="L301" s="455"/>
      <c r="M301" s="455"/>
      <c r="N301" s="456"/>
    </row>
    <row r="302" spans="1:14" x14ac:dyDescent="0.25">
      <c r="A302" s="1282"/>
      <c r="B302" s="1277"/>
      <c r="C302" s="1180"/>
      <c r="D302" s="1180"/>
      <c r="E302" s="287">
        <f>'1. IDENTIFICAR-ANALIZAR'!E302</f>
        <v>0</v>
      </c>
      <c r="F302" s="1172"/>
      <c r="G302" s="1172"/>
      <c r="H302" s="1123"/>
      <c r="I302" s="1244"/>
      <c r="J302" s="1280"/>
      <c r="K302" s="455"/>
      <c r="L302" s="455"/>
      <c r="M302" s="455"/>
      <c r="N302" s="456"/>
    </row>
    <row r="303" spans="1:14" x14ac:dyDescent="0.25">
      <c r="A303" s="1282"/>
      <c r="B303" s="1277"/>
      <c r="C303" s="1180"/>
      <c r="D303" s="1180"/>
      <c r="E303" s="287">
        <f>'1. IDENTIFICAR-ANALIZAR'!E303</f>
        <v>0</v>
      </c>
      <c r="F303" s="1172"/>
      <c r="G303" s="1172"/>
      <c r="H303" s="1123"/>
      <c r="I303" s="1244"/>
      <c r="J303" s="1280"/>
      <c r="K303" s="455"/>
      <c r="L303" s="455"/>
      <c r="M303" s="455"/>
      <c r="N303" s="456"/>
    </row>
    <row r="304" spans="1:14" x14ac:dyDescent="0.25">
      <c r="A304" s="1282"/>
      <c r="B304" s="1277"/>
      <c r="C304" s="1180"/>
      <c r="D304" s="1180"/>
      <c r="E304" s="287">
        <f>'1. IDENTIFICAR-ANALIZAR'!E304</f>
        <v>0</v>
      </c>
      <c r="F304" s="1172"/>
      <c r="G304" s="1172"/>
      <c r="H304" s="1123"/>
      <c r="I304" s="1244"/>
      <c r="J304" s="1280"/>
      <c r="K304" s="455"/>
      <c r="L304" s="455"/>
      <c r="M304" s="455"/>
      <c r="N304" s="456"/>
    </row>
    <row r="305" spans="1:14" x14ac:dyDescent="0.25">
      <c r="A305" s="1282"/>
      <c r="B305" s="1277"/>
      <c r="C305" s="1180"/>
      <c r="D305" s="1180"/>
      <c r="E305" s="287">
        <f>'1. IDENTIFICAR-ANALIZAR'!E305</f>
        <v>0</v>
      </c>
      <c r="F305" s="1172"/>
      <c r="G305" s="1172"/>
      <c r="H305" s="1123"/>
      <c r="I305" s="1244"/>
      <c r="J305" s="1280"/>
      <c r="K305" s="455"/>
      <c r="L305" s="455"/>
      <c r="M305" s="455"/>
      <c r="N305" s="456"/>
    </row>
    <row r="306" spans="1:14" x14ac:dyDescent="0.25">
      <c r="A306" s="1282"/>
      <c r="B306" s="1277"/>
      <c r="C306" s="1180"/>
      <c r="D306" s="1180"/>
      <c r="E306" s="287">
        <f>'1. IDENTIFICAR-ANALIZAR'!E306</f>
        <v>0</v>
      </c>
      <c r="F306" s="1172"/>
      <c r="G306" s="1172"/>
      <c r="H306" s="1123"/>
      <c r="I306" s="1244"/>
      <c r="J306" s="1280"/>
      <c r="K306" s="455"/>
      <c r="L306" s="455"/>
      <c r="M306" s="455"/>
      <c r="N306" s="456"/>
    </row>
    <row r="307" spans="1:14" ht="15.75" thickBot="1" x14ac:dyDescent="0.3">
      <c r="A307" s="1283"/>
      <c r="B307" s="1278"/>
      <c r="C307" s="1181"/>
      <c r="D307" s="1181"/>
      <c r="E307" s="288">
        <f>'1. IDENTIFICAR-ANALIZAR'!E307</f>
        <v>0</v>
      </c>
      <c r="F307" s="1173"/>
      <c r="G307" s="1173"/>
      <c r="H307" s="1124"/>
      <c r="I307" s="1245"/>
      <c r="J307" s="1281"/>
      <c r="K307" s="457"/>
      <c r="L307" s="457"/>
      <c r="M307" s="457"/>
      <c r="N307" s="458"/>
    </row>
    <row r="308" spans="1:14" x14ac:dyDescent="0.25">
      <c r="A308" s="1282" t="str">
        <f>'1. IDENTIFICAR-ANALIZAR'!C7</f>
        <v>PRODUCION AGUA POTABLE</v>
      </c>
      <c r="B308" s="1277">
        <f>'1. IDENTIFICAR-ANALIZAR'!A308:A315</f>
        <v>37</v>
      </c>
      <c r="C308" s="1180">
        <f>'2. VALORAR CONTROLES '!B308:B315</f>
        <v>0</v>
      </c>
      <c r="D308" s="1180">
        <f>'2. VALORAR CONTROLES '!C308:C315</f>
        <v>0</v>
      </c>
      <c r="E308" s="287">
        <f>'1. IDENTIFICAR-ANALIZAR'!E308</f>
        <v>0</v>
      </c>
      <c r="F308" s="1171">
        <f>'2. VALORAR CONTROLES '!AC308:AC315</f>
        <v>0</v>
      </c>
      <c r="G308" s="1171">
        <f>'2. VALORAR CONTROLES '!AD308:AD315</f>
        <v>0</v>
      </c>
      <c r="H308" s="1122">
        <f>'2. VALORAR CONTROLES '!AE308:AE315</f>
        <v>0</v>
      </c>
      <c r="I308" s="1243">
        <f>'2. VALORAR CONTROLES '!AF308:AF315</f>
        <v>0</v>
      </c>
      <c r="J308" s="1279"/>
      <c r="K308" s="453"/>
      <c r="L308" s="453"/>
      <c r="M308" s="453"/>
      <c r="N308" s="454"/>
    </row>
    <row r="309" spans="1:14" x14ac:dyDescent="0.25">
      <c r="A309" s="1282"/>
      <c r="B309" s="1277"/>
      <c r="C309" s="1180"/>
      <c r="D309" s="1180"/>
      <c r="E309" s="287">
        <f>'1. IDENTIFICAR-ANALIZAR'!E309</f>
        <v>0</v>
      </c>
      <c r="F309" s="1172"/>
      <c r="G309" s="1172"/>
      <c r="H309" s="1123"/>
      <c r="I309" s="1244"/>
      <c r="J309" s="1280"/>
      <c r="K309" s="455"/>
      <c r="L309" s="455"/>
      <c r="M309" s="455"/>
      <c r="N309" s="456"/>
    </row>
    <row r="310" spans="1:14" x14ac:dyDescent="0.25">
      <c r="A310" s="1282"/>
      <c r="B310" s="1277"/>
      <c r="C310" s="1180"/>
      <c r="D310" s="1180"/>
      <c r="E310" s="287">
        <f>'1. IDENTIFICAR-ANALIZAR'!E310</f>
        <v>0</v>
      </c>
      <c r="F310" s="1172"/>
      <c r="G310" s="1172"/>
      <c r="H310" s="1123"/>
      <c r="I310" s="1244"/>
      <c r="J310" s="1280"/>
      <c r="K310" s="455"/>
      <c r="L310" s="455"/>
      <c r="M310" s="455"/>
      <c r="N310" s="456"/>
    </row>
    <row r="311" spans="1:14" x14ac:dyDescent="0.25">
      <c r="A311" s="1282"/>
      <c r="B311" s="1277"/>
      <c r="C311" s="1180"/>
      <c r="D311" s="1180"/>
      <c r="E311" s="287">
        <f>'1. IDENTIFICAR-ANALIZAR'!E311</f>
        <v>0</v>
      </c>
      <c r="F311" s="1172"/>
      <c r="G311" s="1172"/>
      <c r="H311" s="1123"/>
      <c r="I311" s="1244"/>
      <c r="J311" s="1280"/>
      <c r="K311" s="455"/>
      <c r="L311" s="455"/>
      <c r="M311" s="455"/>
      <c r="N311" s="456"/>
    </row>
    <row r="312" spans="1:14" x14ac:dyDescent="0.25">
      <c r="A312" s="1282"/>
      <c r="B312" s="1277"/>
      <c r="C312" s="1180"/>
      <c r="D312" s="1180"/>
      <c r="E312" s="287">
        <f>'1. IDENTIFICAR-ANALIZAR'!E312</f>
        <v>0</v>
      </c>
      <c r="F312" s="1172"/>
      <c r="G312" s="1172"/>
      <c r="H312" s="1123"/>
      <c r="I312" s="1244"/>
      <c r="J312" s="1280"/>
      <c r="K312" s="455"/>
      <c r="L312" s="455"/>
      <c r="M312" s="455"/>
      <c r="N312" s="456"/>
    </row>
    <row r="313" spans="1:14" x14ac:dyDescent="0.25">
      <c r="A313" s="1282"/>
      <c r="B313" s="1277"/>
      <c r="C313" s="1180"/>
      <c r="D313" s="1180"/>
      <c r="E313" s="287">
        <f>'1. IDENTIFICAR-ANALIZAR'!E313</f>
        <v>0</v>
      </c>
      <c r="F313" s="1172"/>
      <c r="G313" s="1172"/>
      <c r="H313" s="1123"/>
      <c r="I313" s="1244"/>
      <c r="J313" s="1280"/>
      <c r="K313" s="455"/>
      <c r="L313" s="455"/>
      <c r="M313" s="455"/>
      <c r="N313" s="456"/>
    </row>
    <row r="314" spans="1:14" x14ac:dyDescent="0.25">
      <c r="A314" s="1282"/>
      <c r="B314" s="1277"/>
      <c r="C314" s="1180"/>
      <c r="D314" s="1180"/>
      <c r="E314" s="287">
        <f>'1. IDENTIFICAR-ANALIZAR'!E314</f>
        <v>0</v>
      </c>
      <c r="F314" s="1172"/>
      <c r="G314" s="1172"/>
      <c r="H314" s="1123"/>
      <c r="I314" s="1244"/>
      <c r="J314" s="1280"/>
      <c r="K314" s="455"/>
      <c r="L314" s="455"/>
      <c r="M314" s="455"/>
      <c r="N314" s="456"/>
    </row>
    <row r="315" spans="1:14" ht="15.75" thickBot="1" x14ac:dyDescent="0.3">
      <c r="A315" s="1283"/>
      <c r="B315" s="1278"/>
      <c r="C315" s="1181"/>
      <c r="D315" s="1181"/>
      <c r="E315" s="288">
        <f>'1. IDENTIFICAR-ANALIZAR'!E315</f>
        <v>0</v>
      </c>
      <c r="F315" s="1173"/>
      <c r="G315" s="1173"/>
      <c r="H315" s="1124"/>
      <c r="I315" s="1245"/>
      <c r="J315" s="1281"/>
      <c r="K315" s="457"/>
      <c r="L315" s="457"/>
      <c r="M315" s="457"/>
      <c r="N315" s="458"/>
    </row>
    <row r="316" spans="1:14" x14ac:dyDescent="0.25">
      <c r="A316" s="1282" t="str">
        <f>'1. IDENTIFICAR-ANALIZAR'!C7</f>
        <v>PRODUCION AGUA POTABLE</v>
      </c>
      <c r="B316" s="1277">
        <f>'1. IDENTIFICAR-ANALIZAR'!A316:A323</f>
        <v>38</v>
      </c>
      <c r="C316" s="1180">
        <f>'2. VALORAR CONTROLES '!B316:B323</f>
        <v>0</v>
      </c>
      <c r="D316" s="1180">
        <f>'2. VALORAR CONTROLES '!C316:C323</f>
        <v>0</v>
      </c>
      <c r="E316" s="287">
        <f>'1. IDENTIFICAR-ANALIZAR'!E316</f>
        <v>0</v>
      </c>
      <c r="F316" s="1171">
        <f>'2. VALORAR CONTROLES '!AC316:AC323</f>
        <v>0</v>
      </c>
      <c r="G316" s="1171">
        <f>'2. VALORAR CONTROLES '!AD316:AD323</f>
        <v>0</v>
      </c>
      <c r="H316" s="1122">
        <f>'2. VALORAR CONTROLES '!AE316:AE323</f>
        <v>0</v>
      </c>
      <c r="I316" s="1243">
        <f>'2. VALORAR CONTROLES '!AF316:AF323</f>
        <v>0</v>
      </c>
      <c r="J316" s="1279"/>
      <c r="K316" s="453"/>
      <c r="L316" s="453"/>
      <c r="M316" s="453"/>
      <c r="N316" s="454"/>
    </row>
    <row r="317" spans="1:14" x14ac:dyDescent="0.25">
      <c r="A317" s="1282"/>
      <c r="B317" s="1277"/>
      <c r="C317" s="1180"/>
      <c r="D317" s="1180"/>
      <c r="E317" s="287">
        <f>'1. IDENTIFICAR-ANALIZAR'!E317</f>
        <v>0</v>
      </c>
      <c r="F317" s="1172"/>
      <c r="G317" s="1172"/>
      <c r="H317" s="1123"/>
      <c r="I317" s="1244"/>
      <c r="J317" s="1280"/>
      <c r="K317" s="455"/>
      <c r="L317" s="455"/>
      <c r="M317" s="455"/>
      <c r="N317" s="456"/>
    </row>
    <row r="318" spans="1:14" x14ac:dyDescent="0.25">
      <c r="A318" s="1282"/>
      <c r="B318" s="1277"/>
      <c r="C318" s="1180"/>
      <c r="D318" s="1180"/>
      <c r="E318" s="287">
        <f>'1. IDENTIFICAR-ANALIZAR'!E318</f>
        <v>0</v>
      </c>
      <c r="F318" s="1172"/>
      <c r="G318" s="1172"/>
      <c r="H318" s="1123"/>
      <c r="I318" s="1244"/>
      <c r="J318" s="1280"/>
      <c r="K318" s="455"/>
      <c r="L318" s="455"/>
      <c r="M318" s="455"/>
      <c r="N318" s="456"/>
    </row>
    <row r="319" spans="1:14" x14ac:dyDescent="0.25">
      <c r="A319" s="1282"/>
      <c r="B319" s="1277"/>
      <c r="C319" s="1180"/>
      <c r="D319" s="1180"/>
      <c r="E319" s="287">
        <f>'1. IDENTIFICAR-ANALIZAR'!E319</f>
        <v>0</v>
      </c>
      <c r="F319" s="1172"/>
      <c r="G319" s="1172"/>
      <c r="H319" s="1123"/>
      <c r="I319" s="1244"/>
      <c r="J319" s="1280"/>
      <c r="K319" s="455"/>
      <c r="L319" s="455"/>
      <c r="M319" s="455"/>
      <c r="N319" s="456"/>
    </row>
    <row r="320" spans="1:14" x14ac:dyDescent="0.25">
      <c r="A320" s="1282"/>
      <c r="B320" s="1277"/>
      <c r="C320" s="1180"/>
      <c r="D320" s="1180"/>
      <c r="E320" s="287">
        <f>'1. IDENTIFICAR-ANALIZAR'!E320</f>
        <v>0</v>
      </c>
      <c r="F320" s="1172"/>
      <c r="G320" s="1172"/>
      <c r="H320" s="1123"/>
      <c r="I320" s="1244"/>
      <c r="J320" s="1280"/>
      <c r="K320" s="455"/>
      <c r="L320" s="455"/>
      <c r="M320" s="455"/>
      <c r="N320" s="456"/>
    </row>
    <row r="321" spans="1:14" x14ac:dyDescent="0.25">
      <c r="A321" s="1282"/>
      <c r="B321" s="1277"/>
      <c r="C321" s="1180"/>
      <c r="D321" s="1180"/>
      <c r="E321" s="287">
        <f>'1. IDENTIFICAR-ANALIZAR'!E321</f>
        <v>0</v>
      </c>
      <c r="F321" s="1172"/>
      <c r="G321" s="1172"/>
      <c r="H321" s="1123"/>
      <c r="I321" s="1244"/>
      <c r="J321" s="1280"/>
      <c r="K321" s="455"/>
      <c r="L321" s="455"/>
      <c r="M321" s="455"/>
      <c r="N321" s="456"/>
    </row>
    <row r="322" spans="1:14" x14ac:dyDescent="0.25">
      <c r="A322" s="1282"/>
      <c r="B322" s="1277"/>
      <c r="C322" s="1180"/>
      <c r="D322" s="1180"/>
      <c r="E322" s="287">
        <f>'1. IDENTIFICAR-ANALIZAR'!E322</f>
        <v>0</v>
      </c>
      <c r="F322" s="1172"/>
      <c r="G322" s="1172"/>
      <c r="H322" s="1123"/>
      <c r="I322" s="1244"/>
      <c r="J322" s="1280"/>
      <c r="K322" s="455"/>
      <c r="L322" s="455"/>
      <c r="M322" s="455"/>
      <c r="N322" s="456"/>
    </row>
    <row r="323" spans="1:14" ht="15.75" thickBot="1" x14ac:dyDescent="0.3">
      <c r="A323" s="1283"/>
      <c r="B323" s="1278"/>
      <c r="C323" s="1181"/>
      <c r="D323" s="1181"/>
      <c r="E323" s="288">
        <f>'1. IDENTIFICAR-ANALIZAR'!E323</f>
        <v>0</v>
      </c>
      <c r="F323" s="1173"/>
      <c r="G323" s="1173"/>
      <c r="H323" s="1124"/>
      <c r="I323" s="1245"/>
      <c r="J323" s="1281"/>
      <c r="K323" s="457"/>
      <c r="L323" s="457"/>
      <c r="M323" s="457"/>
      <c r="N323" s="458"/>
    </row>
    <row r="324" spans="1:14" x14ac:dyDescent="0.25">
      <c r="A324" s="1282" t="str">
        <f>'1. IDENTIFICAR-ANALIZAR'!C7</f>
        <v>PRODUCION AGUA POTABLE</v>
      </c>
      <c r="B324" s="1277">
        <f>'1. IDENTIFICAR-ANALIZAR'!A324:A331</f>
        <v>39</v>
      </c>
      <c r="C324" s="1180">
        <f>'2. VALORAR CONTROLES '!B324:B331</f>
        <v>0</v>
      </c>
      <c r="D324" s="1180">
        <f>'2. VALORAR CONTROLES '!C324:C331</f>
        <v>0</v>
      </c>
      <c r="E324" s="287">
        <f>'1. IDENTIFICAR-ANALIZAR'!E324</f>
        <v>0</v>
      </c>
      <c r="F324" s="1171">
        <f>'2. VALORAR CONTROLES '!AC324:AC331</f>
        <v>0</v>
      </c>
      <c r="G324" s="1171">
        <f>'2. VALORAR CONTROLES '!AD324:AD331</f>
        <v>0</v>
      </c>
      <c r="H324" s="1122">
        <f>'2. VALORAR CONTROLES '!AE324:AE331</f>
        <v>0</v>
      </c>
      <c r="I324" s="1243">
        <f>'2. VALORAR CONTROLES '!AF324:AF331</f>
        <v>0</v>
      </c>
      <c r="J324" s="1279"/>
      <c r="K324" s="453"/>
      <c r="L324" s="453"/>
      <c r="M324" s="453"/>
      <c r="N324" s="454"/>
    </row>
    <row r="325" spans="1:14" x14ac:dyDescent="0.25">
      <c r="A325" s="1282"/>
      <c r="B325" s="1277"/>
      <c r="C325" s="1180"/>
      <c r="D325" s="1180"/>
      <c r="E325" s="287">
        <f>'1. IDENTIFICAR-ANALIZAR'!E325</f>
        <v>0</v>
      </c>
      <c r="F325" s="1172"/>
      <c r="G325" s="1172"/>
      <c r="H325" s="1123"/>
      <c r="I325" s="1244"/>
      <c r="J325" s="1280"/>
      <c r="K325" s="455"/>
      <c r="L325" s="455"/>
      <c r="M325" s="455"/>
      <c r="N325" s="456"/>
    </row>
    <row r="326" spans="1:14" x14ac:dyDescent="0.25">
      <c r="A326" s="1282"/>
      <c r="B326" s="1277"/>
      <c r="C326" s="1180"/>
      <c r="D326" s="1180"/>
      <c r="E326" s="287">
        <f>'1. IDENTIFICAR-ANALIZAR'!E326</f>
        <v>0</v>
      </c>
      <c r="F326" s="1172"/>
      <c r="G326" s="1172"/>
      <c r="H326" s="1123"/>
      <c r="I326" s="1244"/>
      <c r="J326" s="1280"/>
      <c r="K326" s="455"/>
      <c r="L326" s="455"/>
      <c r="M326" s="455"/>
      <c r="N326" s="456"/>
    </row>
    <row r="327" spans="1:14" x14ac:dyDescent="0.25">
      <c r="A327" s="1282"/>
      <c r="B327" s="1277"/>
      <c r="C327" s="1180"/>
      <c r="D327" s="1180"/>
      <c r="E327" s="287">
        <f>'1. IDENTIFICAR-ANALIZAR'!E327</f>
        <v>0</v>
      </c>
      <c r="F327" s="1172"/>
      <c r="G327" s="1172"/>
      <c r="H327" s="1123"/>
      <c r="I327" s="1244"/>
      <c r="J327" s="1280"/>
      <c r="K327" s="455"/>
      <c r="L327" s="455"/>
      <c r="M327" s="455"/>
      <c r="N327" s="456"/>
    </row>
    <row r="328" spans="1:14" x14ac:dyDescent="0.25">
      <c r="A328" s="1282"/>
      <c r="B328" s="1277"/>
      <c r="C328" s="1180"/>
      <c r="D328" s="1180"/>
      <c r="E328" s="287">
        <f>'1. IDENTIFICAR-ANALIZAR'!E328</f>
        <v>0</v>
      </c>
      <c r="F328" s="1172"/>
      <c r="G328" s="1172"/>
      <c r="H328" s="1123"/>
      <c r="I328" s="1244"/>
      <c r="J328" s="1280"/>
      <c r="K328" s="455"/>
      <c r="L328" s="455"/>
      <c r="M328" s="455"/>
      <c r="N328" s="456"/>
    </row>
    <row r="329" spans="1:14" x14ac:dyDescent="0.25">
      <c r="A329" s="1282"/>
      <c r="B329" s="1277"/>
      <c r="C329" s="1180"/>
      <c r="D329" s="1180"/>
      <c r="E329" s="287">
        <f>'1. IDENTIFICAR-ANALIZAR'!E329</f>
        <v>0</v>
      </c>
      <c r="F329" s="1172"/>
      <c r="G329" s="1172"/>
      <c r="H329" s="1123"/>
      <c r="I329" s="1244"/>
      <c r="J329" s="1280"/>
      <c r="K329" s="455"/>
      <c r="L329" s="455"/>
      <c r="M329" s="455"/>
      <c r="N329" s="456"/>
    </row>
    <row r="330" spans="1:14" x14ac:dyDescent="0.25">
      <c r="A330" s="1282"/>
      <c r="B330" s="1277"/>
      <c r="C330" s="1180"/>
      <c r="D330" s="1180"/>
      <c r="E330" s="287">
        <f>'1. IDENTIFICAR-ANALIZAR'!E330</f>
        <v>0</v>
      </c>
      <c r="F330" s="1172"/>
      <c r="G330" s="1172"/>
      <c r="H330" s="1123"/>
      <c r="I330" s="1244"/>
      <c r="J330" s="1280"/>
      <c r="K330" s="455"/>
      <c r="L330" s="455"/>
      <c r="M330" s="455"/>
      <c r="N330" s="456"/>
    </row>
    <row r="331" spans="1:14" ht="15.75" thickBot="1" x14ac:dyDescent="0.3">
      <c r="A331" s="1283"/>
      <c r="B331" s="1278"/>
      <c r="C331" s="1181"/>
      <c r="D331" s="1181"/>
      <c r="E331" s="288">
        <f>'1. IDENTIFICAR-ANALIZAR'!E331</f>
        <v>0</v>
      </c>
      <c r="F331" s="1173"/>
      <c r="G331" s="1173"/>
      <c r="H331" s="1124"/>
      <c r="I331" s="1245"/>
      <c r="J331" s="1281"/>
      <c r="K331" s="457"/>
      <c r="L331" s="457"/>
      <c r="M331" s="457"/>
      <c r="N331" s="458"/>
    </row>
    <row r="332" spans="1:14" x14ac:dyDescent="0.25">
      <c r="A332" s="1282" t="str">
        <f>'1. IDENTIFICAR-ANALIZAR'!C7</f>
        <v>PRODUCION AGUA POTABLE</v>
      </c>
      <c r="B332" s="1277">
        <f>'1. IDENTIFICAR-ANALIZAR'!A332:A339</f>
        <v>40</v>
      </c>
      <c r="C332" s="1180">
        <f>'2. VALORAR CONTROLES '!B332:B339</f>
        <v>0</v>
      </c>
      <c r="D332" s="1180">
        <f>'2. VALORAR CONTROLES '!C332:C339</f>
        <v>0</v>
      </c>
      <c r="E332" s="287">
        <f>'1. IDENTIFICAR-ANALIZAR'!E332</f>
        <v>0</v>
      </c>
      <c r="F332" s="1171">
        <f>'2. VALORAR CONTROLES '!AC332:AC339</f>
        <v>0</v>
      </c>
      <c r="G332" s="1171">
        <f>'2. VALORAR CONTROLES '!AD332:AD339</f>
        <v>0</v>
      </c>
      <c r="H332" s="1122">
        <f>'2. VALORAR CONTROLES '!AE332:AE339</f>
        <v>0</v>
      </c>
      <c r="I332" s="1243">
        <f>'2. VALORAR CONTROLES '!AF332:AF339</f>
        <v>0</v>
      </c>
      <c r="J332" s="1279"/>
      <c r="K332" s="453"/>
      <c r="L332" s="453"/>
      <c r="M332" s="453"/>
      <c r="N332" s="454"/>
    </row>
    <row r="333" spans="1:14" x14ac:dyDescent="0.25">
      <c r="A333" s="1282"/>
      <c r="B333" s="1277"/>
      <c r="C333" s="1180"/>
      <c r="D333" s="1180"/>
      <c r="E333" s="287">
        <f>'1. IDENTIFICAR-ANALIZAR'!E333</f>
        <v>0</v>
      </c>
      <c r="F333" s="1172"/>
      <c r="G333" s="1172"/>
      <c r="H333" s="1123"/>
      <c r="I333" s="1244"/>
      <c r="J333" s="1280"/>
      <c r="K333" s="455"/>
      <c r="L333" s="455"/>
      <c r="M333" s="455"/>
      <c r="N333" s="456"/>
    </row>
    <row r="334" spans="1:14" x14ac:dyDescent="0.25">
      <c r="A334" s="1282"/>
      <c r="B334" s="1277"/>
      <c r="C334" s="1180"/>
      <c r="D334" s="1180"/>
      <c r="E334" s="287">
        <f>'1. IDENTIFICAR-ANALIZAR'!E334</f>
        <v>0</v>
      </c>
      <c r="F334" s="1172"/>
      <c r="G334" s="1172"/>
      <c r="H334" s="1123"/>
      <c r="I334" s="1244"/>
      <c r="J334" s="1280"/>
      <c r="K334" s="455"/>
      <c r="L334" s="455"/>
      <c r="M334" s="455"/>
      <c r="N334" s="456"/>
    </row>
    <row r="335" spans="1:14" x14ac:dyDescent="0.25">
      <c r="A335" s="1282"/>
      <c r="B335" s="1277"/>
      <c r="C335" s="1180"/>
      <c r="D335" s="1180"/>
      <c r="E335" s="287">
        <f>'1. IDENTIFICAR-ANALIZAR'!E335</f>
        <v>0</v>
      </c>
      <c r="F335" s="1172"/>
      <c r="G335" s="1172"/>
      <c r="H335" s="1123"/>
      <c r="I335" s="1244"/>
      <c r="J335" s="1280"/>
      <c r="K335" s="455"/>
      <c r="L335" s="455"/>
      <c r="M335" s="455"/>
      <c r="N335" s="456"/>
    </row>
    <row r="336" spans="1:14" x14ac:dyDescent="0.25">
      <c r="A336" s="1282"/>
      <c r="B336" s="1277"/>
      <c r="C336" s="1180"/>
      <c r="D336" s="1180"/>
      <c r="E336" s="287">
        <f>'1. IDENTIFICAR-ANALIZAR'!E336</f>
        <v>0</v>
      </c>
      <c r="F336" s="1172"/>
      <c r="G336" s="1172"/>
      <c r="H336" s="1123"/>
      <c r="I336" s="1244"/>
      <c r="J336" s="1280"/>
      <c r="K336" s="455"/>
      <c r="L336" s="455"/>
      <c r="M336" s="455"/>
      <c r="N336" s="456"/>
    </row>
    <row r="337" spans="1:14" x14ac:dyDescent="0.25">
      <c r="A337" s="1282"/>
      <c r="B337" s="1277"/>
      <c r="C337" s="1180"/>
      <c r="D337" s="1180"/>
      <c r="E337" s="287">
        <f>'1. IDENTIFICAR-ANALIZAR'!E337</f>
        <v>0</v>
      </c>
      <c r="F337" s="1172"/>
      <c r="G337" s="1172"/>
      <c r="H337" s="1123"/>
      <c r="I337" s="1244"/>
      <c r="J337" s="1280"/>
      <c r="K337" s="455"/>
      <c r="L337" s="455"/>
      <c r="M337" s="455"/>
      <c r="N337" s="456"/>
    </row>
    <row r="338" spans="1:14" x14ac:dyDescent="0.25">
      <c r="A338" s="1282"/>
      <c r="B338" s="1277"/>
      <c r="C338" s="1180"/>
      <c r="D338" s="1180"/>
      <c r="E338" s="287">
        <f>'1. IDENTIFICAR-ANALIZAR'!E338</f>
        <v>0</v>
      </c>
      <c r="F338" s="1172"/>
      <c r="G338" s="1172"/>
      <c r="H338" s="1123"/>
      <c r="I338" s="1244"/>
      <c r="J338" s="1280"/>
      <c r="K338" s="455"/>
      <c r="L338" s="455"/>
      <c r="M338" s="455"/>
      <c r="N338" s="456"/>
    </row>
    <row r="339" spans="1:14" ht="15.75" thickBot="1" x14ac:dyDescent="0.3">
      <c r="A339" s="1283"/>
      <c r="B339" s="1278"/>
      <c r="C339" s="1181"/>
      <c r="D339" s="1181"/>
      <c r="E339" s="288">
        <f>'1. IDENTIFICAR-ANALIZAR'!E339</f>
        <v>0</v>
      </c>
      <c r="F339" s="1173"/>
      <c r="G339" s="1173"/>
      <c r="H339" s="1124"/>
      <c r="I339" s="1245"/>
      <c r="J339" s="1281"/>
      <c r="K339" s="457"/>
      <c r="L339" s="457"/>
      <c r="M339" s="457"/>
      <c r="N339" s="458"/>
    </row>
    <row r="340" spans="1:14" x14ac:dyDescent="0.25">
      <c r="A340" s="1282" t="str">
        <f>'1. IDENTIFICAR-ANALIZAR'!C7</f>
        <v>PRODUCION AGUA POTABLE</v>
      </c>
      <c r="B340" s="1277">
        <f>'1. IDENTIFICAR-ANALIZAR'!A340:A347</f>
        <v>41</v>
      </c>
      <c r="C340" s="1180">
        <f>'2. VALORAR CONTROLES '!B340:B347</f>
        <v>0</v>
      </c>
      <c r="D340" s="1180">
        <f>'2. VALORAR CONTROLES '!C340:C347</f>
        <v>0</v>
      </c>
      <c r="E340" s="287">
        <f>'1. IDENTIFICAR-ANALIZAR'!E340</f>
        <v>0</v>
      </c>
      <c r="F340" s="1171">
        <f>'2. VALORAR CONTROLES '!AC340:AC347</f>
        <v>0</v>
      </c>
      <c r="G340" s="1171">
        <f>'2. VALORAR CONTROLES '!AD340:AD347</f>
        <v>0</v>
      </c>
      <c r="H340" s="1122">
        <f>'2. VALORAR CONTROLES '!AE340:AE347</f>
        <v>0</v>
      </c>
      <c r="I340" s="1243">
        <f>'2. VALORAR CONTROLES '!AF340:AF347</f>
        <v>0</v>
      </c>
      <c r="J340" s="1279"/>
      <c r="K340" s="453"/>
      <c r="L340" s="453"/>
      <c r="M340" s="453"/>
      <c r="N340" s="454"/>
    </row>
    <row r="341" spans="1:14" x14ac:dyDescent="0.25">
      <c r="A341" s="1282"/>
      <c r="B341" s="1277"/>
      <c r="C341" s="1180"/>
      <c r="D341" s="1180"/>
      <c r="E341" s="287">
        <f>'1. IDENTIFICAR-ANALIZAR'!E341</f>
        <v>0</v>
      </c>
      <c r="F341" s="1172"/>
      <c r="G341" s="1172"/>
      <c r="H341" s="1123"/>
      <c r="I341" s="1244"/>
      <c r="J341" s="1280"/>
      <c r="K341" s="455"/>
      <c r="L341" s="455"/>
      <c r="M341" s="455"/>
      <c r="N341" s="456"/>
    </row>
    <row r="342" spans="1:14" x14ac:dyDescent="0.25">
      <c r="A342" s="1282"/>
      <c r="B342" s="1277"/>
      <c r="C342" s="1180"/>
      <c r="D342" s="1180"/>
      <c r="E342" s="287">
        <f>'1. IDENTIFICAR-ANALIZAR'!E342</f>
        <v>0</v>
      </c>
      <c r="F342" s="1172"/>
      <c r="G342" s="1172"/>
      <c r="H342" s="1123"/>
      <c r="I342" s="1244"/>
      <c r="J342" s="1280"/>
      <c r="K342" s="455"/>
      <c r="L342" s="455"/>
      <c r="M342" s="455"/>
      <c r="N342" s="456"/>
    </row>
    <row r="343" spans="1:14" x14ac:dyDescent="0.25">
      <c r="A343" s="1282"/>
      <c r="B343" s="1277"/>
      <c r="C343" s="1180"/>
      <c r="D343" s="1180"/>
      <c r="E343" s="287">
        <f>'1. IDENTIFICAR-ANALIZAR'!E343</f>
        <v>0</v>
      </c>
      <c r="F343" s="1172"/>
      <c r="G343" s="1172"/>
      <c r="H343" s="1123"/>
      <c r="I343" s="1244"/>
      <c r="J343" s="1280"/>
      <c r="K343" s="455"/>
      <c r="L343" s="455"/>
      <c r="M343" s="455"/>
      <c r="N343" s="456"/>
    </row>
    <row r="344" spans="1:14" x14ac:dyDescent="0.25">
      <c r="A344" s="1282"/>
      <c r="B344" s="1277"/>
      <c r="C344" s="1180"/>
      <c r="D344" s="1180"/>
      <c r="E344" s="287">
        <f>'1. IDENTIFICAR-ANALIZAR'!E344</f>
        <v>0</v>
      </c>
      <c r="F344" s="1172"/>
      <c r="G344" s="1172"/>
      <c r="H344" s="1123"/>
      <c r="I344" s="1244"/>
      <c r="J344" s="1280"/>
      <c r="K344" s="455"/>
      <c r="L344" s="455"/>
      <c r="M344" s="455"/>
      <c r="N344" s="456"/>
    </row>
    <row r="345" spans="1:14" x14ac:dyDescent="0.25">
      <c r="A345" s="1282"/>
      <c r="B345" s="1277"/>
      <c r="C345" s="1180"/>
      <c r="D345" s="1180"/>
      <c r="E345" s="287">
        <f>'1. IDENTIFICAR-ANALIZAR'!E345</f>
        <v>0</v>
      </c>
      <c r="F345" s="1172"/>
      <c r="G345" s="1172"/>
      <c r="H345" s="1123"/>
      <c r="I345" s="1244"/>
      <c r="J345" s="1280"/>
      <c r="K345" s="455"/>
      <c r="L345" s="455"/>
      <c r="M345" s="455"/>
      <c r="N345" s="456"/>
    </row>
    <row r="346" spans="1:14" x14ac:dyDescent="0.25">
      <c r="A346" s="1282"/>
      <c r="B346" s="1277"/>
      <c r="C346" s="1180"/>
      <c r="D346" s="1180"/>
      <c r="E346" s="287">
        <f>'1. IDENTIFICAR-ANALIZAR'!E346</f>
        <v>0</v>
      </c>
      <c r="F346" s="1172"/>
      <c r="G346" s="1172"/>
      <c r="H346" s="1123"/>
      <c r="I346" s="1244"/>
      <c r="J346" s="1280"/>
      <c r="K346" s="455"/>
      <c r="L346" s="455"/>
      <c r="M346" s="455"/>
      <c r="N346" s="456"/>
    </row>
    <row r="347" spans="1:14" ht="15.75" thickBot="1" x14ac:dyDescent="0.3">
      <c r="A347" s="1283"/>
      <c r="B347" s="1278"/>
      <c r="C347" s="1181"/>
      <c r="D347" s="1181"/>
      <c r="E347" s="288">
        <f>'1. IDENTIFICAR-ANALIZAR'!E347</f>
        <v>0</v>
      </c>
      <c r="F347" s="1173"/>
      <c r="G347" s="1173"/>
      <c r="H347" s="1124"/>
      <c r="I347" s="1245"/>
      <c r="J347" s="1281"/>
      <c r="K347" s="457"/>
      <c r="L347" s="457"/>
      <c r="M347" s="457"/>
      <c r="N347" s="458"/>
    </row>
    <row r="348" spans="1:14" x14ac:dyDescent="0.25">
      <c r="A348" s="1282" t="str">
        <f>'1. IDENTIFICAR-ANALIZAR'!C7</f>
        <v>PRODUCION AGUA POTABLE</v>
      </c>
      <c r="B348" s="1277">
        <f>'1. IDENTIFICAR-ANALIZAR'!A348:A355</f>
        <v>42</v>
      </c>
      <c r="C348" s="1180">
        <f>'2. VALORAR CONTROLES '!B348:B355</f>
        <v>0</v>
      </c>
      <c r="D348" s="1180">
        <f>'2. VALORAR CONTROLES '!C348:C355</f>
        <v>0</v>
      </c>
      <c r="E348" s="287">
        <f>'1. IDENTIFICAR-ANALIZAR'!E348</f>
        <v>0</v>
      </c>
      <c r="F348" s="1171">
        <f>'2. VALORAR CONTROLES '!AC348:AC355</f>
        <v>0</v>
      </c>
      <c r="G348" s="1171">
        <f>'2. VALORAR CONTROLES '!AD348:AD355</f>
        <v>0</v>
      </c>
      <c r="H348" s="1122">
        <f>'2. VALORAR CONTROLES '!AE348:AE355</f>
        <v>0</v>
      </c>
      <c r="I348" s="1243">
        <f>'2. VALORAR CONTROLES '!AF348:AF355</f>
        <v>0</v>
      </c>
      <c r="J348" s="1279"/>
      <c r="K348" s="453"/>
      <c r="L348" s="453"/>
      <c r="M348" s="453"/>
      <c r="N348" s="454"/>
    </row>
    <row r="349" spans="1:14" x14ac:dyDescent="0.25">
      <c r="A349" s="1282"/>
      <c r="B349" s="1277"/>
      <c r="C349" s="1180"/>
      <c r="D349" s="1180"/>
      <c r="E349" s="287">
        <f>'1. IDENTIFICAR-ANALIZAR'!E349</f>
        <v>0</v>
      </c>
      <c r="F349" s="1172"/>
      <c r="G349" s="1172"/>
      <c r="H349" s="1123"/>
      <c r="I349" s="1244"/>
      <c r="J349" s="1280"/>
      <c r="K349" s="455"/>
      <c r="L349" s="455"/>
      <c r="M349" s="455"/>
      <c r="N349" s="456"/>
    </row>
    <row r="350" spans="1:14" x14ac:dyDescent="0.25">
      <c r="A350" s="1282"/>
      <c r="B350" s="1277"/>
      <c r="C350" s="1180"/>
      <c r="D350" s="1180"/>
      <c r="E350" s="287">
        <f>'1. IDENTIFICAR-ANALIZAR'!E350</f>
        <v>0</v>
      </c>
      <c r="F350" s="1172"/>
      <c r="G350" s="1172"/>
      <c r="H350" s="1123"/>
      <c r="I350" s="1244"/>
      <c r="J350" s="1280"/>
      <c r="K350" s="455"/>
      <c r="L350" s="455"/>
      <c r="M350" s="455"/>
      <c r="N350" s="456"/>
    </row>
    <row r="351" spans="1:14" x14ac:dyDescent="0.25">
      <c r="A351" s="1282"/>
      <c r="B351" s="1277"/>
      <c r="C351" s="1180"/>
      <c r="D351" s="1180"/>
      <c r="E351" s="287">
        <f>'1. IDENTIFICAR-ANALIZAR'!E351</f>
        <v>0</v>
      </c>
      <c r="F351" s="1172"/>
      <c r="G351" s="1172"/>
      <c r="H351" s="1123"/>
      <c r="I351" s="1244"/>
      <c r="J351" s="1280"/>
      <c r="K351" s="455"/>
      <c r="L351" s="455"/>
      <c r="M351" s="455"/>
      <c r="N351" s="456"/>
    </row>
    <row r="352" spans="1:14" x14ac:dyDescent="0.25">
      <c r="A352" s="1282"/>
      <c r="B352" s="1277"/>
      <c r="C352" s="1180"/>
      <c r="D352" s="1180"/>
      <c r="E352" s="287">
        <f>'1. IDENTIFICAR-ANALIZAR'!E352</f>
        <v>0</v>
      </c>
      <c r="F352" s="1172"/>
      <c r="G352" s="1172"/>
      <c r="H352" s="1123"/>
      <c r="I352" s="1244"/>
      <c r="J352" s="1280"/>
      <c r="K352" s="455"/>
      <c r="L352" s="455"/>
      <c r="M352" s="455"/>
      <c r="N352" s="456"/>
    </row>
    <row r="353" spans="1:14" x14ac:dyDescent="0.25">
      <c r="A353" s="1282"/>
      <c r="B353" s="1277"/>
      <c r="C353" s="1180"/>
      <c r="D353" s="1180"/>
      <c r="E353" s="287">
        <f>'1. IDENTIFICAR-ANALIZAR'!E353</f>
        <v>0</v>
      </c>
      <c r="F353" s="1172"/>
      <c r="G353" s="1172"/>
      <c r="H353" s="1123"/>
      <c r="I353" s="1244"/>
      <c r="J353" s="1280"/>
      <c r="K353" s="455"/>
      <c r="L353" s="455"/>
      <c r="M353" s="455"/>
      <c r="N353" s="456"/>
    </row>
    <row r="354" spans="1:14" x14ac:dyDescent="0.25">
      <c r="A354" s="1282"/>
      <c r="B354" s="1277"/>
      <c r="C354" s="1180"/>
      <c r="D354" s="1180"/>
      <c r="E354" s="287">
        <f>'1. IDENTIFICAR-ANALIZAR'!E354</f>
        <v>0</v>
      </c>
      <c r="F354" s="1172"/>
      <c r="G354" s="1172"/>
      <c r="H354" s="1123"/>
      <c r="I354" s="1244"/>
      <c r="J354" s="1280"/>
      <c r="K354" s="455"/>
      <c r="L354" s="455"/>
      <c r="M354" s="455"/>
      <c r="N354" s="456"/>
    </row>
    <row r="355" spans="1:14" ht="15.75" thickBot="1" x14ac:dyDescent="0.3">
      <c r="A355" s="1283"/>
      <c r="B355" s="1278"/>
      <c r="C355" s="1181"/>
      <c r="D355" s="1181"/>
      <c r="E355" s="288">
        <f>'1. IDENTIFICAR-ANALIZAR'!E355</f>
        <v>0</v>
      </c>
      <c r="F355" s="1173"/>
      <c r="G355" s="1173"/>
      <c r="H355" s="1124"/>
      <c r="I355" s="1245"/>
      <c r="J355" s="1281"/>
      <c r="K355" s="457"/>
      <c r="L355" s="457"/>
      <c r="M355" s="457"/>
      <c r="N355" s="458"/>
    </row>
    <row r="356" spans="1:14" x14ac:dyDescent="0.25">
      <c r="A356" s="1282" t="str">
        <f>'1. IDENTIFICAR-ANALIZAR'!C7</f>
        <v>PRODUCION AGUA POTABLE</v>
      </c>
      <c r="B356" s="1277">
        <f>'1. IDENTIFICAR-ANALIZAR'!A356:A363</f>
        <v>43</v>
      </c>
      <c r="C356" s="1180">
        <f>'2. VALORAR CONTROLES '!B356:B363</f>
        <v>0</v>
      </c>
      <c r="D356" s="1180">
        <f>'2. VALORAR CONTROLES '!C356:C363</f>
        <v>0</v>
      </c>
      <c r="E356" s="287">
        <f>'1. IDENTIFICAR-ANALIZAR'!E356</f>
        <v>0</v>
      </c>
      <c r="F356" s="1171">
        <f>'2. VALORAR CONTROLES '!AC356:AC363</f>
        <v>0</v>
      </c>
      <c r="G356" s="1171">
        <f>'2. VALORAR CONTROLES '!AD356:AD363</f>
        <v>0</v>
      </c>
      <c r="H356" s="1122">
        <f>'2. VALORAR CONTROLES '!AE356:AE363</f>
        <v>0</v>
      </c>
      <c r="I356" s="1243">
        <f>'2. VALORAR CONTROLES '!AF356:AF363</f>
        <v>0</v>
      </c>
      <c r="J356" s="1279"/>
      <c r="K356" s="453"/>
      <c r="L356" s="453"/>
      <c r="M356" s="453"/>
      <c r="N356" s="454"/>
    </row>
    <row r="357" spans="1:14" x14ac:dyDescent="0.25">
      <c r="A357" s="1282"/>
      <c r="B357" s="1277"/>
      <c r="C357" s="1180"/>
      <c r="D357" s="1180"/>
      <c r="E357" s="287">
        <f>'1. IDENTIFICAR-ANALIZAR'!E357</f>
        <v>0</v>
      </c>
      <c r="F357" s="1172"/>
      <c r="G357" s="1172"/>
      <c r="H357" s="1123"/>
      <c r="I357" s="1244"/>
      <c r="J357" s="1280"/>
      <c r="K357" s="455"/>
      <c r="L357" s="455"/>
      <c r="M357" s="455"/>
      <c r="N357" s="456"/>
    </row>
    <row r="358" spans="1:14" x14ac:dyDescent="0.25">
      <c r="A358" s="1282"/>
      <c r="B358" s="1277"/>
      <c r="C358" s="1180"/>
      <c r="D358" s="1180"/>
      <c r="E358" s="287">
        <f>'1. IDENTIFICAR-ANALIZAR'!E358</f>
        <v>0</v>
      </c>
      <c r="F358" s="1172"/>
      <c r="G358" s="1172"/>
      <c r="H358" s="1123"/>
      <c r="I358" s="1244"/>
      <c r="J358" s="1280"/>
      <c r="K358" s="455"/>
      <c r="L358" s="455"/>
      <c r="M358" s="455"/>
      <c r="N358" s="456"/>
    </row>
    <row r="359" spans="1:14" x14ac:dyDescent="0.25">
      <c r="A359" s="1282"/>
      <c r="B359" s="1277"/>
      <c r="C359" s="1180"/>
      <c r="D359" s="1180"/>
      <c r="E359" s="287">
        <f>'1. IDENTIFICAR-ANALIZAR'!E359</f>
        <v>0</v>
      </c>
      <c r="F359" s="1172"/>
      <c r="G359" s="1172"/>
      <c r="H359" s="1123"/>
      <c r="I359" s="1244"/>
      <c r="J359" s="1280"/>
      <c r="K359" s="455"/>
      <c r="L359" s="455"/>
      <c r="M359" s="455"/>
      <c r="N359" s="456"/>
    </row>
    <row r="360" spans="1:14" x14ac:dyDescent="0.25">
      <c r="A360" s="1282"/>
      <c r="B360" s="1277"/>
      <c r="C360" s="1180"/>
      <c r="D360" s="1180"/>
      <c r="E360" s="287">
        <f>'1. IDENTIFICAR-ANALIZAR'!E360</f>
        <v>0</v>
      </c>
      <c r="F360" s="1172"/>
      <c r="G360" s="1172"/>
      <c r="H360" s="1123"/>
      <c r="I360" s="1244"/>
      <c r="J360" s="1280"/>
      <c r="K360" s="455"/>
      <c r="L360" s="455"/>
      <c r="M360" s="455"/>
      <c r="N360" s="456"/>
    </row>
    <row r="361" spans="1:14" x14ac:dyDescent="0.25">
      <c r="A361" s="1282"/>
      <c r="B361" s="1277"/>
      <c r="C361" s="1180"/>
      <c r="D361" s="1180"/>
      <c r="E361" s="287">
        <f>'1. IDENTIFICAR-ANALIZAR'!E361</f>
        <v>0</v>
      </c>
      <c r="F361" s="1172"/>
      <c r="G361" s="1172"/>
      <c r="H361" s="1123"/>
      <c r="I361" s="1244"/>
      <c r="J361" s="1280"/>
      <c r="K361" s="455"/>
      <c r="L361" s="455"/>
      <c r="M361" s="455"/>
      <c r="N361" s="456"/>
    </row>
    <row r="362" spans="1:14" x14ac:dyDescent="0.25">
      <c r="A362" s="1282"/>
      <c r="B362" s="1277"/>
      <c r="C362" s="1180"/>
      <c r="D362" s="1180"/>
      <c r="E362" s="287">
        <f>'1. IDENTIFICAR-ANALIZAR'!E362</f>
        <v>0</v>
      </c>
      <c r="F362" s="1172"/>
      <c r="G362" s="1172"/>
      <c r="H362" s="1123"/>
      <c r="I362" s="1244"/>
      <c r="J362" s="1280"/>
      <c r="K362" s="455"/>
      <c r="L362" s="455"/>
      <c r="M362" s="455"/>
      <c r="N362" s="456"/>
    </row>
    <row r="363" spans="1:14" ht="15.75" thickBot="1" x14ac:dyDescent="0.3">
      <c r="A363" s="1283"/>
      <c r="B363" s="1278"/>
      <c r="C363" s="1181"/>
      <c r="D363" s="1181"/>
      <c r="E363" s="288">
        <f>'1. IDENTIFICAR-ANALIZAR'!E363</f>
        <v>0</v>
      </c>
      <c r="F363" s="1173"/>
      <c r="G363" s="1173"/>
      <c r="H363" s="1124"/>
      <c r="I363" s="1245"/>
      <c r="J363" s="1281"/>
      <c r="K363" s="457"/>
      <c r="L363" s="457"/>
      <c r="M363" s="457"/>
      <c r="N363" s="458"/>
    </row>
    <row r="364" spans="1:14" x14ac:dyDescent="0.25">
      <c r="A364" s="1282">
        <f>'1. IDENTIFICAR-ANALIZAR'!C287</f>
        <v>0</v>
      </c>
      <c r="B364" s="1277">
        <f>'1. IDENTIFICAR-ANALIZAR'!A364:A371</f>
        <v>44</v>
      </c>
      <c r="C364" s="1180">
        <f>'2. VALORAR CONTROLES '!B364:B371</f>
        <v>0</v>
      </c>
      <c r="D364" s="1180">
        <f>'2. VALORAR CONTROLES '!C364:C371</f>
        <v>0</v>
      </c>
      <c r="E364" s="287">
        <f>'1. IDENTIFICAR-ANALIZAR'!E364</f>
        <v>0</v>
      </c>
      <c r="F364" s="1171">
        <f>'2. VALORAR CONTROLES '!AC364:AC371</f>
        <v>0</v>
      </c>
      <c r="G364" s="1171">
        <f>'2. VALORAR CONTROLES '!AD364:AD371</f>
        <v>0</v>
      </c>
      <c r="H364" s="1122">
        <f>'2. VALORAR CONTROLES '!AE364:AE371</f>
        <v>0</v>
      </c>
      <c r="I364" s="1243">
        <f>'2. VALORAR CONTROLES '!AF364:AF371</f>
        <v>0</v>
      </c>
      <c r="J364" s="1279"/>
      <c r="K364" s="453"/>
      <c r="L364" s="453"/>
      <c r="M364" s="453"/>
      <c r="N364" s="454"/>
    </row>
    <row r="365" spans="1:14" x14ac:dyDescent="0.25">
      <c r="A365" s="1282"/>
      <c r="B365" s="1277"/>
      <c r="C365" s="1180"/>
      <c r="D365" s="1180"/>
      <c r="E365" s="287">
        <f>'1. IDENTIFICAR-ANALIZAR'!E365</f>
        <v>0</v>
      </c>
      <c r="F365" s="1172"/>
      <c r="G365" s="1172"/>
      <c r="H365" s="1123"/>
      <c r="I365" s="1244"/>
      <c r="J365" s="1280"/>
      <c r="K365" s="455"/>
      <c r="L365" s="455"/>
      <c r="M365" s="455"/>
      <c r="N365" s="456"/>
    </row>
    <row r="366" spans="1:14" x14ac:dyDescent="0.25">
      <c r="A366" s="1282"/>
      <c r="B366" s="1277"/>
      <c r="C366" s="1180"/>
      <c r="D366" s="1180"/>
      <c r="E366" s="287">
        <f>'1. IDENTIFICAR-ANALIZAR'!E366</f>
        <v>0</v>
      </c>
      <c r="F366" s="1172"/>
      <c r="G366" s="1172"/>
      <c r="H366" s="1123"/>
      <c r="I366" s="1244"/>
      <c r="J366" s="1280"/>
      <c r="K366" s="455"/>
      <c r="L366" s="455"/>
      <c r="M366" s="455"/>
      <c r="N366" s="456"/>
    </row>
    <row r="367" spans="1:14" x14ac:dyDescent="0.25">
      <c r="A367" s="1282"/>
      <c r="B367" s="1277"/>
      <c r="C367" s="1180"/>
      <c r="D367" s="1180"/>
      <c r="E367" s="287">
        <f>'1. IDENTIFICAR-ANALIZAR'!E367</f>
        <v>0</v>
      </c>
      <c r="F367" s="1172"/>
      <c r="G367" s="1172"/>
      <c r="H367" s="1123"/>
      <c r="I367" s="1244"/>
      <c r="J367" s="1280"/>
      <c r="K367" s="455"/>
      <c r="L367" s="455"/>
      <c r="M367" s="455"/>
      <c r="N367" s="456"/>
    </row>
    <row r="368" spans="1:14" x14ac:dyDescent="0.25">
      <c r="A368" s="1282"/>
      <c r="B368" s="1277"/>
      <c r="C368" s="1180"/>
      <c r="D368" s="1180"/>
      <c r="E368" s="287">
        <f>'1. IDENTIFICAR-ANALIZAR'!E368</f>
        <v>0</v>
      </c>
      <c r="F368" s="1172"/>
      <c r="G368" s="1172"/>
      <c r="H368" s="1123"/>
      <c r="I368" s="1244"/>
      <c r="J368" s="1280"/>
      <c r="K368" s="455"/>
      <c r="L368" s="455"/>
      <c r="M368" s="455"/>
      <c r="N368" s="456"/>
    </row>
    <row r="369" spans="1:14" x14ac:dyDescent="0.25">
      <c r="A369" s="1282"/>
      <c r="B369" s="1277"/>
      <c r="C369" s="1180"/>
      <c r="D369" s="1180"/>
      <c r="E369" s="287">
        <f>'1. IDENTIFICAR-ANALIZAR'!E369</f>
        <v>0</v>
      </c>
      <c r="F369" s="1172"/>
      <c r="G369" s="1172"/>
      <c r="H369" s="1123"/>
      <c r="I369" s="1244"/>
      <c r="J369" s="1280"/>
      <c r="K369" s="455"/>
      <c r="L369" s="455"/>
      <c r="M369" s="455"/>
      <c r="N369" s="456"/>
    </row>
    <row r="370" spans="1:14" x14ac:dyDescent="0.25">
      <c r="A370" s="1282"/>
      <c r="B370" s="1277"/>
      <c r="C370" s="1180"/>
      <c r="D370" s="1180"/>
      <c r="E370" s="287">
        <f>'1. IDENTIFICAR-ANALIZAR'!E370</f>
        <v>0</v>
      </c>
      <c r="F370" s="1172"/>
      <c r="G370" s="1172"/>
      <c r="H370" s="1123"/>
      <c r="I370" s="1244"/>
      <c r="J370" s="1280"/>
      <c r="K370" s="455"/>
      <c r="L370" s="455"/>
      <c r="M370" s="455"/>
      <c r="N370" s="456"/>
    </row>
    <row r="371" spans="1:14" ht="15.75" thickBot="1" x14ac:dyDescent="0.3">
      <c r="A371" s="1283"/>
      <c r="B371" s="1278"/>
      <c r="C371" s="1181"/>
      <c r="D371" s="1181"/>
      <c r="E371" s="288">
        <f>'1. IDENTIFICAR-ANALIZAR'!E371</f>
        <v>0</v>
      </c>
      <c r="F371" s="1173"/>
      <c r="G371" s="1173"/>
      <c r="H371" s="1124"/>
      <c r="I371" s="1245"/>
      <c r="J371" s="1281"/>
      <c r="K371" s="457"/>
      <c r="L371" s="457"/>
      <c r="M371" s="457"/>
      <c r="N371" s="458"/>
    </row>
    <row r="372" spans="1:14" x14ac:dyDescent="0.25">
      <c r="A372" s="1282">
        <f>'1. IDENTIFICAR-ANALIZAR'!C295</f>
        <v>0</v>
      </c>
      <c r="B372" s="1277">
        <f>'1. IDENTIFICAR-ANALIZAR'!A372:A379</f>
        <v>45</v>
      </c>
      <c r="C372" s="1180">
        <f>'2. VALORAR CONTROLES '!B372:B379</f>
        <v>0</v>
      </c>
      <c r="D372" s="1180">
        <f>'2. VALORAR CONTROLES '!C372:C379</f>
        <v>0</v>
      </c>
      <c r="E372" s="287">
        <f>'1. IDENTIFICAR-ANALIZAR'!E372</f>
        <v>0</v>
      </c>
      <c r="F372" s="1171">
        <f>'2. VALORAR CONTROLES '!AC372:AC379</f>
        <v>0</v>
      </c>
      <c r="G372" s="1171">
        <f>'2. VALORAR CONTROLES '!AD372:AD379</f>
        <v>0</v>
      </c>
      <c r="H372" s="1122">
        <f>'2. VALORAR CONTROLES '!AE372:AE379</f>
        <v>0</v>
      </c>
      <c r="I372" s="1243">
        <f>'2. VALORAR CONTROLES '!AF372:AF379</f>
        <v>0</v>
      </c>
      <c r="J372" s="1279"/>
      <c r="K372" s="453"/>
      <c r="L372" s="453"/>
      <c r="M372" s="453"/>
      <c r="N372" s="454"/>
    </row>
    <row r="373" spans="1:14" x14ac:dyDescent="0.25">
      <c r="A373" s="1282"/>
      <c r="B373" s="1277"/>
      <c r="C373" s="1180"/>
      <c r="D373" s="1180"/>
      <c r="E373" s="287">
        <f>'1. IDENTIFICAR-ANALIZAR'!E373</f>
        <v>0</v>
      </c>
      <c r="F373" s="1172"/>
      <c r="G373" s="1172"/>
      <c r="H373" s="1123"/>
      <c r="I373" s="1244"/>
      <c r="J373" s="1280"/>
      <c r="K373" s="455"/>
      <c r="L373" s="455"/>
      <c r="M373" s="455"/>
      <c r="N373" s="456"/>
    </row>
    <row r="374" spans="1:14" x14ac:dyDescent="0.25">
      <c r="A374" s="1282"/>
      <c r="B374" s="1277"/>
      <c r="C374" s="1180"/>
      <c r="D374" s="1180"/>
      <c r="E374" s="287">
        <f>'1. IDENTIFICAR-ANALIZAR'!E374</f>
        <v>0</v>
      </c>
      <c r="F374" s="1172"/>
      <c r="G374" s="1172"/>
      <c r="H374" s="1123"/>
      <c r="I374" s="1244"/>
      <c r="J374" s="1280"/>
      <c r="K374" s="455"/>
      <c r="L374" s="455"/>
      <c r="M374" s="455"/>
      <c r="N374" s="456"/>
    </row>
    <row r="375" spans="1:14" x14ac:dyDescent="0.25">
      <c r="A375" s="1282"/>
      <c r="B375" s="1277"/>
      <c r="C375" s="1180"/>
      <c r="D375" s="1180"/>
      <c r="E375" s="287">
        <f>'1. IDENTIFICAR-ANALIZAR'!E375</f>
        <v>0</v>
      </c>
      <c r="F375" s="1172"/>
      <c r="G375" s="1172"/>
      <c r="H375" s="1123"/>
      <c r="I375" s="1244"/>
      <c r="J375" s="1280"/>
      <c r="K375" s="455"/>
      <c r="L375" s="455"/>
      <c r="M375" s="455"/>
      <c r="N375" s="456"/>
    </row>
    <row r="376" spans="1:14" x14ac:dyDescent="0.25">
      <c r="A376" s="1282"/>
      <c r="B376" s="1277"/>
      <c r="C376" s="1180"/>
      <c r="D376" s="1180"/>
      <c r="E376" s="287">
        <f>'1. IDENTIFICAR-ANALIZAR'!E376</f>
        <v>0</v>
      </c>
      <c r="F376" s="1172"/>
      <c r="G376" s="1172"/>
      <c r="H376" s="1123"/>
      <c r="I376" s="1244"/>
      <c r="J376" s="1280"/>
      <c r="K376" s="455"/>
      <c r="L376" s="455"/>
      <c r="M376" s="455"/>
      <c r="N376" s="456"/>
    </row>
    <row r="377" spans="1:14" x14ac:dyDescent="0.25">
      <c r="A377" s="1282"/>
      <c r="B377" s="1277"/>
      <c r="C377" s="1180"/>
      <c r="D377" s="1180"/>
      <c r="E377" s="287">
        <f>'1. IDENTIFICAR-ANALIZAR'!E377</f>
        <v>0</v>
      </c>
      <c r="F377" s="1172"/>
      <c r="G377" s="1172"/>
      <c r="H377" s="1123"/>
      <c r="I377" s="1244"/>
      <c r="J377" s="1280"/>
      <c r="K377" s="455"/>
      <c r="L377" s="455"/>
      <c r="M377" s="455"/>
      <c r="N377" s="456"/>
    </row>
    <row r="378" spans="1:14" x14ac:dyDescent="0.25">
      <c r="A378" s="1282"/>
      <c r="B378" s="1277"/>
      <c r="C378" s="1180"/>
      <c r="D378" s="1180"/>
      <c r="E378" s="287">
        <f>'1. IDENTIFICAR-ANALIZAR'!E378</f>
        <v>0</v>
      </c>
      <c r="F378" s="1172"/>
      <c r="G378" s="1172"/>
      <c r="H378" s="1123"/>
      <c r="I378" s="1244"/>
      <c r="J378" s="1280"/>
      <c r="K378" s="455"/>
      <c r="L378" s="455"/>
      <c r="M378" s="455"/>
      <c r="N378" s="456"/>
    </row>
    <row r="379" spans="1:14" ht="15.75" thickBot="1" x14ac:dyDescent="0.3">
      <c r="A379" s="1283"/>
      <c r="B379" s="1278"/>
      <c r="C379" s="1181"/>
      <c r="D379" s="1181"/>
      <c r="E379" s="288">
        <f>'1. IDENTIFICAR-ANALIZAR'!E379</f>
        <v>0</v>
      </c>
      <c r="F379" s="1173"/>
      <c r="G379" s="1173"/>
      <c r="H379" s="1124"/>
      <c r="I379" s="1245"/>
      <c r="J379" s="1281"/>
      <c r="K379" s="457"/>
      <c r="L379" s="457"/>
      <c r="M379" s="457"/>
      <c r="N379" s="458"/>
    </row>
    <row r="380" spans="1:14" x14ac:dyDescent="0.25">
      <c r="A380" s="1282">
        <f>'1. IDENTIFICAR-ANALIZAR'!C303</f>
        <v>0</v>
      </c>
      <c r="B380" s="1277">
        <f>'1. IDENTIFICAR-ANALIZAR'!A380:A387</f>
        <v>46</v>
      </c>
      <c r="C380" s="1180">
        <f>'2. VALORAR CONTROLES '!B380:B387</f>
        <v>0</v>
      </c>
      <c r="D380" s="1180">
        <f>'2. VALORAR CONTROLES '!C380:C387</f>
        <v>0</v>
      </c>
      <c r="E380" s="287">
        <f>'1. IDENTIFICAR-ANALIZAR'!E380</f>
        <v>0</v>
      </c>
      <c r="F380" s="1171">
        <f>'2. VALORAR CONTROLES '!AC380:AC387</f>
        <v>0</v>
      </c>
      <c r="G380" s="1171">
        <f>'2. VALORAR CONTROLES '!AD380:AD387</f>
        <v>0</v>
      </c>
      <c r="H380" s="1122">
        <f>'2. VALORAR CONTROLES '!AE380:AE387</f>
        <v>0</v>
      </c>
      <c r="I380" s="1243">
        <f>'2. VALORAR CONTROLES '!AF380:AF387</f>
        <v>0</v>
      </c>
      <c r="J380" s="1279"/>
      <c r="K380" s="453"/>
      <c r="L380" s="453"/>
      <c r="M380" s="453"/>
      <c r="N380" s="454"/>
    </row>
    <row r="381" spans="1:14" x14ac:dyDescent="0.25">
      <c r="A381" s="1282"/>
      <c r="B381" s="1277"/>
      <c r="C381" s="1180"/>
      <c r="D381" s="1180"/>
      <c r="E381" s="287">
        <f>'1. IDENTIFICAR-ANALIZAR'!E381</f>
        <v>0</v>
      </c>
      <c r="F381" s="1172"/>
      <c r="G381" s="1172"/>
      <c r="H381" s="1123"/>
      <c r="I381" s="1244"/>
      <c r="J381" s="1280"/>
      <c r="K381" s="455"/>
      <c r="L381" s="455"/>
      <c r="M381" s="455"/>
      <c r="N381" s="456"/>
    </row>
    <row r="382" spans="1:14" x14ac:dyDescent="0.25">
      <c r="A382" s="1282"/>
      <c r="B382" s="1277"/>
      <c r="C382" s="1180"/>
      <c r="D382" s="1180"/>
      <c r="E382" s="287">
        <f>'1. IDENTIFICAR-ANALIZAR'!E382</f>
        <v>0</v>
      </c>
      <c r="F382" s="1172"/>
      <c r="G382" s="1172"/>
      <c r="H382" s="1123"/>
      <c r="I382" s="1244"/>
      <c r="J382" s="1280"/>
      <c r="K382" s="455"/>
      <c r="L382" s="455"/>
      <c r="M382" s="455"/>
      <c r="N382" s="456"/>
    </row>
    <row r="383" spans="1:14" x14ac:dyDescent="0.25">
      <c r="A383" s="1282"/>
      <c r="B383" s="1277"/>
      <c r="C383" s="1180"/>
      <c r="D383" s="1180"/>
      <c r="E383" s="287">
        <f>'1. IDENTIFICAR-ANALIZAR'!E383</f>
        <v>0</v>
      </c>
      <c r="F383" s="1172"/>
      <c r="G383" s="1172"/>
      <c r="H383" s="1123"/>
      <c r="I383" s="1244"/>
      <c r="J383" s="1280"/>
      <c r="K383" s="455"/>
      <c r="L383" s="455"/>
      <c r="M383" s="455"/>
      <c r="N383" s="456"/>
    </row>
    <row r="384" spans="1:14" x14ac:dyDescent="0.25">
      <c r="A384" s="1282"/>
      <c r="B384" s="1277"/>
      <c r="C384" s="1180"/>
      <c r="D384" s="1180"/>
      <c r="E384" s="287">
        <f>'1. IDENTIFICAR-ANALIZAR'!E384</f>
        <v>0</v>
      </c>
      <c r="F384" s="1172"/>
      <c r="G384" s="1172"/>
      <c r="H384" s="1123"/>
      <c r="I384" s="1244"/>
      <c r="J384" s="1280"/>
      <c r="K384" s="455"/>
      <c r="L384" s="455"/>
      <c r="M384" s="455"/>
      <c r="N384" s="456"/>
    </row>
    <row r="385" spans="1:14" x14ac:dyDescent="0.25">
      <c r="A385" s="1282"/>
      <c r="B385" s="1277"/>
      <c r="C385" s="1180"/>
      <c r="D385" s="1180"/>
      <c r="E385" s="287">
        <f>'1. IDENTIFICAR-ANALIZAR'!E385</f>
        <v>0</v>
      </c>
      <c r="F385" s="1172"/>
      <c r="G385" s="1172"/>
      <c r="H385" s="1123"/>
      <c r="I385" s="1244"/>
      <c r="J385" s="1280"/>
      <c r="K385" s="455"/>
      <c r="L385" s="455"/>
      <c r="M385" s="455"/>
      <c r="N385" s="456"/>
    </row>
    <row r="386" spans="1:14" x14ac:dyDescent="0.25">
      <c r="A386" s="1282"/>
      <c r="B386" s="1277"/>
      <c r="C386" s="1180"/>
      <c r="D386" s="1180"/>
      <c r="E386" s="287">
        <f>'1. IDENTIFICAR-ANALIZAR'!E386</f>
        <v>0</v>
      </c>
      <c r="F386" s="1172"/>
      <c r="G386" s="1172"/>
      <c r="H386" s="1123"/>
      <c r="I386" s="1244"/>
      <c r="J386" s="1280"/>
      <c r="K386" s="455"/>
      <c r="L386" s="455"/>
      <c r="M386" s="455"/>
      <c r="N386" s="456"/>
    </row>
    <row r="387" spans="1:14" ht="15.75" thickBot="1" x14ac:dyDescent="0.3">
      <c r="A387" s="1283"/>
      <c r="B387" s="1278"/>
      <c r="C387" s="1181"/>
      <c r="D387" s="1181"/>
      <c r="E387" s="288">
        <f>'1. IDENTIFICAR-ANALIZAR'!E387</f>
        <v>0</v>
      </c>
      <c r="F387" s="1173"/>
      <c r="G387" s="1173"/>
      <c r="H387" s="1124"/>
      <c r="I387" s="1245"/>
      <c r="J387" s="1281"/>
      <c r="K387" s="457"/>
      <c r="L387" s="457"/>
      <c r="M387" s="457"/>
      <c r="N387" s="458"/>
    </row>
    <row r="388" spans="1:14" x14ac:dyDescent="0.25">
      <c r="A388" s="1282">
        <f>'1. IDENTIFICAR-ANALIZAR'!C311</f>
        <v>0</v>
      </c>
      <c r="B388" s="1277">
        <f>'1. IDENTIFICAR-ANALIZAR'!A388:A395</f>
        <v>47</v>
      </c>
      <c r="C388" s="1180">
        <f>'2. VALORAR CONTROLES '!B388:B395</f>
        <v>0</v>
      </c>
      <c r="D388" s="1180">
        <f>'2. VALORAR CONTROLES '!C388:C395</f>
        <v>0</v>
      </c>
      <c r="E388" s="287">
        <f>'1. IDENTIFICAR-ANALIZAR'!E388</f>
        <v>0</v>
      </c>
      <c r="F388" s="1171">
        <f>'2. VALORAR CONTROLES '!AC388:AC395</f>
        <v>0</v>
      </c>
      <c r="G388" s="1171">
        <f>'2. VALORAR CONTROLES '!AD388:AD395</f>
        <v>0</v>
      </c>
      <c r="H388" s="1122">
        <f>'2. VALORAR CONTROLES '!AE388:AE395</f>
        <v>0</v>
      </c>
      <c r="I388" s="1243">
        <f>'2. VALORAR CONTROLES '!AF388:AF395</f>
        <v>0</v>
      </c>
      <c r="J388" s="1279"/>
      <c r="K388" s="453"/>
      <c r="L388" s="453"/>
      <c r="M388" s="453"/>
      <c r="N388" s="454"/>
    </row>
    <row r="389" spans="1:14" x14ac:dyDescent="0.25">
      <c r="A389" s="1282"/>
      <c r="B389" s="1277"/>
      <c r="C389" s="1180"/>
      <c r="D389" s="1180"/>
      <c r="E389" s="287">
        <f>'1. IDENTIFICAR-ANALIZAR'!E389</f>
        <v>0</v>
      </c>
      <c r="F389" s="1172"/>
      <c r="G389" s="1172"/>
      <c r="H389" s="1123"/>
      <c r="I389" s="1244"/>
      <c r="J389" s="1280"/>
      <c r="K389" s="455"/>
      <c r="L389" s="455"/>
      <c r="M389" s="455"/>
      <c r="N389" s="456"/>
    </row>
    <row r="390" spans="1:14" x14ac:dyDescent="0.25">
      <c r="A390" s="1282"/>
      <c r="B390" s="1277"/>
      <c r="C390" s="1180"/>
      <c r="D390" s="1180"/>
      <c r="E390" s="287">
        <f>'1. IDENTIFICAR-ANALIZAR'!E390</f>
        <v>0</v>
      </c>
      <c r="F390" s="1172"/>
      <c r="G390" s="1172"/>
      <c r="H390" s="1123"/>
      <c r="I390" s="1244"/>
      <c r="J390" s="1280"/>
      <c r="K390" s="455"/>
      <c r="L390" s="455"/>
      <c r="M390" s="455"/>
      <c r="N390" s="456"/>
    </row>
    <row r="391" spans="1:14" x14ac:dyDescent="0.25">
      <c r="A391" s="1282"/>
      <c r="B391" s="1277"/>
      <c r="C391" s="1180"/>
      <c r="D391" s="1180"/>
      <c r="E391" s="287">
        <f>'1. IDENTIFICAR-ANALIZAR'!E391</f>
        <v>0</v>
      </c>
      <c r="F391" s="1172"/>
      <c r="G391" s="1172"/>
      <c r="H391" s="1123"/>
      <c r="I391" s="1244"/>
      <c r="J391" s="1280"/>
      <c r="K391" s="455"/>
      <c r="L391" s="455"/>
      <c r="M391" s="455"/>
      <c r="N391" s="456"/>
    </row>
    <row r="392" spans="1:14" x14ac:dyDescent="0.25">
      <c r="A392" s="1282"/>
      <c r="B392" s="1277"/>
      <c r="C392" s="1180"/>
      <c r="D392" s="1180"/>
      <c r="E392" s="287">
        <f>'1. IDENTIFICAR-ANALIZAR'!E392</f>
        <v>0</v>
      </c>
      <c r="F392" s="1172"/>
      <c r="G392" s="1172"/>
      <c r="H392" s="1123"/>
      <c r="I392" s="1244"/>
      <c r="J392" s="1280"/>
      <c r="K392" s="455"/>
      <c r="L392" s="455"/>
      <c r="M392" s="455"/>
      <c r="N392" s="456"/>
    </row>
    <row r="393" spans="1:14" x14ac:dyDescent="0.25">
      <c r="A393" s="1282"/>
      <c r="B393" s="1277"/>
      <c r="C393" s="1180"/>
      <c r="D393" s="1180"/>
      <c r="E393" s="287">
        <f>'1. IDENTIFICAR-ANALIZAR'!E393</f>
        <v>0</v>
      </c>
      <c r="F393" s="1172"/>
      <c r="G393" s="1172"/>
      <c r="H393" s="1123"/>
      <c r="I393" s="1244"/>
      <c r="J393" s="1280"/>
      <c r="K393" s="455"/>
      <c r="L393" s="455"/>
      <c r="M393" s="455"/>
      <c r="N393" s="456"/>
    </row>
    <row r="394" spans="1:14" x14ac:dyDescent="0.25">
      <c r="A394" s="1282"/>
      <c r="B394" s="1277"/>
      <c r="C394" s="1180"/>
      <c r="D394" s="1180"/>
      <c r="E394" s="287">
        <f>'1. IDENTIFICAR-ANALIZAR'!E394</f>
        <v>0</v>
      </c>
      <c r="F394" s="1172"/>
      <c r="G394" s="1172"/>
      <c r="H394" s="1123"/>
      <c r="I394" s="1244"/>
      <c r="J394" s="1280"/>
      <c r="K394" s="455"/>
      <c r="L394" s="455"/>
      <c r="M394" s="455"/>
      <c r="N394" s="456"/>
    </row>
    <row r="395" spans="1:14" ht="15.75" thickBot="1" x14ac:dyDescent="0.3">
      <c r="A395" s="1283"/>
      <c r="B395" s="1278"/>
      <c r="C395" s="1181"/>
      <c r="D395" s="1181"/>
      <c r="E395" s="288">
        <f>'1. IDENTIFICAR-ANALIZAR'!E395</f>
        <v>0</v>
      </c>
      <c r="F395" s="1173"/>
      <c r="G395" s="1173"/>
      <c r="H395" s="1124"/>
      <c r="I395" s="1245"/>
      <c r="J395" s="1281"/>
      <c r="K395" s="457"/>
      <c r="L395" s="457"/>
      <c r="M395" s="457"/>
      <c r="N395" s="458"/>
    </row>
    <row r="396" spans="1:14" x14ac:dyDescent="0.25">
      <c r="A396" s="1282">
        <f>'1. IDENTIFICAR-ANALIZAR'!C319</f>
        <v>0</v>
      </c>
      <c r="B396" s="1277">
        <f>'1. IDENTIFICAR-ANALIZAR'!A396:A403</f>
        <v>48</v>
      </c>
      <c r="C396" s="1180">
        <f>'2. VALORAR CONTROLES '!B396:B403</f>
        <v>0</v>
      </c>
      <c r="D396" s="1180">
        <f>'2. VALORAR CONTROLES '!C396:C403</f>
        <v>0</v>
      </c>
      <c r="E396" s="287">
        <f>'1. IDENTIFICAR-ANALIZAR'!E396</f>
        <v>0</v>
      </c>
      <c r="F396" s="1171">
        <f>'2. VALORAR CONTROLES '!AC396:AC403</f>
        <v>0</v>
      </c>
      <c r="G396" s="1171">
        <f>'2. VALORAR CONTROLES '!AD396:AD403</f>
        <v>0</v>
      </c>
      <c r="H396" s="1122">
        <f>'2. VALORAR CONTROLES '!AE396:AE403</f>
        <v>0</v>
      </c>
      <c r="I396" s="1243">
        <f>'2. VALORAR CONTROLES '!AF396:AF403</f>
        <v>0</v>
      </c>
      <c r="J396" s="1279"/>
      <c r="K396" s="453"/>
      <c r="L396" s="453"/>
      <c r="M396" s="453"/>
      <c r="N396" s="454"/>
    </row>
    <row r="397" spans="1:14" x14ac:dyDescent="0.25">
      <c r="A397" s="1282"/>
      <c r="B397" s="1277"/>
      <c r="C397" s="1180"/>
      <c r="D397" s="1180"/>
      <c r="E397" s="287">
        <f>'1. IDENTIFICAR-ANALIZAR'!E397</f>
        <v>0</v>
      </c>
      <c r="F397" s="1172"/>
      <c r="G397" s="1172"/>
      <c r="H397" s="1123"/>
      <c r="I397" s="1244"/>
      <c r="J397" s="1280"/>
      <c r="K397" s="455"/>
      <c r="L397" s="455"/>
      <c r="M397" s="455"/>
      <c r="N397" s="456"/>
    </row>
    <row r="398" spans="1:14" x14ac:dyDescent="0.25">
      <c r="A398" s="1282"/>
      <c r="B398" s="1277"/>
      <c r="C398" s="1180"/>
      <c r="D398" s="1180"/>
      <c r="E398" s="287">
        <f>'1. IDENTIFICAR-ANALIZAR'!E398</f>
        <v>0</v>
      </c>
      <c r="F398" s="1172"/>
      <c r="G398" s="1172"/>
      <c r="H398" s="1123"/>
      <c r="I398" s="1244"/>
      <c r="J398" s="1280"/>
      <c r="K398" s="455"/>
      <c r="L398" s="455"/>
      <c r="M398" s="455"/>
      <c r="N398" s="456"/>
    </row>
    <row r="399" spans="1:14" x14ac:dyDescent="0.25">
      <c r="A399" s="1282"/>
      <c r="B399" s="1277"/>
      <c r="C399" s="1180"/>
      <c r="D399" s="1180"/>
      <c r="E399" s="287">
        <f>'1. IDENTIFICAR-ANALIZAR'!E399</f>
        <v>0</v>
      </c>
      <c r="F399" s="1172"/>
      <c r="G399" s="1172"/>
      <c r="H399" s="1123"/>
      <c r="I399" s="1244"/>
      <c r="J399" s="1280"/>
      <c r="K399" s="455"/>
      <c r="L399" s="455"/>
      <c r="M399" s="455"/>
      <c r="N399" s="456"/>
    </row>
    <row r="400" spans="1:14" x14ac:dyDescent="0.25">
      <c r="A400" s="1282"/>
      <c r="B400" s="1277"/>
      <c r="C400" s="1180"/>
      <c r="D400" s="1180"/>
      <c r="E400" s="287">
        <f>'1. IDENTIFICAR-ANALIZAR'!E400</f>
        <v>0</v>
      </c>
      <c r="F400" s="1172"/>
      <c r="G400" s="1172"/>
      <c r="H400" s="1123"/>
      <c r="I400" s="1244"/>
      <c r="J400" s="1280"/>
      <c r="K400" s="455"/>
      <c r="L400" s="455"/>
      <c r="M400" s="455"/>
      <c r="N400" s="456"/>
    </row>
    <row r="401" spans="1:14" x14ac:dyDescent="0.25">
      <c r="A401" s="1282"/>
      <c r="B401" s="1277"/>
      <c r="C401" s="1180"/>
      <c r="D401" s="1180"/>
      <c r="E401" s="287">
        <f>'1. IDENTIFICAR-ANALIZAR'!E401</f>
        <v>0</v>
      </c>
      <c r="F401" s="1172"/>
      <c r="G401" s="1172"/>
      <c r="H401" s="1123"/>
      <c r="I401" s="1244"/>
      <c r="J401" s="1280"/>
      <c r="K401" s="455"/>
      <c r="L401" s="455"/>
      <c r="M401" s="455"/>
      <c r="N401" s="456"/>
    </row>
    <row r="402" spans="1:14" x14ac:dyDescent="0.25">
      <c r="A402" s="1282"/>
      <c r="B402" s="1277"/>
      <c r="C402" s="1180"/>
      <c r="D402" s="1180"/>
      <c r="E402" s="287">
        <f>'1. IDENTIFICAR-ANALIZAR'!E402</f>
        <v>0</v>
      </c>
      <c r="F402" s="1172"/>
      <c r="G402" s="1172"/>
      <c r="H402" s="1123"/>
      <c r="I402" s="1244"/>
      <c r="J402" s="1280"/>
      <c r="K402" s="455"/>
      <c r="L402" s="455"/>
      <c r="M402" s="455"/>
      <c r="N402" s="456"/>
    </row>
    <row r="403" spans="1:14" ht="15.75" thickBot="1" x14ac:dyDescent="0.3">
      <c r="A403" s="1283"/>
      <c r="B403" s="1278"/>
      <c r="C403" s="1181"/>
      <c r="D403" s="1181"/>
      <c r="E403" s="288">
        <f>'1. IDENTIFICAR-ANALIZAR'!E403</f>
        <v>0</v>
      </c>
      <c r="F403" s="1173"/>
      <c r="G403" s="1173"/>
      <c r="H403" s="1124"/>
      <c r="I403" s="1245"/>
      <c r="J403" s="1281"/>
      <c r="K403" s="457"/>
      <c r="L403" s="457"/>
      <c r="M403" s="457"/>
      <c r="N403" s="458"/>
    </row>
    <row r="404" spans="1:14" x14ac:dyDescent="0.25">
      <c r="A404" s="1282">
        <f>'1. IDENTIFICAR-ANALIZAR'!C327</f>
        <v>0</v>
      </c>
      <c r="B404" s="1277">
        <f>'1. IDENTIFICAR-ANALIZAR'!A404:A411</f>
        <v>49</v>
      </c>
      <c r="C404" s="1180">
        <f>'2. VALORAR CONTROLES '!B404:B411</f>
        <v>0</v>
      </c>
      <c r="D404" s="1180">
        <f>'2. VALORAR CONTROLES '!C404:C411</f>
        <v>0</v>
      </c>
      <c r="E404" s="287">
        <f>'1. IDENTIFICAR-ANALIZAR'!E404</f>
        <v>0</v>
      </c>
      <c r="F404" s="1171">
        <f>'2. VALORAR CONTROLES '!AC404:AC411</f>
        <v>0</v>
      </c>
      <c r="G404" s="1171">
        <f>'2. VALORAR CONTROLES '!AD404:AD411</f>
        <v>0</v>
      </c>
      <c r="H404" s="1122">
        <f>'2. VALORAR CONTROLES '!AE404:AE411</f>
        <v>0</v>
      </c>
      <c r="I404" s="1243">
        <f>'2. VALORAR CONTROLES '!AF404:AF411</f>
        <v>0</v>
      </c>
      <c r="J404" s="1279"/>
      <c r="K404" s="453"/>
      <c r="L404" s="453"/>
      <c r="M404" s="453"/>
      <c r="N404" s="454"/>
    </row>
    <row r="405" spans="1:14" x14ac:dyDescent="0.25">
      <c r="A405" s="1282"/>
      <c r="B405" s="1277"/>
      <c r="C405" s="1180"/>
      <c r="D405" s="1180"/>
      <c r="E405" s="287">
        <f>'1. IDENTIFICAR-ANALIZAR'!E405</f>
        <v>0</v>
      </c>
      <c r="F405" s="1172"/>
      <c r="G405" s="1172"/>
      <c r="H405" s="1123"/>
      <c r="I405" s="1244"/>
      <c r="J405" s="1280"/>
      <c r="K405" s="455"/>
      <c r="L405" s="455"/>
      <c r="M405" s="455"/>
      <c r="N405" s="456"/>
    </row>
    <row r="406" spans="1:14" x14ac:dyDescent="0.25">
      <c r="A406" s="1282"/>
      <c r="B406" s="1277"/>
      <c r="C406" s="1180"/>
      <c r="D406" s="1180"/>
      <c r="E406" s="287">
        <f>'1. IDENTIFICAR-ANALIZAR'!E406</f>
        <v>0</v>
      </c>
      <c r="F406" s="1172"/>
      <c r="G406" s="1172"/>
      <c r="H406" s="1123"/>
      <c r="I406" s="1244"/>
      <c r="J406" s="1280"/>
      <c r="K406" s="455"/>
      <c r="L406" s="455"/>
      <c r="M406" s="455"/>
      <c r="N406" s="456"/>
    </row>
    <row r="407" spans="1:14" x14ac:dyDescent="0.25">
      <c r="A407" s="1282"/>
      <c r="B407" s="1277"/>
      <c r="C407" s="1180"/>
      <c r="D407" s="1180"/>
      <c r="E407" s="287">
        <f>'1. IDENTIFICAR-ANALIZAR'!E407</f>
        <v>0</v>
      </c>
      <c r="F407" s="1172"/>
      <c r="G407" s="1172"/>
      <c r="H407" s="1123"/>
      <c r="I407" s="1244"/>
      <c r="J407" s="1280"/>
      <c r="K407" s="455"/>
      <c r="L407" s="455"/>
      <c r="M407" s="455"/>
      <c r="N407" s="456"/>
    </row>
    <row r="408" spans="1:14" x14ac:dyDescent="0.25">
      <c r="A408" s="1282"/>
      <c r="B408" s="1277"/>
      <c r="C408" s="1180"/>
      <c r="D408" s="1180"/>
      <c r="E408" s="287">
        <f>'1. IDENTIFICAR-ANALIZAR'!E408</f>
        <v>0</v>
      </c>
      <c r="F408" s="1172"/>
      <c r="G408" s="1172"/>
      <c r="H408" s="1123"/>
      <c r="I408" s="1244"/>
      <c r="J408" s="1280"/>
      <c r="K408" s="455"/>
      <c r="L408" s="455"/>
      <c r="M408" s="455"/>
      <c r="N408" s="456"/>
    </row>
    <row r="409" spans="1:14" x14ac:dyDescent="0.25">
      <c r="A409" s="1282"/>
      <c r="B409" s="1277"/>
      <c r="C409" s="1180"/>
      <c r="D409" s="1180"/>
      <c r="E409" s="287">
        <f>'1. IDENTIFICAR-ANALIZAR'!E409</f>
        <v>0</v>
      </c>
      <c r="F409" s="1172"/>
      <c r="G409" s="1172"/>
      <c r="H409" s="1123"/>
      <c r="I409" s="1244"/>
      <c r="J409" s="1280"/>
      <c r="K409" s="455"/>
      <c r="L409" s="455"/>
      <c r="M409" s="455"/>
      <c r="N409" s="456"/>
    </row>
    <row r="410" spans="1:14" x14ac:dyDescent="0.25">
      <c r="A410" s="1282"/>
      <c r="B410" s="1277"/>
      <c r="C410" s="1180"/>
      <c r="D410" s="1180"/>
      <c r="E410" s="287">
        <f>'1. IDENTIFICAR-ANALIZAR'!E410</f>
        <v>0</v>
      </c>
      <c r="F410" s="1172"/>
      <c r="G410" s="1172"/>
      <c r="H410" s="1123"/>
      <c r="I410" s="1244"/>
      <c r="J410" s="1280"/>
      <c r="K410" s="455"/>
      <c r="L410" s="455"/>
      <c r="M410" s="455"/>
      <c r="N410" s="456"/>
    </row>
    <row r="411" spans="1:14" ht="15.75" thickBot="1" x14ac:dyDescent="0.3">
      <c r="A411" s="1283"/>
      <c r="B411" s="1278"/>
      <c r="C411" s="1181"/>
      <c r="D411" s="1181"/>
      <c r="E411" s="288">
        <f>'1. IDENTIFICAR-ANALIZAR'!E411</f>
        <v>0</v>
      </c>
      <c r="F411" s="1173"/>
      <c r="G411" s="1173"/>
      <c r="H411" s="1124"/>
      <c r="I411" s="1245"/>
      <c r="J411" s="1281"/>
      <c r="K411" s="457"/>
      <c r="L411" s="457"/>
      <c r="M411" s="457"/>
      <c r="N411" s="458"/>
    </row>
    <row r="412" spans="1:14" x14ac:dyDescent="0.25">
      <c r="A412" s="1282">
        <f>'1. IDENTIFICAR-ANALIZAR'!C335</f>
        <v>0</v>
      </c>
      <c r="B412" s="1277">
        <f>'1. IDENTIFICAR-ANALIZAR'!A412:A419</f>
        <v>50</v>
      </c>
      <c r="C412" s="1180">
        <f>'2. VALORAR CONTROLES '!B412:B419</f>
        <v>0</v>
      </c>
      <c r="D412" s="1180">
        <f>'2. VALORAR CONTROLES '!C412:C419</f>
        <v>0</v>
      </c>
      <c r="E412" s="287">
        <f>'1. IDENTIFICAR-ANALIZAR'!E412</f>
        <v>0</v>
      </c>
      <c r="F412" s="1171">
        <f>'2. VALORAR CONTROLES '!AC412:AC419</f>
        <v>0</v>
      </c>
      <c r="G412" s="1171">
        <f>'2. VALORAR CONTROLES '!AD412:AD419</f>
        <v>0</v>
      </c>
      <c r="H412" s="1122">
        <f>'2. VALORAR CONTROLES '!AE412:AE419</f>
        <v>0</v>
      </c>
      <c r="I412" s="1243">
        <f>'2. VALORAR CONTROLES '!AF412:AF419</f>
        <v>0</v>
      </c>
      <c r="J412" s="1279"/>
      <c r="K412" s="453"/>
      <c r="L412" s="453"/>
      <c r="M412" s="453"/>
      <c r="N412" s="454"/>
    </row>
    <row r="413" spans="1:14" x14ac:dyDescent="0.25">
      <c r="A413" s="1282"/>
      <c r="B413" s="1277"/>
      <c r="C413" s="1180"/>
      <c r="D413" s="1180"/>
      <c r="E413" s="287">
        <f>'1. IDENTIFICAR-ANALIZAR'!E413</f>
        <v>0</v>
      </c>
      <c r="F413" s="1172"/>
      <c r="G413" s="1172"/>
      <c r="H413" s="1123"/>
      <c r="I413" s="1244"/>
      <c r="J413" s="1280"/>
      <c r="K413" s="455"/>
      <c r="L413" s="455"/>
      <c r="M413" s="455"/>
      <c r="N413" s="456"/>
    </row>
    <row r="414" spans="1:14" x14ac:dyDescent="0.25">
      <c r="A414" s="1282"/>
      <c r="B414" s="1277"/>
      <c r="C414" s="1180"/>
      <c r="D414" s="1180"/>
      <c r="E414" s="287">
        <f>'1. IDENTIFICAR-ANALIZAR'!E414</f>
        <v>0</v>
      </c>
      <c r="F414" s="1172"/>
      <c r="G414" s="1172"/>
      <c r="H414" s="1123"/>
      <c r="I414" s="1244"/>
      <c r="J414" s="1280"/>
      <c r="K414" s="455"/>
      <c r="L414" s="455"/>
      <c r="M414" s="455"/>
      <c r="N414" s="456"/>
    </row>
    <row r="415" spans="1:14" x14ac:dyDescent="0.25">
      <c r="A415" s="1282"/>
      <c r="B415" s="1277"/>
      <c r="C415" s="1180"/>
      <c r="D415" s="1180"/>
      <c r="E415" s="287">
        <f>'1. IDENTIFICAR-ANALIZAR'!E415</f>
        <v>0</v>
      </c>
      <c r="F415" s="1172"/>
      <c r="G415" s="1172"/>
      <c r="H415" s="1123"/>
      <c r="I415" s="1244"/>
      <c r="J415" s="1280"/>
      <c r="K415" s="455"/>
      <c r="L415" s="455"/>
      <c r="M415" s="455"/>
      <c r="N415" s="456"/>
    </row>
    <row r="416" spans="1:14" x14ac:dyDescent="0.25">
      <c r="A416" s="1282"/>
      <c r="B416" s="1277"/>
      <c r="C416" s="1180"/>
      <c r="D416" s="1180"/>
      <c r="E416" s="287">
        <f>'1. IDENTIFICAR-ANALIZAR'!E416</f>
        <v>0</v>
      </c>
      <c r="F416" s="1172"/>
      <c r="G416" s="1172"/>
      <c r="H416" s="1123"/>
      <c r="I416" s="1244"/>
      <c r="J416" s="1280"/>
      <c r="K416" s="455"/>
      <c r="L416" s="455"/>
      <c r="M416" s="455"/>
      <c r="N416" s="456"/>
    </row>
    <row r="417" spans="1:14" x14ac:dyDescent="0.25">
      <c r="A417" s="1282"/>
      <c r="B417" s="1277"/>
      <c r="C417" s="1180"/>
      <c r="D417" s="1180"/>
      <c r="E417" s="287">
        <f>'1. IDENTIFICAR-ANALIZAR'!E417</f>
        <v>0</v>
      </c>
      <c r="F417" s="1172"/>
      <c r="G417" s="1172"/>
      <c r="H417" s="1123"/>
      <c r="I417" s="1244"/>
      <c r="J417" s="1280"/>
      <c r="K417" s="455"/>
      <c r="L417" s="455"/>
      <c r="M417" s="455"/>
      <c r="N417" s="456"/>
    </row>
    <row r="418" spans="1:14" x14ac:dyDescent="0.25">
      <c r="A418" s="1282"/>
      <c r="B418" s="1277"/>
      <c r="C418" s="1180"/>
      <c r="D418" s="1180"/>
      <c r="E418" s="287">
        <f>'1. IDENTIFICAR-ANALIZAR'!E418</f>
        <v>0</v>
      </c>
      <c r="F418" s="1172"/>
      <c r="G418" s="1172"/>
      <c r="H418" s="1123"/>
      <c r="I418" s="1244"/>
      <c r="J418" s="1280"/>
      <c r="K418" s="455"/>
      <c r="L418" s="455"/>
      <c r="M418" s="455"/>
      <c r="N418" s="456"/>
    </row>
    <row r="419" spans="1:14" ht="15.75" thickBot="1" x14ac:dyDescent="0.3">
      <c r="A419" s="1283"/>
      <c r="B419" s="1278"/>
      <c r="C419" s="1181"/>
      <c r="D419" s="1181"/>
      <c r="E419" s="288">
        <f>'1. IDENTIFICAR-ANALIZAR'!E419</f>
        <v>0</v>
      </c>
      <c r="F419" s="1173"/>
      <c r="G419" s="1173"/>
      <c r="H419" s="1124"/>
      <c r="I419" s="1245"/>
      <c r="J419" s="1281"/>
      <c r="K419" s="457"/>
      <c r="L419" s="457"/>
      <c r="M419" s="457"/>
      <c r="N419" s="458"/>
    </row>
    <row r="420" spans="1:14" x14ac:dyDescent="0.25">
      <c r="A420" s="1286"/>
      <c r="B420" s="1277">
        <f>'1. IDENTIFICAR-ANALIZAR'!A420:A427</f>
        <v>51</v>
      </c>
      <c r="C420" s="1180">
        <f>'2. VALORAR CONTROLES '!B420:B427</f>
        <v>0</v>
      </c>
      <c r="D420" s="1180">
        <f>'2. VALORAR CONTROLES '!C420:C427</f>
        <v>0</v>
      </c>
      <c r="E420" s="287">
        <f>'1. IDENTIFICAR-ANALIZAR'!E420</f>
        <v>0</v>
      </c>
      <c r="F420" s="1171">
        <f>'2. VALORAR CONTROLES '!AC420:AC427</f>
        <v>0</v>
      </c>
      <c r="G420" s="1171">
        <f>'2. VALORAR CONTROLES '!AD420:AD427</f>
        <v>0</v>
      </c>
      <c r="H420" s="1122">
        <f>'2. VALORAR CONTROLES '!AE420:AE427</f>
        <v>0</v>
      </c>
      <c r="I420" s="1243">
        <f>'2. VALORAR CONTROLES '!AF420:AF427</f>
        <v>0</v>
      </c>
      <c r="J420" s="1279"/>
      <c r="K420" s="453"/>
      <c r="L420" s="453"/>
      <c r="M420" s="453"/>
      <c r="N420" s="454"/>
    </row>
    <row r="421" spans="1:14" x14ac:dyDescent="0.25">
      <c r="A421" s="1282"/>
      <c r="B421" s="1277"/>
      <c r="C421" s="1180"/>
      <c r="D421" s="1180"/>
      <c r="E421" s="287">
        <f>'1. IDENTIFICAR-ANALIZAR'!E421</f>
        <v>0</v>
      </c>
      <c r="F421" s="1172"/>
      <c r="G421" s="1172"/>
      <c r="H421" s="1123"/>
      <c r="I421" s="1244"/>
      <c r="J421" s="1280"/>
      <c r="K421" s="455"/>
      <c r="L421" s="455"/>
      <c r="M421" s="455"/>
      <c r="N421" s="456"/>
    </row>
    <row r="422" spans="1:14" x14ac:dyDescent="0.25">
      <c r="A422" s="1282"/>
      <c r="B422" s="1277"/>
      <c r="C422" s="1180"/>
      <c r="D422" s="1180"/>
      <c r="E422" s="287">
        <f>'1. IDENTIFICAR-ANALIZAR'!E422</f>
        <v>0</v>
      </c>
      <c r="F422" s="1172"/>
      <c r="G422" s="1172"/>
      <c r="H422" s="1123"/>
      <c r="I422" s="1244"/>
      <c r="J422" s="1280"/>
      <c r="K422" s="455"/>
      <c r="L422" s="455"/>
      <c r="M422" s="455"/>
      <c r="N422" s="456"/>
    </row>
    <row r="423" spans="1:14" x14ac:dyDescent="0.25">
      <c r="A423" s="1282"/>
      <c r="B423" s="1277"/>
      <c r="C423" s="1180"/>
      <c r="D423" s="1180"/>
      <c r="E423" s="287">
        <f>'1. IDENTIFICAR-ANALIZAR'!E423</f>
        <v>0</v>
      </c>
      <c r="F423" s="1172"/>
      <c r="G423" s="1172"/>
      <c r="H423" s="1123"/>
      <c r="I423" s="1244"/>
      <c r="J423" s="1280"/>
      <c r="K423" s="455"/>
      <c r="L423" s="455"/>
      <c r="M423" s="455"/>
      <c r="N423" s="456"/>
    </row>
    <row r="424" spans="1:14" x14ac:dyDescent="0.25">
      <c r="A424" s="1282"/>
      <c r="B424" s="1277"/>
      <c r="C424" s="1180"/>
      <c r="D424" s="1180"/>
      <c r="E424" s="287">
        <f>'1. IDENTIFICAR-ANALIZAR'!E424</f>
        <v>0</v>
      </c>
      <c r="F424" s="1172"/>
      <c r="G424" s="1172"/>
      <c r="H424" s="1123"/>
      <c r="I424" s="1244"/>
      <c r="J424" s="1280"/>
      <c r="K424" s="455"/>
      <c r="L424" s="455"/>
      <c r="M424" s="455"/>
      <c r="N424" s="456"/>
    </row>
    <row r="425" spans="1:14" x14ac:dyDescent="0.25">
      <c r="A425" s="1282"/>
      <c r="B425" s="1277"/>
      <c r="C425" s="1180"/>
      <c r="D425" s="1180"/>
      <c r="E425" s="287">
        <f>'1. IDENTIFICAR-ANALIZAR'!E425</f>
        <v>0</v>
      </c>
      <c r="F425" s="1172"/>
      <c r="G425" s="1172"/>
      <c r="H425" s="1123"/>
      <c r="I425" s="1244"/>
      <c r="J425" s="1280"/>
      <c r="K425" s="455"/>
      <c r="L425" s="455"/>
      <c r="M425" s="455"/>
      <c r="N425" s="456"/>
    </row>
    <row r="426" spans="1:14" x14ac:dyDescent="0.25">
      <c r="A426" s="1282"/>
      <c r="B426" s="1277"/>
      <c r="C426" s="1180"/>
      <c r="D426" s="1180"/>
      <c r="E426" s="287">
        <f>'1. IDENTIFICAR-ANALIZAR'!E426</f>
        <v>0</v>
      </c>
      <c r="F426" s="1172"/>
      <c r="G426" s="1172"/>
      <c r="H426" s="1123"/>
      <c r="I426" s="1244"/>
      <c r="J426" s="1280"/>
      <c r="K426" s="455"/>
      <c r="L426" s="455"/>
      <c r="M426" s="455"/>
      <c r="N426" s="456"/>
    </row>
    <row r="427" spans="1:14" ht="15.75" thickBot="1" x14ac:dyDescent="0.3">
      <c r="A427" s="1283"/>
      <c r="B427" s="1278"/>
      <c r="C427" s="1181"/>
      <c r="D427" s="1181"/>
      <c r="E427" s="288">
        <f>'1. IDENTIFICAR-ANALIZAR'!E427</f>
        <v>0</v>
      </c>
      <c r="F427" s="1173"/>
      <c r="G427" s="1173"/>
      <c r="H427" s="1124"/>
      <c r="I427" s="1245"/>
      <c r="J427" s="1281"/>
      <c r="K427" s="457"/>
      <c r="L427" s="457"/>
      <c r="M427" s="457"/>
      <c r="N427" s="458"/>
    </row>
    <row r="428" spans="1:14" x14ac:dyDescent="0.25">
      <c r="A428" s="1282"/>
      <c r="B428" s="1277">
        <f>'1. IDENTIFICAR-ANALIZAR'!A428:A435</f>
        <v>52</v>
      </c>
      <c r="C428" s="1180">
        <f>'2. VALORAR CONTROLES '!B428:B435</f>
        <v>0</v>
      </c>
      <c r="D428" s="1180">
        <f>'2. VALORAR CONTROLES '!C428:C435</f>
        <v>0</v>
      </c>
      <c r="E428" s="287">
        <f>'1. IDENTIFICAR-ANALIZAR'!E428</f>
        <v>0</v>
      </c>
      <c r="F428" s="1171">
        <f>'2. VALORAR CONTROLES '!AC428:AC435</f>
        <v>0</v>
      </c>
      <c r="G428" s="1171">
        <f>'2. VALORAR CONTROLES '!AD428:AD435</f>
        <v>0</v>
      </c>
      <c r="H428" s="1122">
        <f>'2. VALORAR CONTROLES '!AE428:AE435</f>
        <v>0</v>
      </c>
      <c r="I428" s="1243">
        <f>'2. VALORAR CONTROLES '!AF428:AF435</f>
        <v>0</v>
      </c>
      <c r="J428" s="1279"/>
      <c r="K428" s="453"/>
      <c r="L428" s="453"/>
      <c r="M428" s="453"/>
      <c r="N428" s="454"/>
    </row>
    <row r="429" spans="1:14" x14ac:dyDescent="0.25">
      <c r="A429" s="1282"/>
      <c r="B429" s="1277"/>
      <c r="C429" s="1180"/>
      <c r="D429" s="1180"/>
      <c r="E429" s="287">
        <f>'1. IDENTIFICAR-ANALIZAR'!E429</f>
        <v>0</v>
      </c>
      <c r="F429" s="1172"/>
      <c r="G429" s="1172"/>
      <c r="H429" s="1123"/>
      <c r="I429" s="1244"/>
      <c r="J429" s="1280"/>
      <c r="K429" s="455"/>
      <c r="L429" s="455"/>
      <c r="M429" s="455"/>
      <c r="N429" s="456"/>
    </row>
    <row r="430" spans="1:14" x14ac:dyDescent="0.25">
      <c r="A430" s="1282"/>
      <c r="B430" s="1277"/>
      <c r="C430" s="1180"/>
      <c r="D430" s="1180"/>
      <c r="E430" s="287">
        <f>'1. IDENTIFICAR-ANALIZAR'!E430</f>
        <v>0</v>
      </c>
      <c r="F430" s="1172"/>
      <c r="G430" s="1172"/>
      <c r="H430" s="1123"/>
      <c r="I430" s="1244"/>
      <c r="J430" s="1280"/>
      <c r="K430" s="455"/>
      <c r="L430" s="455"/>
      <c r="M430" s="455"/>
      <c r="N430" s="456"/>
    </row>
    <row r="431" spans="1:14" x14ac:dyDescent="0.25">
      <c r="A431" s="1282"/>
      <c r="B431" s="1277"/>
      <c r="C431" s="1180"/>
      <c r="D431" s="1180"/>
      <c r="E431" s="287">
        <f>'1. IDENTIFICAR-ANALIZAR'!E431</f>
        <v>0</v>
      </c>
      <c r="F431" s="1172"/>
      <c r="G431" s="1172"/>
      <c r="H431" s="1123"/>
      <c r="I431" s="1244"/>
      <c r="J431" s="1280"/>
      <c r="K431" s="455"/>
      <c r="L431" s="455"/>
      <c r="M431" s="455"/>
      <c r="N431" s="456"/>
    </row>
    <row r="432" spans="1:14" x14ac:dyDescent="0.25">
      <c r="A432" s="1282"/>
      <c r="B432" s="1277"/>
      <c r="C432" s="1180"/>
      <c r="D432" s="1180"/>
      <c r="E432" s="287">
        <f>'1. IDENTIFICAR-ANALIZAR'!E432</f>
        <v>0</v>
      </c>
      <c r="F432" s="1172"/>
      <c r="G432" s="1172"/>
      <c r="H432" s="1123"/>
      <c r="I432" s="1244"/>
      <c r="J432" s="1280"/>
      <c r="K432" s="455"/>
      <c r="L432" s="455"/>
      <c r="M432" s="455"/>
      <c r="N432" s="456"/>
    </row>
    <row r="433" spans="1:14" x14ac:dyDescent="0.25">
      <c r="A433" s="1282"/>
      <c r="B433" s="1277"/>
      <c r="C433" s="1180"/>
      <c r="D433" s="1180"/>
      <c r="E433" s="287">
        <f>'1. IDENTIFICAR-ANALIZAR'!E433</f>
        <v>0</v>
      </c>
      <c r="F433" s="1172"/>
      <c r="G433" s="1172"/>
      <c r="H433" s="1123"/>
      <c r="I433" s="1244"/>
      <c r="J433" s="1280"/>
      <c r="K433" s="455"/>
      <c r="L433" s="455"/>
      <c r="M433" s="455"/>
      <c r="N433" s="456"/>
    </row>
    <row r="434" spans="1:14" x14ac:dyDescent="0.25">
      <c r="A434" s="1282"/>
      <c r="B434" s="1277"/>
      <c r="C434" s="1180"/>
      <c r="D434" s="1180"/>
      <c r="E434" s="287">
        <f>'1. IDENTIFICAR-ANALIZAR'!E434</f>
        <v>0</v>
      </c>
      <c r="F434" s="1172"/>
      <c r="G434" s="1172"/>
      <c r="H434" s="1123"/>
      <c r="I434" s="1244"/>
      <c r="J434" s="1280"/>
      <c r="K434" s="455"/>
      <c r="L434" s="455"/>
      <c r="M434" s="455"/>
      <c r="N434" s="456"/>
    </row>
    <row r="435" spans="1:14" ht="15.75" thickBot="1" x14ac:dyDescent="0.3">
      <c r="A435" s="1283"/>
      <c r="B435" s="1278"/>
      <c r="C435" s="1181"/>
      <c r="D435" s="1181"/>
      <c r="E435" s="288">
        <f>'1. IDENTIFICAR-ANALIZAR'!E435</f>
        <v>0</v>
      </c>
      <c r="F435" s="1173"/>
      <c r="G435" s="1173"/>
      <c r="H435" s="1124"/>
      <c r="I435" s="1245"/>
      <c r="J435" s="1281"/>
      <c r="K435" s="457"/>
      <c r="L435" s="457"/>
      <c r="M435" s="457"/>
      <c r="N435" s="458"/>
    </row>
    <row r="436" spans="1:14" x14ac:dyDescent="0.25">
      <c r="A436" s="1286"/>
      <c r="B436" s="1277">
        <f>'1. IDENTIFICAR-ANALIZAR'!A436:A443</f>
        <v>53</v>
      </c>
      <c r="C436" s="1180">
        <f>'2. VALORAR CONTROLES '!B436:B443</f>
        <v>0</v>
      </c>
      <c r="D436" s="1180">
        <f>'2. VALORAR CONTROLES '!C436:C443</f>
        <v>0</v>
      </c>
      <c r="E436" s="287">
        <f>'1. IDENTIFICAR-ANALIZAR'!E436</f>
        <v>0</v>
      </c>
      <c r="F436" s="1171">
        <f>'2. VALORAR CONTROLES '!AC436:AC443</f>
        <v>0</v>
      </c>
      <c r="G436" s="1171">
        <f>'2. VALORAR CONTROLES '!AD436:AD443</f>
        <v>0</v>
      </c>
      <c r="H436" s="1122">
        <f>'2. VALORAR CONTROLES '!AE436:AE443</f>
        <v>0</v>
      </c>
      <c r="I436" s="1243">
        <f>'2. VALORAR CONTROLES '!AF436:AF443</f>
        <v>0</v>
      </c>
      <c r="J436" s="1279"/>
      <c r="K436" s="453"/>
      <c r="L436" s="453"/>
      <c r="M436" s="453"/>
      <c r="N436" s="454"/>
    </row>
    <row r="437" spans="1:14" x14ac:dyDescent="0.25">
      <c r="A437" s="1282"/>
      <c r="B437" s="1277"/>
      <c r="C437" s="1180"/>
      <c r="D437" s="1180"/>
      <c r="E437" s="287">
        <f>'1. IDENTIFICAR-ANALIZAR'!E437</f>
        <v>0</v>
      </c>
      <c r="F437" s="1172"/>
      <c r="G437" s="1172"/>
      <c r="H437" s="1123"/>
      <c r="I437" s="1244"/>
      <c r="J437" s="1280"/>
      <c r="K437" s="455"/>
      <c r="L437" s="455"/>
      <c r="M437" s="455"/>
      <c r="N437" s="456"/>
    </row>
    <row r="438" spans="1:14" x14ac:dyDescent="0.25">
      <c r="A438" s="1282"/>
      <c r="B438" s="1277"/>
      <c r="C438" s="1180"/>
      <c r="D438" s="1180"/>
      <c r="E438" s="287">
        <f>'1. IDENTIFICAR-ANALIZAR'!E438</f>
        <v>0</v>
      </c>
      <c r="F438" s="1172"/>
      <c r="G438" s="1172"/>
      <c r="H438" s="1123"/>
      <c r="I438" s="1244"/>
      <c r="J438" s="1280"/>
      <c r="K438" s="455"/>
      <c r="L438" s="455"/>
      <c r="M438" s="455"/>
      <c r="N438" s="456"/>
    </row>
    <row r="439" spans="1:14" x14ac:dyDescent="0.25">
      <c r="A439" s="1282"/>
      <c r="B439" s="1277"/>
      <c r="C439" s="1180"/>
      <c r="D439" s="1180"/>
      <c r="E439" s="287">
        <f>'1. IDENTIFICAR-ANALIZAR'!E439</f>
        <v>0</v>
      </c>
      <c r="F439" s="1172"/>
      <c r="G439" s="1172"/>
      <c r="H439" s="1123"/>
      <c r="I439" s="1244"/>
      <c r="J439" s="1280"/>
      <c r="K439" s="455"/>
      <c r="L439" s="455"/>
      <c r="M439" s="455"/>
      <c r="N439" s="456"/>
    </row>
    <row r="440" spans="1:14" x14ac:dyDescent="0.25">
      <c r="A440" s="1282"/>
      <c r="B440" s="1277"/>
      <c r="C440" s="1180"/>
      <c r="D440" s="1180"/>
      <c r="E440" s="287">
        <f>'1. IDENTIFICAR-ANALIZAR'!E440</f>
        <v>0</v>
      </c>
      <c r="F440" s="1172"/>
      <c r="G440" s="1172"/>
      <c r="H440" s="1123"/>
      <c r="I440" s="1244"/>
      <c r="J440" s="1280"/>
      <c r="K440" s="455"/>
      <c r="L440" s="455"/>
      <c r="M440" s="455"/>
      <c r="N440" s="456"/>
    </row>
    <row r="441" spans="1:14" x14ac:dyDescent="0.25">
      <c r="A441" s="1282"/>
      <c r="B441" s="1277"/>
      <c r="C441" s="1180"/>
      <c r="D441" s="1180"/>
      <c r="E441" s="287">
        <f>'1. IDENTIFICAR-ANALIZAR'!E441</f>
        <v>0</v>
      </c>
      <c r="F441" s="1172"/>
      <c r="G441" s="1172"/>
      <c r="H441" s="1123"/>
      <c r="I441" s="1244"/>
      <c r="J441" s="1280"/>
      <c r="K441" s="455"/>
      <c r="L441" s="455"/>
      <c r="M441" s="455"/>
      <c r="N441" s="456"/>
    </row>
    <row r="442" spans="1:14" x14ac:dyDescent="0.25">
      <c r="A442" s="1282"/>
      <c r="B442" s="1277"/>
      <c r="C442" s="1180"/>
      <c r="D442" s="1180"/>
      <c r="E442" s="287">
        <f>'1. IDENTIFICAR-ANALIZAR'!E442</f>
        <v>0</v>
      </c>
      <c r="F442" s="1172"/>
      <c r="G442" s="1172"/>
      <c r="H442" s="1123"/>
      <c r="I442" s="1244"/>
      <c r="J442" s="1280"/>
      <c r="K442" s="455"/>
      <c r="L442" s="455"/>
      <c r="M442" s="455"/>
      <c r="N442" s="456"/>
    </row>
    <row r="443" spans="1:14" ht="15.75" thickBot="1" x14ac:dyDescent="0.3">
      <c r="A443" s="1283"/>
      <c r="B443" s="1278"/>
      <c r="C443" s="1181"/>
      <c r="D443" s="1181"/>
      <c r="E443" s="288">
        <f>'1. IDENTIFICAR-ANALIZAR'!E443</f>
        <v>0</v>
      </c>
      <c r="F443" s="1173"/>
      <c r="G443" s="1173"/>
      <c r="H443" s="1124"/>
      <c r="I443" s="1245"/>
      <c r="J443" s="1281"/>
      <c r="K443" s="457"/>
      <c r="L443" s="457"/>
      <c r="M443" s="457"/>
      <c r="N443" s="458"/>
    </row>
    <row r="444" spans="1:14" x14ac:dyDescent="0.25">
      <c r="A444" s="1282"/>
      <c r="B444" s="1277">
        <f>'1. IDENTIFICAR-ANALIZAR'!A444:A451</f>
        <v>54</v>
      </c>
      <c r="C444" s="1180">
        <f>'2. VALORAR CONTROLES '!B444:B451</f>
        <v>0</v>
      </c>
      <c r="D444" s="1180">
        <f>'2. VALORAR CONTROLES '!C444:C451</f>
        <v>0</v>
      </c>
      <c r="E444" s="287">
        <f>'1. IDENTIFICAR-ANALIZAR'!E444</f>
        <v>0</v>
      </c>
      <c r="F444" s="1171">
        <f>'2. VALORAR CONTROLES '!AC444:AC451</f>
        <v>0</v>
      </c>
      <c r="G444" s="1171">
        <f>'2. VALORAR CONTROLES '!AD444:AD451</f>
        <v>0</v>
      </c>
      <c r="H444" s="1122">
        <f>'2. VALORAR CONTROLES '!AE444:AE451</f>
        <v>0</v>
      </c>
      <c r="I444" s="1243">
        <f>'2. VALORAR CONTROLES '!AF444:AF451</f>
        <v>0</v>
      </c>
      <c r="J444" s="1279"/>
      <c r="K444" s="453"/>
      <c r="L444" s="453"/>
      <c r="M444" s="453"/>
      <c r="N444" s="454"/>
    </row>
    <row r="445" spans="1:14" x14ac:dyDescent="0.25">
      <c r="A445" s="1282"/>
      <c r="B445" s="1277"/>
      <c r="C445" s="1180"/>
      <c r="D445" s="1180"/>
      <c r="E445" s="287">
        <f>'1. IDENTIFICAR-ANALIZAR'!E445</f>
        <v>0</v>
      </c>
      <c r="F445" s="1172"/>
      <c r="G445" s="1172"/>
      <c r="H445" s="1123"/>
      <c r="I445" s="1244"/>
      <c r="J445" s="1280"/>
      <c r="K445" s="455"/>
      <c r="L445" s="455"/>
      <c r="M445" s="455"/>
      <c r="N445" s="456"/>
    </row>
    <row r="446" spans="1:14" x14ac:dyDescent="0.25">
      <c r="A446" s="1282"/>
      <c r="B446" s="1277"/>
      <c r="C446" s="1180"/>
      <c r="D446" s="1180"/>
      <c r="E446" s="287">
        <f>'1. IDENTIFICAR-ANALIZAR'!E446</f>
        <v>0</v>
      </c>
      <c r="F446" s="1172"/>
      <c r="G446" s="1172"/>
      <c r="H446" s="1123"/>
      <c r="I446" s="1244"/>
      <c r="J446" s="1280"/>
      <c r="K446" s="455"/>
      <c r="L446" s="455"/>
      <c r="M446" s="455"/>
      <c r="N446" s="456"/>
    </row>
    <row r="447" spans="1:14" x14ac:dyDescent="0.25">
      <c r="A447" s="1282"/>
      <c r="B447" s="1277"/>
      <c r="C447" s="1180"/>
      <c r="D447" s="1180"/>
      <c r="E447" s="287">
        <f>'1. IDENTIFICAR-ANALIZAR'!E447</f>
        <v>0</v>
      </c>
      <c r="F447" s="1172"/>
      <c r="G447" s="1172"/>
      <c r="H447" s="1123"/>
      <c r="I447" s="1244"/>
      <c r="J447" s="1280"/>
      <c r="K447" s="455"/>
      <c r="L447" s="455"/>
      <c r="M447" s="455"/>
      <c r="N447" s="456"/>
    </row>
    <row r="448" spans="1:14" x14ac:dyDescent="0.25">
      <c r="A448" s="1282"/>
      <c r="B448" s="1277"/>
      <c r="C448" s="1180"/>
      <c r="D448" s="1180"/>
      <c r="E448" s="287">
        <f>'1. IDENTIFICAR-ANALIZAR'!E448</f>
        <v>0</v>
      </c>
      <c r="F448" s="1172"/>
      <c r="G448" s="1172"/>
      <c r="H448" s="1123"/>
      <c r="I448" s="1244"/>
      <c r="J448" s="1280"/>
      <c r="K448" s="455"/>
      <c r="L448" s="455"/>
      <c r="M448" s="455"/>
      <c r="N448" s="456"/>
    </row>
    <row r="449" spans="1:14" x14ac:dyDescent="0.25">
      <c r="A449" s="1282"/>
      <c r="B449" s="1277"/>
      <c r="C449" s="1180"/>
      <c r="D449" s="1180"/>
      <c r="E449" s="287">
        <f>'1. IDENTIFICAR-ANALIZAR'!E449</f>
        <v>0</v>
      </c>
      <c r="F449" s="1172"/>
      <c r="G449" s="1172"/>
      <c r="H449" s="1123"/>
      <c r="I449" s="1244"/>
      <c r="J449" s="1280"/>
      <c r="K449" s="455"/>
      <c r="L449" s="455"/>
      <c r="M449" s="455"/>
      <c r="N449" s="456"/>
    </row>
    <row r="450" spans="1:14" x14ac:dyDescent="0.25">
      <c r="A450" s="1282"/>
      <c r="B450" s="1277"/>
      <c r="C450" s="1180"/>
      <c r="D450" s="1180"/>
      <c r="E450" s="287">
        <f>'1. IDENTIFICAR-ANALIZAR'!E450</f>
        <v>0</v>
      </c>
      <c r="F450" s="1172"/>
      <c r="G450" s="1172"/>
      <c r="H450" s="1123"/>
      <c r="I450" s="1244"/>
      <c r="J450" s="1280"/>
      <c r="K450" s="455"/>
      <c r="L450" s="455"/>
      <c r="M450" s="455"/>
      <c r="N450" s="456"/>
    </row>
    <row r="451" spans="1:14" ht="15.75" thickBot="1" x14ac:dyDescent="0.3">
      <c r="A451" s="1283"/>
      <c r="B451" s="1278"/>
      <c r="C451" s="1181"/>
      <c r="D451" s="1181"/>
      <c r="E451" s="288">
        <f>'1. IDENTIFICAR-ANALIZAR'!E451</f>
        <v>0</v>
      </c>
      <c r="F451" s="1173"/>
      <c r="G451" s="1173"/>
      <c r="H451" s="1124"/>
      <c r="I451" s="1245"/>
      <c r="J451" s="1281"/>
      <c r="K451" s="457"/>
      <c r="L451" s="457"/>
      <c r="M451" s="457"/>
      <c r="N451" s="458"/>
    </row>
    <row r="452" spans="1:14" x14ac:dyDescent="0.25">
      <c r="A452" s="1286"/>
      <c r="B452" s="1277">
        <f>'1. IDENTIFICAR-ANALIZAR'!A452:A459</f>
        <v>55</v>
      </c>
      <c r="C452" s="1180">
        <f>'2. VALORAR CONTROLES '!B452:B459</f>
        <v>0</v>
      </c>
      <c r="D452" s="1180">
        <f>'2. VALORAR CONTROLES '!C452:C459</f>
        <v>0</v>
      </c>
      <c r="E452" s="287">
        <f>'1. IDENTIFICAR-ANALIZAR'!E452</f>
        <v>0</v>
      </c>
      <c r="F452" s="1171">
        <f>'2. VALORAR CONTROLES '!AC452:AC459</f>
        <v>0</v>
      </c>
      <c r="G452" s="1171">
        <f>'2. VALORAR CONTROLES '!AD452:AD459</f>
        <v>0</v>
      </c>
      <c r="H452" s="1122">
        <f>'2. VALORAR CONTROLES '!AE452:AE459</f>
        <v>0</v>
      </c>
      <c r="I452" s="1243">
        <f>'2. VALORAR CONTROLES '!AF452:AF459</f>
        <v>0</v>
      </c>
      <c r="J452" s="1279"/>
      <c r="K452" s="453"/>
      <c r="L452" s="453"/>
      <c r="M452" s="453"/>
      <c r="N452" s="454"/>
    </row>
    <row r="453" spans="1:14" x14ac:dyDescent="0.25">
      <c r="A453" s="1282"/>
      <c r="B453" s="1277"/>
      <c r="C453" s="1180"/>
      <c r="D453" s="1180"/>
      <c r="E453" s="287">
        <f>'1. IDENTIFICAR-ANALIZAR'!E453</f>
        <v>0</v>
      </c>
      <c r="F453" s="1172"/>
      <c r="G453" s="1172"/>
      <c r="H453" s="1123"/>
      <c r="I453" s="1244"/>
      <c r="J453" s="1280"/>
      <c r="K453" s="455"/>
      <c r="L453" s="455"/>
      <c r="M453" s="455"/>
      <c r="N453" s="456"/>
    </row>
    <row r="454" spans="1:14" x14ac:dyDescent="0.25">
      <c r="A454" s="1282"/>
      <c r="B454" s="1277"/>
      <c r="C454" s="1180"/>
      <c r="D454" s="1180"/>
      <c r="E454" s="287">
        <f>'1. IDENTIFICAR-ANALIZAR'!E454</f>
        <v>0</v>
      </c>
      <c r="F454" s="1172"/>
      <c r="G454" s="1172"/>
      <c r="H454" s="1123"/>
      <c r="I454" s="1244"/>
      <c r="J454" s="1280"/>
      <c r="K454" s="455"/>
      <c r="L454" s="455"/>
      <c r="M454" s="455"/>
      <c r="N454" s="456"/>
    </row>
    <row r="455" spans="1:14" x14ac:dyDescent="0.25">
      <c r="A455" s="1282"/>
      <c r="B455" s="1277"/>
      <c r="C455" s="1180"/>
      <c r="D455" s="1180"/>
      <c r="E455" s="287">
        <f>'1. IDENTIFICAR-ANALIZAR'!E455</f>
        <v>0</v>
      </c>
      <c r="F455" s="1172"/>
      <c r="G455" s="1172"/>
      <c r="H455" s="1123"/>
      <c r="I455" s="1244"/>
      <c r="J455" s="1280"/>
      <c r="K455" s="455"/>
      <c r="L455" s="455"/>
      <c r="M455" s="455"/>
      <c r="N455" s="456"/>
    </row>
    <row r="456" spans="1:14" x14ac:dyDescent="0.25">
      <c r="A456" s="1282"/>
      <c r="B456" s="1277"/>
      <c r="C456" s="1180"/>
      <c r="D456" s="1180"/>
      <c r="E456" s="287">
        <f>'1. IDENTIFICAR-ANALIZAR'!E456</f>
        <v>0</v>
      </c>
      <c r="F456" s="1172"/>
      <c r="G456" s="1172"/>
      <c r="H456" s="1123"/>
      <c r="I456" s="1244"/>
      <c r="J456" s="1280"/>
      <c r="K456" s="455"/>
      <c r="L456" s="455"/>
      <c r="M456" s="455"/>
      <c r="N456" s="456"/>
    </row>
    <row r="457" spans="1:14" x14ac:dyDescent="0.25">
      <c r="A457" s="1282"/>
      <c r="B457" s="1277"/>
      <c r="C457" s="1180"/>
      <c r="D457" s="1180"/>
      <c r="E457" s="287">
        <f>'1. IDENTIFICAR-ANALIZAR'!E457</f>
        <v>0</v>
      </c>
      <c r="F457" s="1172"/>
      <c r="G457" s="1172"/>
      <c r="H457" s="1123"/>
      <c r="I457" s="1244"/>
      <c r="J457" s="1280"/>
      <c r="K457" s="455"/>
      <c r="L457" s="455"/>
      <c r="M457" s="455"/>
      <c r="N457" s="456"/>
    </row>
    <row r="458" spans="1:14" x14ac:dyDescent="0.25">
      <c r="A458" s="1282"/>
      <c r="B458" s="1277"/>
      <c r="C458" s="1180"/>
      <c r="D458" s="1180"/>
      <c r="E458" s="287">
        <f>'1. IDENTIFICAR-ANALIZAR'!E458</f>
        <v>0</v>
      </c>
      <c r="F458" s="1172"/>
      <c r="G458" s="1172"/>
      <c r="H458" s="1123"/>
      <c r="I458" s="1244"/>
      <c r="J458" s="1280"/>
      <c r="K458" s="455"/>
      <c r="L458" s="455"/>
      <c r="M458" s="455"/>
      <c r="N458" s="456"/>
    </row>
    <row r="459" spans="1:14" ht="15.75" thickBot="1" x14ac:dyDescent="0.3">
      <c r="A459" s="1283"/>
      <c r="B459" s="1278"/>
      <c r="C459" s="1181"/>
      <c r="D459" s="1181"/>
      <c r="E459" s="288">
        <f>'1. IDENTIFICAR-ANALIZAR'!E459</f>
        <v>0</v>
      </c>
      <c r="F459" s="1173"/>
      <c r="G459" s="1173"/>
      <c r="H459" s="1124"/>
      <c r="I459" s="1245"/>
      <c r="J459" s="1281"/>
      <c r="K459" s="457"/>
      <c r="L459" s="457"/>
      <c r="M459" s="457"/>
      <c r="N459" s="458"/>
    </row>
    <row r="460" spans="1:14" x14ac:dyDescent="0.25">
      <c r="A460" s="1282"/>
      <c r="B460" s="1277">
        <f>'1. IDENTIFICAR-ANALIZAR'!A460:A467</f>
        <v>56</v>
      </c>
      <c r="C460" s="1180">
        <f>'2. VALORAR CONTROLES '!B460:B467</f>
        <v>0</v>
      </c>
      <c r="D460" s="1180">
        <f>'2. VALORAR CONTROLES '!C460:C467</f>
        <v>0</v>
      </c>
      <c r="E460" s="287">
        <f>'1. IDENTIFICAR-ANALIZAR'!E460</f>
        <v>0</v>
      </c>
      <c r="F460" s="1171">
        <f>'2. VALORAR CONTROLES '!AC460:AC467</f>
        <v>0</v>
      </c>
      <c r="G460" s="1171">
        <f>'2. VALORAR CONTROLES '!AD460:AD467</f>
        <v>0</v>
      </c>
      <c r="H460" s="1122">
        <f>'2. VALORAR CONTROLES '!AE460:AE467</f>
        <v>0</v>
      </c>
      <c r="I460" s="1243">
        <f>'2. VALORAR CONTROLES '!AF460:AF467</f>
        <v>0</v>
      </c>
      <c r="J460" s="1279"/>
      <c r="K460" s="453"/>
      <c r="L460" s="453"/>
      <c r="M460" s="453"/>
      <c r="N460" s="454"/>
    </row>
    <row r="461" spans="1:14" x14ac:dyDescent="0.25">
      <c r="A461" s="1282"/>
      <c r="B461" s="1277"/>
      <c r="C461" s="1180"/>
      <c r="D461" s="1180"/>
      <c r="E461" s="287">
        <f>'1. IDENTIFICAR-ANALIZAR'!E461</f>
        <v>0</v>
      </c>
      <c r="F461" s="1172"/>
      <c r="G461" s="1172"/>
      <c r="H461" s="1123"/>
      <c r="I461" s="1244"/>
      <c r="J461" s="1280"/>
      <c r="K461" s="455"/>
      <c r="L461" s="455"/>
      <c r="M461" s="455"/>
      <c r="N461" s="456"/>
    </row>
    <row r="462" spans="1:14" x14ac:dyDescent="0.25">
      <c r="A462" s="1282"/>
      <c r="B462" s="1277"/>
      <c r="C462" s="1180"/>
      <c r="D462" s="1180"/>
      <c r="E462" s="287">
        <f>'1. IDENTIFICAR-ANALIZAR'!E462</f>
        <v>0</v>
      </c>
      <c r="F462" s="1172"/>
      <c r="G462" s="1172"/>
      <c r="H462" s="1123"/>
      <c r="I462" s="1244"/>
      <c r="J462" s="1280"/>
      <c r="K462" s="455"/>
      <c r="L462" s="455"/>
      <c r="M462" s="455"/>
      <c r="N462" s="456"/>
    </row>
    <row r="463" spans="1:14" x14ac:dyDescent="0.25">
      <c r="A463" s="1282"/>
      <c r="B463" s="1277"/>
      <c r="C463" s="1180"/>
      <c r="D463" s="1180"/>
      <c r="E463" s="287">
        <f>'1. IDENTIFICAR-ANALIZAR'!E463</f>
        <v>0</v>
      </c>
      <c r="F463" s="1172"/>
      <c r="G463" s="1172"/>
      <c r="H463" s="1123"/>
      <c r="I463" s="1244"/>
      <c r="J463" s="1280"/>
      <c r="K463" s="455"/>
      <c r="L463" s="455"/>
      <c r="M463" s="455"/>
      <c r="N463" s="456"/>
    </row>
    <row r="464" spans="1:14" x14ac:dyDescent="0.25">
      <c r="A464" s="1282"/>
      <c r="B464" s="1277"/>
      <c r="C464" s="1180"/>
      <c r="D464" s="1180"/>
      <c r="E464" s="287">
        <f>'1. IDENTIFICAR-ANALIZAR'!E464</f>
        <v>0</v>
      </c>
      <c r="F464" s="1172"/>
      <c r="G464" s="1172"/>
      <c r="H464" s="1123"/>
      <c r="I464" s="1244"/>
      <c r="J464" s="1280"/>
      <c r="K464" s="455"/>
      <c r="L464" s="455"/>
      <c r="M464" s="455"/>
      <c r="N464" s="456"/>
    </row>
    <row r="465" spans="1:14" x14ac:dyDescent="0.25">
      <c r="A465" s="1282"/>
      <c r="B465" s="1277"/>
      <c r="C465" s="1180"/>
      <c r="D465" s="1180"/>
      <c r="E465" s="287">
        <f>'1. IDENTIFICAR-ANALIZAR'!E465</f>
        <v>0</v>
      </c>
      <c r="F465" s="1172"/>
      <c r="G465" s="1172"/>
      <c r="H465" s="1123"/>
      <c r="I465" s="1244"/>
      <c r="J465" s="1280"/>
      <c r="K465" s="455"/>
      <c r="L465" s="455"/>
      <c r="M465" s="455"/>
      <c r="N465" s="456"/>
    </row>
    <row r="466" spans="1:14" x14ac:dyDescent="0.25">
      <c r="A466" s="1282"/>
      <c r="B466" s="1277"/>
      <c r="C466" s="1180"/>
      <c r="D466" s="1180"/>
      <c r="E466" s="287">
        <f>'1. IDENTIFICAR-ANALIZAR'!E466</f>
        <v>0</v>
      </c>
      <c r="F466" s="1172"/>
      <c r="G466" s="1172"/>
      <c r="H466" s="1123"/>
      <c r="I466" s="1244"/>
      <c r="J466" s="1280"/>
      <c r="K466" s="455"/>
      <c r="L466" s="455"/>
      <c r="M466" s="455"/>
      <c r="N466" s="456"/>
    </row>
    <row r="467" spans="1:14" ht="15.75" thickBot="1" x14ac:dyDescent="0.3">
      <c r="A467" s="1283"/>
      <c r="B467" s="1278"/>
      <c r="C467" s="1181"/>
      <c r="D467" s="1181"/>
      <c r="E467" s="288">
        <f>'1. IDENTIFICAR-ANALIZAR'!E467</f>
        <v>0</v>
      </c>
      <c r="F467" s="1173"/>
      <c r="G467" s="1173"/>
      <c r="H467" s="1124"/>
      <c r="I467" s="1245"/>
      <c r="J467" s="1281"/>
      <c r="K467" s="457"/>
      <c r="L467" s="457"/>
      <c r="M467" s="457"/>
      <c r="N467" s="458"/>
    </row>
    <row r="468" spans="1:14" x14ac:dyDescent="0.25">
      <c r="A468" s="1286"/>
      <c r="B468" s="1277">
        <f>'1. IDENTIFICAR-ANALIZAR'!A468:A475</f>
        <v>57</v>
      </c>
      <c r="C468" s="1180">
        <f>'2. VALORAR CONTROLES '!B468:B475</f>
        <v>0</v>
      </c>
      <c r="D468" s="1180">
        <f>'2. VALORAR CONTROLES '!C468:C475</f>
        <v>0</v>
      </c>
      <c r="E468" s="287">
        <f>'1. IDENTIFICAR-ANALIZAR'!E468</f>
        <v>0</v>
      </c>
      <c r="F468" s="1171">
        <f>'2. VALORAR CONTROLES '!AC468:AC475</f>
        <v>0</v>
      </c>
      <c r="G468" s="1171">
        <f>'2. VALORAR CONTROLES '!AD468:AD475</f>
        <v>0</v>
      </c>
      <c r="H468" s="1122">
        <f>'2. VALORAR CONTROLES '!AE468:AE475</f>
        <v>0</v>
      </c>
      <c r="I468" s="1243">
        <f>'2. VALORAR CONTROLES '!AF468:AF475</f>
        <v>0</v>
      </c>
      <c r="J468" s="1279"/>
      <c r="K468" s="453"/>
      <c r="L468" s="453"/>
      <c r="M468" s="453"/>
      <c r="N468" s="454"/>
    </row>
    <row r="469" spans="1:14" x14ac:dyDescent="0.25">
      <c r="A469" s="1282"/>
      <c r="B469" s="1277"/>
      <c r="C469" s="1180"/>
      <c r="D469" s="1180"/>
      <c r="E469" s="287">
        <f>'1. IDENTIFICAR-ANALIZAR'!E469</f>
        <v>0</v>
      </c>
      <c r="F469" s="1172"/>
      <c r="G469" s="1172"/>
      <c r="H469" s="1123"/>
      <c r="I469" s="1244"/>
      <c r="J469" s="1280"/>
      <c r="K469" s="455"/>
      <c r="L469" s="455"/>
      <c r="M469" s="455"/>
      <c r="N469" s="456"/>
    </row>
    <row r="470" spans="1:14" x14ac:dyDescent="0.25">
      <c r="A470" s="1282"/>
      <c r="B470" s="1277"/>
      <c r="C470" s="1180"/>
      <c r="D470" s="1180"/>
      <c r="E470" s="287">
        <f>'1. IDENTIFICAR-ANALIZAR'!E470</f>
        <v>0</v>
      </c>
      <c r="F470" s="1172"/>
      <c r="G470" s="1172"/>
      <c r="H470" s="1123"/>
      <c r="I470" s="1244"/>
      <c r="J470" s="1280"/>
      <c r="K470" s="455"/>
      <c r="L470" s="455"/>
      <c r="M470" s="455"/>
      <c r="N470" s="456"/>
    </row>
    <row r="471" spans="1:14" x14ac:dyDescent="0.25">
      <c r="A471" s="1282"/>
      <c r="B471" s="1277"/>
      <c r="C471" s="1180"/>
      <c r="D471" s="1180"/>
      <c r="E471" s="287">
        <f>'1. IDENTIFICAR-ANALIZAR'!E471</f>
        <v>0</v>
      </c>
      <c r="F471" s="1172"/>
      <c r="G471" s="1172"/>
      <c r="H471" s="1123"/>
      <c r="I471" s="1244"/>
      <c r="J471" s="1280"/>
      <c r="K471" s="455"/>
      <c r="L471" s="455"/>
      <c r="M471" s="455"/>
      <c r="N471" s="456"/>
    </row>
    <row r="472" spans="1:14" x14ac:dyDescent="0.25">
      <c r="A472" s="1282"/>
      <c r="B472" s="1277"/>
      <c r="C472" s="1180"/>
      <c r="D472" s="1180"/>
      <c r="E472" s="287">
        <f>'1. IDENTIFICAR-ANALIZAR'!E472</f>
        <v>0</v>
      </c>
      <c r="F472" s="1172"/>
      <c r="G472" s="1172"/>
      <c r="H472" s="1123"/>
      <c r="I472" s="1244"/>
      <c r="J472" s="1280"/>
      <c r="K472" s="455"/>
      <c r="L472" s="455"/>
      <c r="M472" s="455"/>
      <c r="N472" s="456"/>
    </row>
    <row r="473" spans="1:14" x14ac:dyDescent="0.25">
      <c r="A473" s="1282"/>
      <c r="B473" s="1277"/>
      <c r="C473" s="1180"/>
      <c r="D473" s="1180"/>
      <c r="E473" s="287">
        <f>'1. IDENTIFICAR-ANALIZAR'!E473</f>
        <v>0</v>
      </c>
      <c r="F473" s="1172"/>
      <c r="G473" s="1172"/>
      <c r="H473" s="1123"/>
      <c r="I473" s="1244"/>
      <c r="J473" s="1280"/>
      <c r="K473" s="455"/>
      <c r="L473" s="455"/>
      <c r="M473" s="455"/>
      <c r="N473" s="456"/>
    </row>
    <row r="474" spans="1:14" x14ac:dyDescent="0.25">
      <c r="A474" s="1282"/>
      <c r="B474" s="1277"/>
      <c r="C474" s="1180"/>
      <c r="D474" s="1180"/>
      <c r="E474" s="287">
        <f>'1. IDENTIFICAR-ANALIZAR'!E474</f>
        <v>0</v>
      </c>
      <c r="F474" s="1172"/>
      <c r="G474" s="1172"/>
      <c r="H474" s="1123"/>
      <c r="I474" s="1244"/>
      <c r="J474" s="1280"/>
      <c r="K474" s="455"/>
      <c r="L474" s="455"/>
      <c r="M474" s="455"/>
      <c r="N474" s="456"/>
    </row>
    <row r="475" spans="1:14" ht="15.75" thickBot="1" x14ac:dyDescent="0.3">
      <c r="A475" s="1283"/>
      <c r="B475" s="1278"/>
      <c r="C475" s="1181"/>
      <c r="D475" s="1181"/>
      <c r="E475" s="288">
        <f>'1. IDENTIFICAR-ANALIZAR'!E475</f>
        <v>0</v>
      </c>
      <c r="F475" s="1173"/>
      <c r="G475" s="1173"/>
      <c r="H475" s="1124"/>
      <c r="I475" s="1245"/>
      <c r="J475" s="1281"/>
      <c r="K475" s="457"/>
      <c r="L475" s="457"/>
      <c r="M475" s="457"/>
      <c r="N475" s="458"/>
    </row>
    <row r="476" spans="1:14" x14ac:dyDescent="0.25">
      <c r="A476" s="1282"/>
      <c r="B476" s="1277">
        <f>'1. IDENTIFICAR-ANALIZAR'!A476:A483</f>
        <v>58</v>
      </c>
      <c r="C476" s="1180">
        <f>'2. VALORAR CONTROLES '!B476:B483</f>
        <v>0</v>
      </c>
      <c r="D476" s="1180">
        <f>'2. VALORAR CONTROLES '!C476:C483</f>
        <v>0</v>
      </c>
      <c r="E476" s="287">
        <f>'1. IDENTIFICAR-ANALIZAR'!E476</f>
        <v>0</v>
      </c>
      <c r="F476" s="1171">
        <f>'2. VALORAR CONTROLES '!AC476:AC483</f>
        <v>0</v>
      </c>
      <c r="G476" s="1171">
        <f>'2. VALORAR CONTROLES '!AD476:AD483</f>
        <v>0</v>
      </c>
      <c r="H476" s="1122">
        <f>'2. VALORAR CONTROLES '!AE476:AE483</f>
        <v>0</v>
      </c>
      <c r="I476" s="1243">
        <f>'2. VALORAR CONTROLES '!AF476:AF483</f>
        <v>0</v>
      </c>
      <c r="J476" s="1279"/>
      <c r="K476" s="453"/>
      <c r="L476" s="453"/>
      <c r="M476" s="453"/>
      <c r="N476" s="454"/>
    </row>
    <row r="477" spans="1:14" x14ac:dyDescent="0.25">
      <c r="A477" s="1282"/>
      <c r="B477" s="1277"/>
      <c r="C477" s="1180"/>
      <c r="D477" s="1180"/>
      <c r="E477" s="287">
        <f>'1. IDENTIFICAR-ANALIZAR'!E477</f>
        <v>0</v>
      </c>
      <c r="F477" s="1172"/>
      <c r="G477" s="1172"/>
      <c r="H477" s="1123"/>
      <c r="I477" s="1244"/>
      <c r="J477" s="1280"/>
      <c r="K477" s="455"/>
      <c r="L477" s="455"/>
      <c r="M477" s="455"/>
      <c r="N477" s="456"/>
    </row>
    <row r="478" spans="1:14" x14ac:dyDescent="0.25">
      <c r="A478" s="1282"/>
      <c r="B478" s="1277"/>
      <c r="C478" s="1180"/>
      <c r="D478" s="1180"/>
      <c r="E478" s="287">
        <f>'1. IDENTIFICAR-ANALIZAR'!E478</f>
        <v>0</v>
      </c>
      <c r="F478" s="1172"/>
      <c r="G478" s="1172"/>
      <c r="H478" s="1123"/>
      <c r="I478" s="1244"/>
      <c r="J478" s="1280"/>
      <c r="K478" s="455"/>
      <c r="L478" s="455"/>
      <c r="M478" s="455"/>
      <c r="N478" s="456"/>
    </row>
    <row r="479" spans="1:14" x14ac:dyDescent="0.25">
      <c r="A479" s="1282"/>
      <c r="B479" s="1277"/>
      <c r="C479" s="1180"/>
      <c r="D479" s="1180"/>
      <c r="E479" s="287">
        <f>'1. IDENTIFICAR-ANALIZAR'!E479</f>
        <v>0</v>
      </c>
      <c r="F479" s="1172"/>
      <c r="G479" s="1172"/>
      <c r="H479" s="1123"/>
      <c r="I479" s="1244"/>
      <c r="J479" s="1280"/>
      <c r="K479" s="455"/>
      <c r="L479" s="455"/>
      <c r="M479" s="455"/>
      <c r="N479" s="456"/>
    </row>
    <row r="480" spans="1:14" x14ac:dyDescent="0.25">
      <c r="A480" s="1282"/>
      <c r="B480" s="1277"/>
      <c r="C480" s="1180"/>
      <c r="D480" s="1180"/>
      <c r="E480" s="287">
        <f>'1. IDENTIFICAR-ANALIZAR'!E480</f>
        <v>0</v>
      </c>
      <c r="F480" s="1172"/>
      <c r="G480" s="1172"/>
      <c r="H480" s="1123"/>
      <c r="I480" s="1244"/>
      <c r="J480" s="1280"/>
      <c r="K480" s="455"/>
      <c r="L480" s="455"/>
      <c r="M480" s="455"/>
      <c r="N480" s="456"/>
    </row>
    <row r="481" spans="1:14" x14ac:dyDescent="0.25">
      <c r="A481" s="1282"/>
      <c r="B481" s="1277"/>
      <c r="C481" s="1180"/>
      <c r="D481" s="1180"/>
      <c r="E481" s="287">
        <f>'1. IDENTIFICAR-ANALIZAR'!E481</f>
        <v>0</v>
      </c>
      <c r="F481" s="1172"/>
      <c r="G481" s="1172"/>
      <c r="H481" s="1123"/>
      <c r="I481" s="1244"/>
      <c r="J481" s="1280"/>
      <c r="K481" s="455"/>
      <c r="L481" s="455"/>
      <c r="M481" s="455"/>
      <c r="N481" s="456"/>
    </row>
    <row r="482" spans="1:14" x14ac:dyDescent="0.25">
      <c r="A482" s="1282"/>
      <c r="B482" s="1277"/>
      <c r="C482" s="1180"/>
      <c r="D482" s="1180"/>
      <c r="E482" s="287">
        <f>'1. IDENTIFICAR-ANALIZAR'!E482</f>
        <v>0</v>
      </c>
      <c r="F482" s="1172"/>
      <c r="G482" s="1172"/>
      <c r="H482" s="1123"/>
      <c r="I482" s="1244"/>
      <c r="J482" s="1280"/>
      <c r="K482" s="455"/>
      <c r="L482" s="455"/>
      <c r="M482" s="455"/>
      <c r="N482" s="456"/>
    </row>
    <row r="483" spans="1:14" ht="15.75" thickBot="1" x14ac:dyDescent="0.3">
      <c r="A483" s="1283"/>
      <c r="B483" s="1278"/>
      <c r="C483" s="1181"/>
      <c r="D483" s="1181"/>
      <c r="E483" s="288">
        <f>'1. IDENTIFICAR-ANALIZAR'!E483</f>
        <v>0</v>
      </c>
      <c r="F483" s="1173"/>
      <c r="G483" s="1173"/>
      <c r="H483" s="1124"/>
      <c r="I483" s="1245"/>
      <c r="J483" s="1281"/>
      <c r="K483" s="457"/>
      <c r="L483" s="457"/>
      <c r="M483" s="457"/>
      <c r="N483" s="458"/>
    </row>
    <row r="484" spans="1:14" x14ac:dyDescent="0.25">
      <c r="A484" s="1286"/>
      <c r="B484" s="1277">
        <f>'1. IDENTIFICAR-ANALIZAR'!A484:A491</f>
        <v>59</v>
      </c>
      <c r="C484" s="1180">
        <f>'2. VALORAR CONTROLES '!B484:B491</f>
        <v>0</v>
      </c>
      <c r="D484" s="1180">
        <f>'2. VALORAR CONTROLES '!C484:C491</f>
        <v>0</v>
      </c>
      <c r="E484" s="287">
        <f>'1. IDENTIFICAR-ANALIZAR'!E484</f>
        <v>0</v>
      </c>
      <c r="F484" s="1171">
        <f>'2. VALORAR CONTROLES '!AC484:AC491</f>
        <v>0</v>
      </c>
      <c r="G484" s="1171">
        <f>'2. VALORAR CONTROLES '!AD484:AD491</f>
        <v>0</v>
      </c>
      <c r="H484" s="1122">
        <f>'2. VALORAR CONTROLES '!AE484:AE491</f>
        <v>0</v>
      </c>
      <c r="I484" s="1243">
        <f>'2. VALORAR CONTROLES '!AF484:AF491</f>
        <v>0</v>
      </c>
      <c r="J484" s="1279"/>
      <c r="K484" s="453"/>
      <c r="L484" s="453"/>
      <c r="M484" s="453"/>
      <c r="N484" s="454"/>
    </row>
    <row r="485" spans="1:14" x14ac:dyDescent="0.25">
      <c r="A485" s="1282"/>
      <c r="B485" s="1277"/>
      <c r="C485" s="1180"/>
      <c r="D485" s="1180"/>
      <c r="E485" s="287">
        <f>'1. IDENTIFICAR-ANALIZAR'!E485</f>
        <v>0</v>
      </c>
      <c r="F485" s="1172"/>
      <c r="G485" s="1172"/>
      <c r="H485" s="1123"/>
      <c r="I485" s="1244"/>
      <c r="J485" s="1280"/>
      <c r="K485" s="455"/>
      <c r="L485" s="455"/>
      <c r="M485" s="455"/>
      <c r="N485" s="456"/>
    </row>
    <row r="486" spans="1:14" x14ac:dyDescent="0.25">
      <c r="A486" s="1282"/>
      <c r="B486" s="1277"/>
      <c r="C486" s="1180"/>
      <c r="D486" s="1180"/>
      <c r="E486" s="287">
        <f>'1. IDENTIFICAR-ANALIZAR'!E486</f>
        <v>0</v>
      </c>
      <c r="F486" s="1172"/>
      <c r="G486" s="1172"/>
      <c r="H486" s="1123"/>
      <c r="I486" s="1244"/>
      <c r="J486" s="1280"/>
      <c r="K486" s="455"/>
      <c r="L486" s="455"/>
      <c r="M486" s="455"/>
      <c r="N486" s="456"/>
    </row>
    <row r="487" spans="1:14" x14ac:dyDescent="0.25">
      <c r="A487" s="1282"/>
      <c r="B487" s="1277"/>
      <c r="C487" s="1180"/>
      <c r="D487" s="1180"/>
      <c r="E487" s="287">
        <f>'1. IDENTIFICAR-ANALIZAR'!E487</f>
        <v>0</v>
      </c>
      <c r="F487" s="1172"/>
      <c r="G487" s="1172"/>
      <c r="H487" s="1123"/>
      <c r="I487" s="1244"/>
      <c r="J487" s="1280"/>
      <c r="K487" s="455"/>
      <c r="L487" s="455"/>
      <c r="M487" s="455"/>
      <c r="N487" s="456"/>
    </row>
    <row r="488" spans="1:14" x14ac:dyDescent="0.25">
      <c r="A488" s="1282"/>
      <c r="B488" s="1277"/>
      <c r="C488" s="1180"/>
      <c r="D488" s="1180"/>
      <c r="E488" s="287">
        <f>'1. IDENTIFICAR-ANALIZAR'!E488</f>
        <v>0</v>
      </c>
      <c r="F488" s="1172"/>
      <c r="G488" s="1172"/>
      <c r="H488" s="1123"/>
      <c r="I488" s="1244"/>
      <c r="J488" s="1280"/>
      <c r="K488" s="455"/>
      <c r="L488" s="455"/>
      <c r="M488" s="455"/>
      <c r="N488" s="456"/>
    </row>
    <row r="489" spans="1:14" x14ac:dyDescent="0.25">
      <c r="A489" s="1282"/>
      <c r="B489" s="1277"/>
      <c r="C489" s="1180"/>
      <c r="D489" s="1180"/>
      <c r="E489" s="287">
        <f>'1. IDENTIFICAR-ANALIZAR'!E489</f>
        <v>0</v>
      </c>
      <c r="F489" s="1172"/>
      <c r="G489" s="1172"/>
      <c r="H489" s="1123"/>
      <c r="I489" s="1244"/>
      <c r="J489" s="1280"/>
      <c r="K489" s="455"/>
      <c r="L489" s="455"/>
      <c r="M489" s="455"/>
      <c r="N489" s="456"/>
    </row>
    <row r="490" spans="1:14" x14ac:dyDescent="0.25">
      <c r="A490" s="1282"/>
      <c r="B490" s="1277"/>
      <c r="C490" s="1180"/>
      <c r="D490" s="1180"/>
      <c r="E490" s="287">
        <f>'1. IDENTIFICAR-ANALIZAR'!E490</f>
        <v>0</v>
      </c>
      <c r="F490" s="1172"/>
      <c r="G490" s="1172"/>
      <c r="H490" s="1123"/>
      <c r="I490" s="1244"/>
      <c r="J490" s="1280"/>
      <c r="K490" s="455"/>
      <c r="L490" s="455"/>
      <c r="M490" s="455"/>
      <c r="N490" s="456"/>
    </row>
    <row r="491" spans="1:14" ht="15.75" thickBot="1" x14ac:dyDescent="0.3">
      <c r="A491" s="1283"/>
      <c r="B491" s="1278"/>
      <c r="C491" s="1181"/>
      <c r="D491" s="1181"/>
      <c r="E491" s="288">
        <f>'1. IDENTIFICAR-ANALIZAR'!E491</f>
        <v>0</v>
      </c>
      <c r="F491" s="1173"/>
      <c r="G491" s="1173"/>
      <c r="H491" s="1124"/>
      <c r="I491" s="1245"/>
      <c r="J491" s="1281"/>
      <c r="K491" s="457"/>
      <c r="L491" s="457"/>
      <c r="M491" s="457"/>
      <c r="N491" s="458"/>
    </row>
    <row r="492" spans="1:14" x14ac:dyDescent="0.25">
      <c r="A492" s="1282"/>
      <c r="B492" s="1277">
        <f>'1. IDENTIFICAR-ANALIZAR'!A492:A499</f>
        <v>60</v>
      </c>
      <c r="C492" s="1180">
        <f>'2. VALORAR CONTROLES '!B492:B499</f>
        <v>0</v>
      </c>
      <c r="D492" s="1180">
        <f>'2. VALORAR CONTROLES '!C492:C499</f>
        <v>0</v>
      </c>
      <c r="E492" s="287">
        <f>'1. IDENTIFICAR-ANALIZAR'!E492</f>
        <v>0</v>
      </c>
      <c r="F492" s="1171">
        <f>'2. VALORAR CONTROLES '!AC492:AC499</f>
        <v>0</v>
      </c>
      <c r="G492" s="1171">
        <f>'2. VALORAR CONTROLES '!AD492:AD499</f>
        <v>0</v>
      </c>
      <c r="H492" s="1122">
        <f>'2. VALORAR CONTROLES '!AE492:AE499</f>
        <v>0</v>
      </c>
      <c r="I492" s="1243">
        <f>'2. VALORAR CONTROLES '!AF492:AF499</f>
        <v>0</v>
      </c>
      <c r="J492" s="1279"/>
      <c r="K492" s="453"/>
      <c r="L492" s="453"/>
      <c r="M492" s="453"/>
      <c r="N492" s="454"/>
    </row>
    <row r="493" spans="1:14" x14ac:dyDescent="0.25">
      <c r="A493" s="1282"/>
      <c r="B493" s="1277"/>
      <c r="C493" s="1180"/>
      <c r="D493" s="1180"/>
      <c r="E493" s="287">
        <f>'1. IDENTIFICAR-ANALIZAR'!E493</f>
        <v>0</v>
      </c>
      <c r="F493" s="1172"/>
      <c r="G493" s="1172"/>
      <c r="H493" s="1123"/>
      <c r="I493" s="1244"/>
      <c r="J493" s="1280"/>
      <c r="K493" s="455"/>
      <c r="L493" s="455"/>
      <c r="M493" s="455"/>
      <c r="N493" s="456"/>
    </row>
    <row r="494" spans="1:14" x14ac:dyDescent="0.25">
      <c r="A494" s="1282"/>
      <c r="B494" s="1277"/>
      <c r="C494" s="1180"/>
      <c r="D494" s="1180"/>
      <c r="E494" s="287">
        <f>'1. IDENTIFICAR-ANALIZAR'!E494</f>
        <v>0</v>
      </c>
      <c r="F494" s="1172"/>
      <c r="G494" s="1172"/>
      <c r="H494" s="1123"/>
      <c r="I494" s="1244"/>
      <c r="J494" s="1280"/>
      <c r="K494" s="455"/>
      <c r="L494" s="455"/>
      <c r="M494" s="455"/>
      <c r="N494" s="456"/>
    </row>
    <row r="495" spans="1:14" x14ac:dyDescent="0.25">
      <c r="A495" s="1282"/>
      <c r="B495" s="1277"/>
      <c r="C495" s="1180"/>
      <c r="D495" s="1180"/>
      <c r="E495" s="287">
        <f>'1. IDENTIFICAR-ANALIZAR'!E495</f>
        <v>0</v>
      </c>
      <c r="F495" s="1172"/>
      <c r="G495" s="1172"/>
      <c r="H495" s="1123"/>
      <c r="I495" s="1244"/>
      <c r="J495" s="1280"/>
      <c r="K495" s="455"/>
      <c r="L495" s="455"/>
      <c r="M495" s="455"/>
      <c r="N495" s="456"/>
    </row>
    <row r="496" spans="1:14" x14ac:dyDescent="0.25">
      <c r="A496" s="1282"/>
      <c r="B496" s="1277"/>
      <c r="C496" s="1180"/>
      <c r="D496" s="1180"/>
      <c r="E496" s="287">
        <f>'1. IDENTIFICAR-ANALIZAR'!E496</f>
        <v>0</v>
      </c>
      <c r="F496" s="1172"/>
      <c r="G496" s="1172"/>
      <c r="H496" s="1123"/>
      <c r="I496" s="1244"/>
      <c r="J496" s="1280"/>
      <c r="K496" s="455"/>
      <c r="L496" s="455"/>
      <c r="M496" s="455"/>
      <c r="N496" s="456"/>
    </row>
    <row r="497" spans="1:14" x14ac:dyDescent="0.25">
      <c r="A497" s="1282"/>
      <c r="B497" s="1277"/>
      <c r="C497" s="1180"/>
      <c r="D497" s="1180"/>
      <c r="E497" s="287">
        <f>'1. IDENTIFICAR-ANALIZAR'!E497</f>
        <v>0</v>
      </c>
      <c r="F497" s="1172"/>
      <c r="G497" s="1172"/>
      <c r="H497" s="1123"/>
      <c r="I497" s="1244"/>
      <c r="J497" s="1280"/>
      <c r="K497" s="455"/>
      <c r="L497" s="455"/>
      <c r="M497" s="455"/>
      <c r="N497" s="456"/>
    </row>
    <row r="498" spans="1:14" x14ac:dyDescent="0.25">
      <c r="A498" s="1282"/>
      <c r="B498" s="1277"/>
      <c r="C498" s="1180"/>
      <c r="D498" s="1180"/>
      <c r="E498" s="287">
        <f>'1. IDENTIFICAR-ANALIZAR'!E498</f>
        <v>0</v>
      </c>
      <c r="F498" s="1172"/>
      <c r="G498" s="1172"/>
      <c r="H498" s="1123"/>
      <c r="I498" s="1244"/>
      <c r="J498" s="1280"/>
      <c r="K498" s="455"/>
      <c r="L498" s="455"/>
      <c r="M498" s="455"/>
      <c r="N498" s="456"/>
    </row>
    <row r="499" spans="1:14" ht="15.75" thickBot="1" x14ac:dyDescent="0.3">
      <c r="A499" s="1283"/>
      <c r="B499" s="1278"/>
      <c r="C499" s="1181"/>
      <c r="D499" s="1181"/>
      <c r="E499" s="288">
        <f>'1. IDENTIFICAR-ANALIZAR'!E499</f>
        <v>0</v>
      </c>
      <c r="F499" s="1173"/>
      <c r="G499" s="1173"/>
      <c r="H499" s="1124"/>
      <c r="I499" s="1245"/>
      <c r="J499" s="1281"/>
      <c r="K499" s="457"/>
      <c r="L499" s="457"/>
      <c r="M499" s="457"/>
      <c r="N499" s="458"/>
    </row>
    <row r="500" spans="1:14" x14ac:dyDescent="0.25">
      <c r="A500" s="1286"/>
      <c r="B500" s="1277">
        <f>'1. IDENTIFICAR-ANALIZAR'!A500:A507</f>
        <v>61</v>
      </c>
      <c r="C500" s="1180">
        <f>'2. VALORAR CONTROLES '!B500:B507</f>
        <v>0</v>
      </c>
      <c r="D500" s="1180">
        <f>'2. VALORAR CONTROLES '!C500:C507</f>
        <v>0</v>
      </c>
      <c r="E500" s="287">
        <f>'1. IDENTIFICAR-ANALIZAR'!E500</f>
        <v>0</v>
      </c>
      <c r="F500" s="1171">
        <f>'2. VALORAR CONTROLES '!AC500:AC507</f>
        <v>0</v>
      </c>
      <c r="G500" s="1171">
        <f>'2. VALORAR CONTROLES '!AD500:AD507</f>
        <v>0</v>
      </c>
      <c r="H500" s="1122">
        <f>'2. VALORAR CONTROLES '!AE500:AE507</f>
        <v>0</v>
      </c>
      <c r="I500" s="1243">
        <f>'2. VALORAR CONTROLES '!AF500:AF507</f>
        <v>0</v>
      </c>
      <c r="J500" s="1279"/>
      <c r="K500" s="453"/>
      <c r="L500" s="453"/>
      <c r="M500" s="453"/>
      <c r="N500" s="454"/>
    </row>
    <row r="501" spans="1:14" x14ac:dyDescent="0.25">
      <c r="A501" s="1282"/>
      <c r="B501" s="1277"/>
      <c r="C501" s="1180"/>
      <c r="D501" s="1180"/>
      <c r="E501" s="287">
        <f>'1. IDENTIFICAR-ANALIZAR'!E501</f>
        <v>0</v>
      </c>
      <c r="F501" s="1172"/>
      <c r="G501" s="1172"/>
      <c r="H501" s="1123"/>
      <c r="I501" s="1244"/>
      <c r="J501" s="1280"/>
      <c r="K501" s="455"/>
      <c r="L501" s="455"/>
      <c r="M501" s="455"/>
      <c r="N501" s="456"/>
    </row>
    <row r="502" spans="1:14" x14ac:dyDescent="0.25">
      <c r="A502" s="1282"/>
      <c r="B502" s="1277"/>
      <c r="C502" s="1180"/>
      <c r="D502" s="1180"/>
      <c r="E502" s="287">
        <f>'1. IDENTIFICAR-ANALIZAR'!E502</f>
        <v>0</v>
      </c>
      <c r="F502" s="1172"/>
      <c r="G502" s="1172"/>
      <c r="H502" s="1123"/>
      <c r="I502" s="1244"/>
      <c r="J502" s="1280"/>
      <c r="K502" s="455"/>
      <c r="L502" s="455"/>
      <c r="M502" s="455"/>
      <c r="N502" s="456"/>
    </row>
    <row r="503" spans="1:14" x14ac:dyDescent="0.25">
      <c r="A503" s="1282"/>
      <c r="B503" s="1277"/>
      <c r="C503" s="1180"/>
      <c r="D503" s="1180"/>
      <c r="E503" s="287">
        <f>'1. IDENTIFICAR-ANALIZAR'!E503</f>
        <v>0</v>
      </c>
      <c r="F503" s="1172"/>
      <c r="G503" s="1172"/>
      <c r="H503" s="1123"/>
      <c r="I503" s="1244"/>
      <c r="J503" s="1280"/>
      <c r="K503" s="455"/>
      <c r="L503" s="455"/>
      <c r="M503" s="455"/>
      <c r="N503" s="456"/>
    </row>
    <row r="504" spans="1:14" x14ac:dyDescent="0.25">
      <c r="A504" s="1282"/>
      <c r="B504" s="1277"/>
      <c r="C504" s="1180"/>
      <c r="D504" s="1180"/>
      <c r="E504" s="287">
        <f>'1. IDENTIFICAR-ANALIZAR'!E504</f>
        <v>0</v>
      </c>
      <c r="F504" s="1172"/>
      <c r="G504" s="1172"/>
      <c r="H504" s="1123"/>
      <c r="I504" s="1244"/>
      <c r="J504" s="1280"/>
      <c r="K504" s="455"/>
      <c r="L504" s="455"/>
      <c r="M504" s="455"/>
      <c r="N504" s="456"/>
    </row>
    <row r="505" spans="1:14" x14ac:dyDescent="0.25">
      <c r="A505" s="1282"/>
      <c r="B505" s="1277"/>
      <c r="C505" s="1180"/>
      <c r="D505" s="1180"/>
      <c r="E505" s="287">
        <f>'1. IDENTIFICAR-ANALIZAR'!E505</f>
        <v>0</v>
      </c>
      <c r="F505" s="1172"/>
      <c r="G505" s="1172"/>
      <c r="H505" s="1123"/>
      <c r="I505" s="1244"/>
      <c r="J505" s="1280"/>
      <c r="K505" s="455"/>
      <c r="L505" s="455"/>
      <c r="M505" s="455"/>
      <c r="N505" s="456"/>
    </row>
    <row r="506" spans="1:14" x14ac:dyDescent="0.25">
      <c r="A506" s="1282"/>
      <c r="B506" s="1277"/>
      <c r="C506" s="1180"/>
      <c r="D506" s="1180"/>
      <c r="E506" s="287">
        <f>'1. IDENTIFICAR-ANALIZAR'!E506</f>
        <v>0</v>
      </c>
      <c r="F506" s="1172"/>
      <c r="G506" s="1172"/>
      <c r="H506" s="1123"/>
      <c r="I506" s="1244"/>
      <c r="J506" s="1280"/>
      <c r="K506" s="455"/>
      <c r="L506" s="455"/>
      <c r="M506" s="455"/>
      <c r="N506" s="456"/>
    </row>
    <row r="507" spans="1:14" ht="15.75" thickBot="1" x14ac:dyDescent="0.3">
      <c r="A507" s="1283"/>
      <c r="B507" s="1278"/>
      <c r="C507" s="1181"/>
      <c r="D507" s="1181"/>
      <c r="E507" s="288">
        <f>'1. IDENTIFICAR-ANALIZAR'!E507</f>
        <v>0</v>
      </c>
      <c r="F507" s="1173"/>
      <c r="G507" s="1173"/>
      <c r="H507" s="1124"/>
      <c r="I507" s="1245"/>
      <c r="J507" s="1281"/>
      <c r="K507" s="457"/>
      <c r="L507" s="457"/>
      <c r="M507" s="457"/>
      <c r="N507" s="458"/>
    </row>
    <row r="508" spans="1:14" x14ac:dyDescent="0.25">
      <c r="A508" s="1282"/>
      <c r="B508" s="1277">
        <f>'1. IDENTIFICAR-ANALIZAR'!A508:A515</f>
        <v>62</v>
      </c>
      <c r="C508" s="1180">
        <f>'2. VALORAR CONTROLES '!B508:B515</f>
        <v>0</v>
      </c>
      <c r="D508" s="1180">
        <f>'2. VALORAR CONTROLES '!C508:C515</f>
        <v>0</v>
      </c>
      <c r="E508" s="287">
        <f>'1. IDENTIFICAR-ANALIZAR'!E508</f>
        <v>0</v>
      </c>
      <c r="F508" s="1171">
        <f>'2. VALORAR CONTROLES '!AC508:AC515</f>
        <v>0</v>
      </c>
      <c r="G508" s="1171">
        <f>'2. VALORAR CONTROLES '!AD508:AD515</f>
        <v>0</v>
      </c>
      <c r="H508" s="1122">
        <f>'2. VALORAR CONTROLES '!AE508:AE515</f>
        <v>0</v>
      </c>
      <c r="I508" s="1243">
        <f>'2. VALORAR CONTROLES '!AF508:AF515</f>
        <v>0</v>
      </c>
      <c r="J508" s="1279"/>
      <c r="K508" s="453"/>
      <c r="L508" s="453"/>
      <c r="M508" s="453"/>
      <c r="N508" s="454"/>
    </row>
    <row r="509" spans="1:14" x14ac:dyDescent="0.25">
      <c r="A509" s="1282"/>
      <c r="B509" s="1277"/>
      <c r="C509" s="1180"/>
      <c r="D509" s="1180"/>
      <c r="E509" s="287">
        <f>'1. IDENTIFICAR-ANALIZAR'!E509</f>
        <v>0</v>
      </c>
      <c r="F509" s="1172"/>
      <c r="G509" s="1172"/>
      <c r="H509" s="1123"/>
      <c r="I509" s="1244"/>
      <c r="J509" s="1280"/>
      <c r="K509" s="455"/>
      <c r="L509" s="455"/>
      <c r="M509" s="455"/>
      <c r="N509" s="456"/>
    </row>
    <row r="510" spans="1:14" x14ac:dyDescent="0.25">
      <c r="A510" s="1282"/>
      <c r="B510" s="1277"/>
      <c r="C510" s="1180"/>
      <c r="D510" s="1180"/>
      <c r="E510" s="287">
        <f>'1. IDENTIFICAR-ANALIZAR'!E510</f>
        <v>0</v>
      </c>
      <c r="F510" s="1172"/>
      <c r="G510" s="1172"/>
      <c r="H510" s="1123"/>
      <c r="I510" s="1244"/>
      <c r="J510" s="1280"/>
      <c r="K510" s="455"/>
      <c r="L510" s="455"/>
      <c r="M510" s="455"/>
      <c r="N510" s="456"/>
    </row>
    <row r="511" spans="1:14" x14ac:dyDescent="0.25">
      <c r="A511" s="1282"/>
      <c r="B511" s="1277"/>
      <c r="C511" s="1180"/>
      <c r="D511" s="1180"/>
      <c r="E511" s="287">
        <f>'1. IDENTIFICAR-ANALIZAR'!E511</f>
        <v>0</v>
      </c>
      <c r="F511" s="1172"/>
      <c r="G511" s="1172"/>
      <c r="H511" s="1123"/>
      <c r="I511" s="1244"/>
      <c r="J511" s="1280"/>
      <c r="K511" s="455"/>
      <c r="L511" s="455"/>
      <c r="M511" s="455"/>
      <c r="N511" s="456"/>
    </row>
    <row r="512" spans="1:14" x14ac:dyDescent="0.25">
      <c r="A512" s="1282"/>
      <c r="B512" s="1277"/>
      <c r="C512" s="1180"/>
      <c r="D512" s="1180"/>
      <c r="E512" s="287">
        <f>'1. IDENTIFICAR-ANALIZAR'!E512</f>
        <v>0</v>
      </c>
      <c r="F512" s="1172"/>
      <c r="G512" s="1172"/>
      <c r="H512" s="1123"/>
      <c r="I512" s="1244"/>
      <c r="J512" s="1280"/>
      <c r="K512" s="455"/>
      <c r="L512" s="455"/>
      <c r="M512" s="455"/>
      <c r="N512" s="456"/>
    </row>
    <row r="513" spans="1:14" x14ac:dyDescent="0.25">
      <c r="A513" s="1282"/>
      <c r="B513" s="1277"/>
      <c r="C513" s="1180"/>
      <c r="D513" s="1180"/>
      <c r="E513" s="287">
        <f>'1. IDENTIFICAR-ANALIZAR'!E513</f>
        <v>0</v>
      </c>
      <c r="F513" s="1172"/>
      <c r="G513" s="1172"/>
      <c r="H513" s="1123"/>
      <c r="I513" s="1244"/>
      <c r="J513" s="1280"/>
      <c r="K513" s="455"/>
      <c r="L513" s="455"/>
      <c r="M513" s="455"/>
      <c r="N513" s="456"/>
    </row>
    <row r="514" spans="1:14" x14ac:dyDescent="0.25">
      <c r="A514" s="1282"/>
      <c r="B514" s="1277"/>
      <c r="C514" s="1180"/>
      <c r="D514" s="1180"/>
      <c r="E514" s="287">
        <f>'1. IDENTIFICAR-ANALIZAR'!E514</f>
        <v>0</v>
      </c>
      <c r="F514" s="1172"/>
      <c r="G514" s="1172"/>
      <c r="H514" s="1123"/>
      <c r="I514" s="1244"/>
      <c r="J514" s="1280"/>
      <c r="K514" s="455"/>
      <c r="L514" s="455"/>
      <c r="M514" s="455"/>
      <c r="N514" s="456"/>
    </row>
    <row r="515" spans="1:14" ht="15.75" thickBot="1" x14ac:dyDescent="0.3">
      <c r="A515" s="1283"/>
      <c r="B515" s="1278"/>
      <c r="C515" s="1181"/>
      <c r="D515" s="1181"/>
      <c r="E515" s="288">
        <f>'1. IDENTIFICAR-ANALIZAR'!E515</f>
        <v>0</v>
      </c>
      <c r="F515" s="1173"/>
      <c r="G515" s="1173"/>
      <c r="H515" s="1124"/>
      <c r="I515" s="1245"/>
      <c r="J515" s="1281"/>
      <c r="K515" s="457"/>
      <c r="L515" s="457"/>
      <c r="M515" s="457"/>
      <c r="N515" s="458"/>
    </row>
    <row r="516" spans="1:14" x14ac:dyDescent="0.25">
      <c r="A516" s="1286"/>
      <c r="B516" s="1277">
        <f>'1. IDENTIFICAR-ANALIZAR'!A516:A523</f>
        <v>63</v>
      </c>
      <c r="C516" s="1180">
        <f>'2. VALORAR CONTROLES '!B516:B523</f>
        <v>0</v>
      </c>
      <c r="D516" s="1180">
        <f>'2. VALORAR CONTROLES '!C516:C523</f>
        <v>0</v>
      </c>
      <c r="E516" s="287">
        <f>'1. IDENTIFICAR-ANALIZAR'!E516</f>
        <v>0</v>
      </c>
      <c r="F516" s="1171">
        <f>'2. VALORAR CONTROLES '!AC516:AC523</f>
        <v>0</v>
      </c>
      <c r="G516" s="1171">
        <f>'2. VALORAR CONTROLES '!AD516:AD523</f>
        <v>0</v>
      </c>
      <c r="H516" s="1122">
        <f>'2. VALORAR CONTROLES '!AE516:AE523</f>
        <v>0</v>
      </c>
      <c r="I516" s="1243">
        <f>'2. VALORAR CONTROLES '!AF516:AF523</f>
        <v>0</v>
      </c>
      <c r="J516" s="1279"/>
      <c r="K516" s="453"/>
      <c r="L516" s="453"/>
      <c r="M516" s="453"/>
      <c r="N516" s="454"/>
    </row>
    <row r="517" spans="1:14" x14ac:dyDescent="0.25">
      <c r="A517" s="1282"/>
      <c r="B517" s="1277"/>
      <c r="C517" s="1180"/>
      <c r="D517" s="1180"/>
      <c r="E517" s="287">
        <f>'1. IDENTIFICAR-ANALIZAR'!E517</f>
        <v>0</v>
      </c>
      <c r="F517" s="1172"/>
      <c r="G517" s="1172"/>
      <c r="H517" s="1123"/>
      <c r="I517" s="1244"/>
      <c r="J517" s="1280"/>
      <c r="K517" s="455"/>
      <c r="L517" s="455"/>
      <c r="M517" s="455"/>
      <c r="N517" s="456"/>
    </row>
    <row r="518" spans="1:14" x14ac:dyDescent="0.25">
      <c r="A518" s="1282"/>
      <c r="B518" s="1277"/>
      <c r="C518" s="1180"/>
      <c r="D518" s="1180"/>
      <c r="E518" s="287">
        <f>'1. IDENTIFICAR-ANALIZAR'!E518</f>
        <v>0</v>
      </c>
      <c r="F518" s="1172"/>
      <c r="G518" s="1172"/>
      <c r="H518" s="1123"/>
      <c r="I518" s="1244"/>
      <c r="J518" s="1280"/>
      <c r="K518" s="455"/>
      <c r="L518" s="455"/>
      <c r="M518" s="455"/>
      <c r="N518" s="456"/>
    </row>
    <row r="519" spans="1:14" x14ac:dyDescent="0.25">
      <c r="A519" s="1282"/>
      <c r="B519" s="1277"/>
      <c r="C519" s="1180"/>
      <c r="D519" s="1180"/>
      <c r="E519" s="287">
        <f>'1. IDENTIFICAR-ANALIZAR'!E519</f>
        <v>0</v>
      </c>
      <c r="F519" s="1172"/>
      <c r="G519" s="1172"/>
      <c r="H519" s="1123"/>
      <c r="I519" s="1244"/>
      <c r="J519" s="1280"/>
      <c r="K519" s="455"/>
      <c r="L519" s="455"/>
      <c r="M519" s="455"/>
      <c r="N519" s="456"/>
    </row>
    <row r="520" spans="1:14" x14ac:dyDescent="0.25">
      <c r="A520" s="1282"/>
      <c r="B520" s="1277"/>
      <c r="C520" s="1180"/>
      <c r="D520" s="1180"/>
      <c r="E520" s="287">
        <f>'1. IDENTIFICAR-ANALIZAR'!E520</f>
        <v>0</v>
      </c>
      <c r="F520" s="1172"/>
      <c r="G520" s="1172"/>
      <c r="H520" s="1123"/>
      <c r="I520" s="1244"/>
      <c r="J520" s="1280"/>
      <c r="K520" s="455"/>
      <c r="L520" s="455"/>
      <c r="M520" s="455"/>
      <c r="N520" s="456"/>
    </row>
    <row r="521" spans="1:14" x14ac:dyDescent="0.25">
      <c r="A521" s="1282"/>
      <c r="B521" s="1277"/>
      <c r="C521" s="1180"/>
      <c r="D521" s="1180"/>
      <c r="E521" s="287">
        <f>'1. IDENTIFICAR-ANALIZAR'!E521</f>
        <v>0</v>
      </c>
      <c r="F521" s="1172"/>
      <c r="G521" s="1172"/>
      <c r="H521" s="1123"/>
      <c r="I521" s="1244"/>
      <c r="J521" s="1280"/>
      <c r="K521" s="455"/>
      <c r="L521" s="455"/>
      <c r="M521" s="455"/>
      <c r="N521" s="456"/>
    </row>
    <row r="522" spans="1:14" x14ac:dyDescent="0.25">
      <c r="A522" s="1282"/>
      <c r="B522" s="1277"/>
      <c r="C522" s="1180"/>
      <c r="D522" s="1180"/>
      <c r="E522" s="287">
        <f>'1. IDENTIFICAR-ANALIZAR'!E522</f>
        <v>0</v>
      </c>
      <c r="F522" s="1172"/>
      <c r="G522" s="1172"/>
      <c r="H522" s="1123"/>
      <c r="I522" s="1244"/>
      <c r="J522" s="1280"/>
      <c r="K522" s="455"/>
      <c r="L522" s="455"/>
      <c r="M522" s="455"/>
      <c r="N522" s="456"/>
    </row>
    <row r="523" spans="1:14" ht="15.75" thickBot="1" x14ac:dyDescent="0.3">
      <c r="A523" s="1283"/>
      <c r="B523" s="1278"/>
      <c r="C523" s="1181"/>
      <c r="D523" s="1181"/>
      <c r="E523" s="288">
        <f>'1. IDENTIFICAR-ANALIZAR'!E523</f>
        <v>0</v>
      </c>
      <c r="F523" s="1173"/>
      <c r="G523" s="1173"/>
      <c r="H523" s="1124"/>
      <c r="I523" s="1245"/>
      <c r="J523" s="1281"/>
      <c r="K523" s="457"/>
      <c r="L523" s="457"/>
      <c r="M523" s="457"/>
      <c r="N523" s="458"/>
    </row>
    <row r="524" spans="1:14" x14ac:dyDescent="0.25">
      <c r="A524" s="1282"/>
      <c r="B524" s="1277">
        <f>'1. IDENTIFICAR-ANALIZAR'!A524:A531</f>
        <v>64</v>
      </c>
      <c r="C524" s="1180">
        <f>'2. VALORAR CONTROLES '!B524:B531</f>
        <v>0</v>
      </c>
      <c r="D524" s="1180">
        <f>'2. VALORAR CONTROLES '!C524:C531</f>
        <v>0</v>
      </c>
      <c r="E524" s="287">
        <f>'1. IDENTIFICAR-ANALIZAR'!E524</f>
        <v>0</v>
      </c>
      <c r="F524" s="1171">
        <f>'2. VALORAR CONTROLES '!AC524:AC531</f>
        <v>0</v>
      </c>
      <c r="G524" s="1171">
        <f>'2. VALORAR CONTROLES '!AD524:AD531</f>
        <v>0</v>
      </c>
      <c r="H524" s="1122">
        <f>'2. VALORAR CONTROLES '!AE524:AE531</f>
        <v>0</v>
      </c>
      <c r="I524" s="1243">
        <f>'2. VALORAR CONTROLES '!AF524:AF531</f>
        <v>0</v>
      </c>
      <c r="J524" s="1279"/>
      <c r="K524" s="453"/>
      <c r="L524" s="453"/>
      <c r="M524" s="453"/>
      <c r="N524" s="454"/>
    </row>
    <row r="525" spans="1:14" x14ac:dyDescent="0.25">
      <c r="A525" s="1282"/>
      <c r="B525" s="1277"/>
      <c r="C525" s="1180"/>
      <c r="D525" s="1180"/>
      <c r="E525" s="287">
        <f>'1. IDENTIFICAR-ANALIZAR'!E525</f>
        <v>0</v>
      </c>
      <c r="F525" s="1172"/>
      <c r="G525" s="1172"/>
      <c r="H525" s="1123"/>
      <c r="I525" s="1244"/>
      <c r="J525" s="1280"/>
      <c r="K525" s="455"/>
      <c r="L525" s="455"/>
      <c r="M525" s="455"/>
      <c r="N525" s="456"/>
    </row>
    <row r="526" spans="1:14" x14ac:dyDescent="0.25">
      <c r="A526" s="1282"/>
      <c r="B526" s="1277"/>
      <c r="C526" s="1180"/>
      <c r="D526" s="1180"/>
      <c r="E526" s="287">
        <f>'1. IDENTIFICAR-ANALIZAR'!E526</f>
        <v>0</v>
      </c>
      <c r="F526" s="1172"/>
      <c r="G526" s="1172"/>
      <c r="H526" s="1123"/>
      <c r="I526" s="1244"/>
      <c r="J526" s="1280"/>
      <c r="K526" s="455"/>
      <c r="L526" s="455"/>
      <c r="M526" s="455"/>
      <c r="N526" s="456"/>
    </row>
    <row r="527" spans="1:14" x14ac:dyDescent="0.25">
      <c r="A527" s="1282"/>
      <c r="B527" s="1277"/>
      <c r="C527" s="1180"/>
      <c r="D527" s="1180"/>
      <c r="E527" s="287">
        <f>'1. IDENTIFICAR-ANALIZAR'!E527</f>
        <v>0</v>
      </c>
      <c r="F527" s="1172"/>
      <c r="G527" s="1172"/>
      <c r="H527" s="1123"/>
      <c r="I527" s="1244"/>
      <c r="J527" s="1280"/>
      <c r="K527" s="455"/>
      <c r="L527" s="455"/>
      <c r="M527" s="455"/>
      <c r="N527" s="456"/>
    </row>
    <row r="528" spans="1:14" x14ac:dyDescent="0.25">
      <c r="A528" s="1282"/>
      <c r="B528" s="1277"/>
      <c r="C528" s="1180"/>
      <c r="D528" s="1180"/>
      <c r="E528" s="287">
        <f>'1. IDENTIFICAR-ANALIZAR'!E528</f>
        <v>0</v>
      </c>
      <c r="F528" s="1172"/>
      <c r="G528" s="1172"/>
      <c r="H528" s="1123"/>
      <c r="I528" s="1244"/>
      <c r="J528" s="1280"/>
      <c r="K528" s="455"/>
      <c r="L528" s="455"/>
      <c r="M528" s="455"/>
      <c r="N528" s="456"/>
    </row>
    <row r="529" spans="1:14" x14ac:dyDescent="0.25">
      <c r="A529" s="1282"/>
      <c r="B529" s="1277"/>
      <c r="C529" s="1180"/>
      <c r="D529" s="1180"/>
      <c r="E529" s="287">
        <f>'1. IDENTIFICAR-ANALIZAR'!E529</f>
        <v>0</v>
      </c>
      <c r="F529" s="1172"/>
      <c r="G529" s="1172"/>
      <c r="H529" s="1123"/>
      <c r="I529" s="1244"/>
      <c r="J529" s="1280"/>
      <c r="K529" s="455"/>
      <c r="L529" s="455"/>
      <c r="M529" s="455"/>
      <c r="N529" s="456"/>
    </row>
    <row r="530" spans="1:14" x14ac:dyDescent="0.25">
      <c r="A530" s="1282"/>
      <c r="B530" s="1277"/>
      <c r="C530" s="1180"/>
      <c r="D530" s="1180"/>
      <c r="E530" s="287">
        <f>'1. IDENTIFICAR-ANALIZAR'!E530</f>
        <v>0</v>
      </c>
      <c r="F530" s="1172"/>
      <c r="G530" s="1172"/>
      <c r="H530" s="1123"/>
      <c r="I530" s="1244"/>
      <c r="J530" s="1280"/>
      <c r="K530" s="455"/>
      <c r="L530" s="455"/>
      <c r="M530" s="455"/>
      <c r="N530" s="456"/>
    </row>
    <row r="531" spans="1:14" ht="15.75" thickBot="1" x14ac:dyDescent="0.3">
      <c r="A531" s="1283"/>
      <c r="B531" s="1278"/>
      <c r="C531" s="1181"/>
      <c r="D531" s="1181"/>
      <c r="E531" s="288">
        <f>'1. IDENTIFICAR-ANALIZAR'!E531</f>
        <v>0</v>
      </c>
      <c r="F531" s="1173"/>
      <c r="G531" s="1173"/>
      <c r="H531" s="1124"/>
      <c r="I531" s="1245"/>
      <c r="J531" s="1281"/>
      <c r="K531" s="457"/>
      <c r="L531" s="457"/>
      <c r="M531" s="457"/>
      <c r="N531" s="458"/>
    </row>
    <row r="532" spans="1:14" x14ac:dyDescent="0.25">
      <c r="A532" s="1286"/>
      <c r="B532" s="1277">
        <f>'1. IDENTIFICAR-ANALIZAR'!A532:A539</f>
        <v>65</v>
      </c>
      <c r="C532" s="1180">
        <f>'2. VALORAR CONTROLES '!B532:B539</f>
        <v>0</v>
      </c>
      <c r="D532" s="1180">
        <f>'2. VALORAR CONTROLES '!C532:C539</f>
        <v>0</v>
      </c>
      <c r="E532" s="287">
        <f>'1. IDENTIFICAR-ANALIZAR'!E532</f>
        <v>0</v>
      </c>
      <c r="F532" s="1171">
        <f>'2. VALORAR CONTROLES '!AC532:AC539</f>
        <v>0</v>
      </c>
      <c r="G532" s="1171">
        <f>'2. VALORAR CONTROLES '!AD532:AD539</f>
        <v>0</v>
      </c>
      <c r="H532" s="1122">
        <f>'2. VALORAR CONTROLES '!AE532:AE539</f>
        <v>0</v>
      </c>
      <c r="I532" s="1243">
        <f>'2. VALORAR CONTROLES '!AF532:AF539</f>
        <v>0</v>
      </c>
      <c r="J532" s="1279"/>
      <c r="K532" s="453"/>
      <c r="L532" s="453"/>
      <c r="M532" s="453"/>
      <c r="N532" s="454"/>
    </row>
    <row r="533" spans="1:14" x14ac:dyDescent="0.25">
      <c r="A533" s="1282"/>
      <c r="B533" s="1277"/>
      <c r="C533" s="1180"/>
      <c r="D533" s="1180"/>
      <c r="E533" s="287">
        <f>'1. IDENTIFICAR-ANALIZAR'!E533</f>
        <v>0</v>
      </c>
      <c r="F533" s="1172"/>
      <c r="G533" s="1172"/>
      <c r="H533" s="1123"/>
      <c r="I533" s="1244"/>
      <c r="J533" s="1280"/>
      <c r="K533" s="455"/>
      <c r="L533" s="455"/>
      <c r="M533" s="455"/>
      <c r="N533" s="456"/>
    </row>
    <row r="534" spans="1:14" x14ac:dyDescent="0.25">
      <c r="A534" s="1282"/>
      <c r="B534" s="1277"/>
      <c r="C534" s="1180"/>
      <c r="D534" s="1180"/>
      <c r="E534" s="287">
        <f>'1. IDENTIFICAR-ANALIZAR'!E534</f>
        <v>0</v>
      </c>
      <c r="F534" s="1172"/>
      <c r="G534" s="1172"/>
      <c r="H534" s="1123"/>
      <c r="I534" s="1244"/>
      <c r="J534" s="1280"/>
      <c r="K534" s="455"/>
      <c r="L534" s="455"/>
      <c r="M534" s="455"/>
      <c r="N534" s="456"/>
    </row>
    <row r="535" spans="1:14" x14ac:dyDescent="0.25">
      <c r="A535" s="1282"/>
      <c r="B535" s="1277"/>
      <c r="C535" s="1180"/>
      <c r="D535" s="1180"/>
      <c r="E535" s="287">
        <f>'1. IDENTIFICAR-ANALIZAR'!E535</f>
        <v>0</v>
      </c>
      <c r="F535" s="1172"/>
      <c r="G535" s="1172"/>
      <c r="H535" s="1123"/>
      <c r="I535" s="1244"/>
      <c r="J535" s="1280"/>
      <c r="K535" s="455"/>
      <c r="L535" s="455"/>
      <c r="M535" s="455"/>
      <c r="N535" s="456"/>
    </row>
    <row r="536" spans="1:14" x14ac:dyDescent="0.25">
      <c r="A536" s="1282"/>
      <c r="B536" s="1277"/>
      <c r="C536" s="1180"/>
      <c r="D536" s="1180"/>
      <c r="E536" s="287">
        <f>'1. IDENTIFICAR-ANALIZAR'!E536</f>
        <v>0</v>
      </c>
      <c r="F536" s="1172"/>
      <c r="G536" s="1172"/>
      <c r="H536" s="1123"/>
      <c r="I536" s="1244"/>
      <c r="J536" s="1280"/>
      <c r="K536" s="455"/>
      <c r="L536" s="455"/>
      <c r="M536" s="455"/>
      <c r="N536" s="456"/>
    </row>
    <row r="537" spans="1:14" x14ac:dyDescent="0.25">
      <c r="A537" s="1282"/>
      <c r="B537" s="1277"/>
      <c r="C537" s="1180"/>
      <c r="D537" s="1180"/>
      <c r="E537" s="287">
        <f>'1. IDENTIFICAR-ANALIZAR'!E537</f>
        <v>0</v>
      </c>
      <c r="F537" s="1172"/>
      <c r="G537" s="1172"/>
      <c r="H537" s="1123"/>
      <c r="I537" s="1244"/>
      <c r="J537" s="1280"/>
      <c r="K537" s="455"/>
      <c r="L537" s="455"/>
      <c r="M537" s="455"/>
      <c r="N537" s="456"/>
    </row>
    <row r="538" spans="1:14" x14ac:dyDescent="0.25">
      <c r="A538" s="1282"/>
      <c r="B538" s="1277"/>
      <c r="C538" s="1180"/>
      <c r="D538" s="1180"/>
      <c r="E538" s="287">
        <f>'1. IDENTIFICAR-ANALIZAR'!E538</f>
        <v>0</v>
      </c>
      <c r="F538" s="1172"/>
      <c r="G538" s="1172"/>
      <c r="H538" s="1123"/>
      <c r="I538" s="1244"/>
      <c r="J538" s="1280"/>
      <c r="K538" s="455"/>
      <c r="L538" s="455"/>
      <c r="M538" s="455"/>
      <c r="N538" s="456"/>
    </row>
    <row r="539" spans="1:14" ht="15.75" thickBot="1" x14ac:dyDescent="0.3">
      <c r="A539" s="1283"/>
      <c r="B539" s="1278"/>
      <c r="C539" s="1181"/>
      <c r="D539" s="1181"/>
      <c r="E539" s="288">
        <f>'1. IDENTIFICAR-ANALIZAR'!E539</f>
        <v>0</v>
      </c>
      <c r="F539" s="1173"/>
      <c r="G539" s="1173"/>
      <c r="H539" s="1124"/>
      <c r="I539" s="1245"/>
      <c r="J539" s="1281"/>
      <c r="K539" s="457"/>
      <c r="L539" s="457"/>
      <c r="M539" s="457"/>
      <c r="N539" s="458"/>
    </row>
    <row r="540" spans="1:14" x14ac:dyDescent="0.25">
      <c r="A540" s="1282"/>
      <c r="B540" s="1277">
        <f>'1. IDENTIFICAR-ANALIZAR'!A540:A547</f>
        <v>66</v>
      </c>
      <c r="C540" s="1180">
        <f>'2. VALORAR CONTROLES '!B540:B547</f>
        <v>0</v>
      </c>
      <c r="D540" s="1180">
        <f>'2. VALORAR CONTROLES '!C540:C547</f>
        <v>0</v>
      </c>
      <c r="E540" s="287">
        <f>'1. IDENTIFICAR-ANALIZAR'!E540</f>
        <v>0</v>
      </c>
      <c r="F540" s="1171">
        <f>'2. VALORAR CONTROLES '!AC540:AC547</f>
        <v>0</v>
      </c>
      <c r="G540" s="1171">
        <f>'2. VALORAR CONTROLES '!AD540:AD547</f>
        <v>0</v>
      </c>
      <c r="H540" s="1122">
        <f>'2. VALORAR CONTROLES '!AE540:AE547</f>
        <v>0</v>
      </c>
      <c r="I540" s="1243">
        <f>'2. VALORAR CONTROLES '!AF540:AF547</f>
        <v>0</v>
      </c>
      <c r="J540" s="1279"/>
      <c r="K540" s="453"/>
      <c r="L540" s="453"/>
      <c r="M540" s="453"/>
      <c r="N540" s="454"/>
    </row>
    <row r="541" spans="1:14" x14ac:dyDescent="0.25">
      <c r="A541" s="1282"/>
      <c r="B541" s="1277"/>
      <c r="C541" s="1180"/>
      <c r="D541" s="1180"/>
      <c r="E541" s="287">
        <f>'1. IDENTIFICAR-ANALIZAR'!E541</f>
        <v>0</v>
      </c>
      <c r="F541" s="1172"/>
      <c r="G541" s="1172"/>
      <c r="H541" s="1123"/>
      <c r="I541" s="1244"/>
      <c r="J541" s="1280"/>
      <c r="K541" s="455"/>
      <c r="L541" s="455"/>
      <c r="M541" s="455"/>
      <c r="N541" s="456"/>
    </row>
    <row r="542" spans="1:14" x14ac:dyDescent="0.25">
      <c r="A542" s="1282"/>
      <c r="B542" s="1277"/>
      <c r="C542" s="1180"/>
      <c r="D542" s="1180"/>
      <c r="E542" s="287">
        <f>'1. IDENTIFICAR-ANALIZAR'!E542</f>
        <v>0</v>
      </c>
      <c r="F542" s="1172"/>
      <c r="G542" s="1172"/>
      <c r="H542" s="1123"/>
      <c r="I542" s="1244"/>
      <c r="J542" s="1280"/>
      <c r="K542" s="455"/>
      <c r="L542" s="455"/>
      <c r="M542" s="455"/>
      <c r="N542" s="456"/>
    </row>
    <row r="543" spans="1:14" x14ac:dyDescent="0.25">
      <c r="A543" s="1282"/>
      <c r="B543" s="1277"/>
      <c r="C543" s="1180"/>
      <c r="D543" s="1180"/>
      <c r="E543" s="287">
        <f>'1. IDENTIFICAR-ANALIZAR'!E543</f>
        <v>0</v>
      </c>
      <c r="F543" s="1172"/>
      <c r="G543" s="1172"/>
      <c r="H543" s="1123"/>
      <c r="I543" s="1244"/>
      <c r="J543" s="1280"/>
      <c r="K543" s="455"/>
      <c r="L543" s="455"/>
      <c r="M543" s="455"/>
      <c r="N543" s="456"/>
    </row>
    <row r="544" spans="1:14" x14ac:dyDescent="0.25">
      <c r="A544" s="1282"/>
      <c r="B544" s="1277"/>
      <c r="C544" s="1180"/>
      <c r="D544" s="1180"/>
      <c r="E544" s="287">
        <f>'1. IDENTIFICAR-ANALIZAR'!E544</f>
        <v>0</v>
      </c>
      <c r="F544" s="1172"/>
      <c r="G544" s="1172"/>
      <c r="H544" s="1123"/>
      <c r="I544" s="1244"/>
      <c r="J544" s="1280"/>
      <c r="K544" s="455"/>
      <c r="L544" s="455"/>
      <c r="M544" s="455"/>
      <c r="N544" s="456"/>
    </row>
    <row r="545" spans="1:14" x14ac:dyDescent="0.25">
      <c r="A545" s="1282"/>
      <c r="B545" s="1277"/>
      <c r="C545" s="1180"/>
      <c r="D545" s="1180"/>
      <c r="E545" s="287">
        <f>'1. IDENTIFICAR-ANALIZAR'!E545</f>
        <v>0</v>
      </c>
      <c r="F545" s="1172"/>
      <c r="G545" s="1172"/>
      <c r="H545" s="1123"/>
      <c r="I545" s="1244"/>
      <c r="J545" s="1280"/>
      <c r="K545" s="455"/>
      <c r="L545" s="455"/>
      <c r="M545" s="455"/>
      <c r="N545" s="456"/>
    </row>
    <row r="546" spans="1:14" x14ac:dyDescent="0.25">
      <c r="A546" s="1282"/>
      <c r="B546" s="1277"/>
      <c r="C546" s="1180"/>
      <c r="D546" s="1180"/>
      <c r="E546" s="287">
        <f>'1. IDENTIFICAR-ANALIZAR'!E546</f>
        <v>0</v>
      </c>
      <c r="F546" s="1172"/>
      <c r="G546" s="1172"/>
      <c r="H546" s="1123"/>
      <c r="I546" s="1244"/>
      <c r="J546" s="1280"/>
      <c r="K546" s="455"/>
      <c r="L546" s="455"/>
      <c r="M546" s="455"/>
      <c r="N546" s="456"/>
    </row>
    <row r="547" spans="1:14" ht="15.75" thickBot="1" x14ac:dyDescent="0.3">
      <c r="A547" s="1283"/>
      <c r="B547" s="1278"/>
      <c r="C547" s="1181"/>
      <c r="D547" s="1181"/>
      <c r="E547" s="288">
        <f>'1. IDENTIFICAR-ANALIZAR'!E547</f>
        <v>0</v>
      </c>
      <c r="F547" s="1173"/>
      <c r="G547" s="1173"/>
      <c r="H547" s="1124"/>
      <c r="I547" s="1245"/>
      <c r="J547" s="1281"/>
      <c r="K547" s="457"/>
      <c r="L547" s="457"/>
      <c r="M547" s="457"/>
      <c r="N547" s="458"/>
    </row>
    <row r="548" spans="1:14" x14ac:dyDescent="0.25">
      <c r="A548" s="1286"/>
      <c r="B548" s="1277">
        <f>'1. IDENTIFICAR-ANALIZAR'!A548:A555</f>
        <v>67</v>
      </c>
      <c r="C548" s="1180">
        <f>'2. VALORAR CONTROLES '!B548:B555</f>
        <v>0</v>
      </c>
      <c r="D548" s="1180">
        <f>'2. VALORAR CONTROLES '!C548:C555</f>
        <v>0</v>
      </c>
      <c r="E548" s="287">
        <f>'1. IDENTIFICAR-ANALIZAR'!E548</f>
        <v>0</v>
      </c>
      <c r="F548" s="1171">
        <f>'2. VALORAR CONTROLES '!AC548:AC555</f>
        <v>0</v>
      </c>
      <c r="G548" s="1171">
        <f>'2. VALORAR CONTROLES '!AD548:AD555</f>
        <v>0</v>
      </c>
      <c r="H548" s="1122">
        <f>'2. VALORAR CONTROLES '!AE548:AE555</f>
        <v>0</v>
      </c>
      <c r="I548" s="1243">
        <f>'2. VALORAR CONTROLES '!AF548:AF555</f>
        <v>0</v>
      </c>
      <c r="J548" s="1279"/>
      <c r="K548" s="453"/>
      <c r="L548" s="453"/>
      <c r="M548" s="453"/>
      <c r="N548" s="454"/>
    </row>
    <row r="549" spans="1:14" x14ac:dyDescent="0.25">
      <c r="A549" s="1282"/>
      <c r="B549" s="1277"/>
      <c r="C549" s="1180"/>
      <c r="D549" s="1180"/>
      <c r="E549" s="287">
        <f>'1. IDENTIFICAR-ANALIZAR'!E549</f>
        <v>0</v>
      </c>
      <c r="F549" s="1172"/>
      <c r="G549" s="1172"/>
      <c r="H549" s="1123"/>
      <c r="I549" s="1244"/>
      <c r="J549" s="1280"/>
      <c r="K549" s="455"/>
      <c r="L549" s="455"/>
      <c r="M549" s="455"/>
      <c r="N549" s="456"/>
    </row>
    <row r="550" spans="1:14" x14ac:dyDescent="0.25">
      <c r="A550" s="1282"/>
      <c r="B550" s="1277"/>
      <c r="C550" s="1180"/>
      <c r="D550" s="1180"/>
      <c r="E550" s="287">
        <f>'1. IDENTIFICAR-ANALIZAR'!E550</f>
        <v>0</v>
      </c>
      <c r="F550" s="1172"/>
      <c r="G550" s="1172"/>
      <c r="H550" s="1123"/>
      <c r="I550" s="1244"/>
      <c r="J550" s="1280"/>
      <c r="K550" s="455"/>
      <c r="L550" s="455"/>
      <c r="M550" s="455"/>
      <c r="N550" s="456"/>
    </row>
    <row r="551" spans="1:14" x14ac:dyDescent="0.25">
      <c r="A551" s="1282"/>
      <c r="B551" s="1277"/>
      <c r="C551" s="1180"/>
      <c r="D551" s="1180"/>
      <c r="E551" s="287">
        <f>'1. IDENTIFICAR-ANALIZAR'!E551</f>
        <v>0</v>
      </c>
      <c r="F551" s="1172"/>
      <c r="G551" s="1172"/>
      <c r="H551" s="1123"/>
      <c r="I551" s="1244"/>
      <c r="J551" s="1280"/>
      <c r="K551" s="455"/>
      <c r="L551" s="455"/>
      <c r="M551" s="455"/>
      <c r="N551" s="456"/>
    </row>
    <row r="552" spans="1:14" x14ac:dyDescent="0.25">
      <c r="A552" s="1282"/>
      <c r="B552" s="1277"/>
      <c r="C552" s="1180"/>
      <c r="D552" s="1180"/>
      <c r="E552" s="287">
        <f>'1. IDENTIFICAR-ANALIZAR'!E552</f>
        <v>0</v>
      </c>
      <c r="F552" s="1172"/>
      <c r="G552" s="1172"/>
      <c r="H552" s="1123"/>
      <c r="I552" s="1244"/>
      <c r="J552" s="1280"/>
      <c r="K552" s="455"/>
      <c r="L552" s="455"/>
      <c r="M552" s="455"/>
      <c r="N552" s="456"/>
    </row>
    <row r="553" spans="1:14" x14ac:dyDescent="0.25">
      <c r="A553" s="1282"/>
      <c r="B553" s="1277"/>
      <c r="C553" s="1180"/>
      <c r="D553" s="1180"/>
      <c r="E553" s="287">
        <f>'1. IDENTIFICAR-ANALIZAR'!E553</f>
        <v>0</v>
      </c>
      <c r="F553" s="1172"/>
      <c r="G553" s="1172"/>
      <c r="H553" s="1123"/>
      <c r="I553" s="1244"/>
      <c r="J553" s="1280"/>
      <c r="K553" s="455"/>
      <c r="L553" s="455"/>
      <c r="M553" s="455"/>
      <c r="N553" s="456"/>
    </row>
    <row r="554" spans="1:14" x14ac:dyDescent="0.25">
      <c r="A554" s="1282"/>
      <c r="B554" s="1277"/>
      <c r="C554" s="1180"/>
      <c r="D554" s="1180"/>
      <c r="E554" s="287">
        <f>'1. IDENTIFICAR-ANALIZAR'!E554</f>
        <v>0</v>
      </c>
      <c r="F554" s="1172"/>
      <c r="G554" s="1172"/>
      <c r="H554" s="1123"/>
      <c r="I554" s="1244"/>
      <c r="J554" s="1280"/>
      <c r="K554" s="455"/>
      <c r="L554" s="455"/>
      <c r="M554" s="455"/>
      <c r="N554" s="456"/>
    </row>
    <row r="555" spans="1:14" ht="15.75" thickBot="1" x14ac:dyDescent="0.3">
      <c r="A555" s="1283"/>
      <c r="B555" s="1278"/>
      <c r="C555" s="1181"/>
      <c r="D555" s="1181"/>
      <c r="E555" s="288">
        <f>'1. IDENTIFICAR-ANALIZAR'!E555</f>
        <v>0</v>
      </c>
      <c r="F555" s="1173"/>
      <c r="G555" s="1173"/>
      <c r="H555" s="1124"/>
      <c r="I555" s="1245"/>
      <c r="J555" s="1281"/>
      <c r="K555" s="457"/>
      <c r="L555" s="457"/>
      <c r="M555" s="457"/>
      <c r="N555" s="458"/>
    </row>
    <row r="556" spans="1:14" x14ac:dyDescent="0.25">
      <c r="A556" s="1282"/>
      <c r="B556" s="1277">
        <f>'1. IDENTIFICAR-ANALIZAR'!A556:A563</f>
        <v>68</v>
      </c>
      <c r="C556" s="1180">
        <f>'2. VALORAR CONTROLES '!B556:B563</f>
        <v>0</v>
      </c>
      <c r="D556" s="1180">
        <f>'2. VALORAR CONTROLES '!C556:C563</f>
        <v>0</v>
      </c>
      <c r="E556" s="287">
        <f>'1. IDENTIFICAR-ANALIZAR'!E556</f>
        <v>0</v>
      </c>
      <c r="F556" s="1171">
        <f>'2. VALORAR CONTROLES '!AC556:AC563</f>
        <v>0</v>
      </c>
      <c r="G556" s="1171">
        <f>'2. VALORAR CONTROLES '!AD556:AD563</f>
        <v>0</v>
      </c>
      <c r="H556" s="1122">
        <f>'2. VALORAR CONTROLES '!AE556:AE563</f>
        <v>0</v>
      </c>
      <c r="I556" s="1243">
        <f>'2. VALORAR CONTROLES '!AF556:AF563</f>
        <v>0</v>
      </c>
      <c r="J556" s="1279"/>
      <c r="K556" s="453"/>
      <c r="L556" s="453"/>
      <c r="M556" s="453"/>
      <c r="N556" s="454"/>
    </row>
    <row r="557" spans="1:14" x14ac:dyDescent="0.25">
      <c r="A557" s="1282"/>
      <c r="B557" s="1277"/>
      <c r="C557" s="1180"/>
      <c r="D557" s="1180"/>
      <c r="E557" s="287">
        <f>'1. IDENTIFICAR-ANALIZAR'!E557</f>
        <v>0</v>
      </c>
      <c r="F557" s="1172"/>
      <c r="G557" s="1172"/>
      <c r="H557" s="1123"/>
      <c r="I557" s="1244"/>
      <c r="J557" s="1280"/>
      <c r="K557" s="455"/>
      <c r="L557" s="455"/>
      <c r="M557" s="455"/>
      <c r="N557" s="456"/>
    </row>
    <row r="558" spans="1:14" x14ac:dyDescent="0.25">
      <c r="A558" s="1282"/>
      <c r="B558" s="1277"/>
      <c r="C558" s="1180"/>
      <c r="D558" s="1180"/>
      <c r="E558" s="287">
        <f>'1. IDENTIFICAR-ANALIZAR'!E558</f>
        <v>0</v>
      </c>
      <c r="F558" s="1172"/>
      <c r="G558" s="1172"/>
      <c r="H558" s="1123"/>
      <c r="I558" s="1244"/>
      <c r="J558" s="1280"/>
      <c r="K558" s="455"/>
      <c r="L558" s="455"/>
      <c r="M558" s="455"/>
      <c r="N558" s="456"/>
    </row>
    <row r="559" spans="1:14" x14ac:dyDescent="0.25">
      <c r="A559" s="1282"/>
      <c r="B559" s="1277"/>
      <c r="C559" s="1180"/>
      <c r="D559" s="1180"/>
      <c r="E559" s="287">
        <f>'1. IDENTIFICAR-ANALIZAR'!E559</f>
        <v>0</v>
      </c>
      <c r="F559" s="1172"/>
      <c r="G559" s="1172"/>
      <c r="H559" s="1123"/>
      <c r="I559" s="1244"/>
      <c r="J559" s="1280"/>
      <c r="K559" s="455"/>
      <c r="L559" s="455"/>
      <c r="M559" s="455"/>
      <c r="N559" s="456"/>
    </row>
    <row r="560" spans="1:14" x14ac:dyDescent="0.25">
      <c r="A560" s="1282"/>
      <c r="B560" s="1277"/>
      <c r="C560" s="1180"/>
      <c r="D560" s="1180"/>
      <c r="E560" s="287">
        <f>'1. IDENTIFICAR-ANALIZAR'!E560</f>
        <v>0</v>
      </c>
      <c r="F560" s="1172"/>
      <c r="G560" s="1172"/>
      <c r="H560" s="1123"/>
      <c r="I560" s="1244"/>
      <c r="J560" s="1280"/>
      <c r="K560" s="455"/>
      <c r="L560" s="455"/>
      <c r="M560" s="455"/>
      <c r="N560" s="456"/>
    </row>
    <row r="561" spans="1:14" x14ac:dyDescent="0.25">
      <c r="A561" s="1282"/>
      <c r="B561" s="1277"/>
      <c r="C561" s="1180"/>
      <c r="D561" s="1180"/>
      <c r="E561" s="287">
        <f>'1. IDENTIFICAR-ANALIZAR'!E561</f>
        <v>0</v>
      </c>
      <c r="F561" s="1172"/>
      <c r="G561" s="1172"/>
      <c r="H561" s="1123"/>
      <c r="I561" s="1244"/>
      <c r="J561" s="1280"/>
      <c r="K561" s="455"/>
      <c r="L561" s="455"/>
      <c r="M561" s="455"/>
      <c r="N561" s="456"/>
    </row>
    <row r="562" spans="1:14" x14ac:dyDescent="0.25">
      <c r="A562" s="1282"/>
      <c r="B562" s="1277"/>
      <c r="C562" s="1180"/>
      <c r="D562" s="1180"/>
      <c r="E562" s="287">
        <f>'1. IDENTIFICAR-ANALIZAR'!E562</f>
        <v>0</v>
      </c>
      <c r="F562" s="1172"/>
      <c r="G562" s="1172"/>
      <c r="H562" s="1123"/>
      <c r="I562" s="1244"/>
      <c r="J562" s="1280"/>
      <c r="K562" s="455"/>
      <c r="L562" s="455"/>
      <c r="M562" s="455"/>
      <c r="N562" s="456"/>
    </row>
    <row r="563" spans="1:14" ht="15.75" thickBot="1" x14ac:dyDescent="0.3">
      <c r="A563" s="1283"/>
      <c r="B563" s="1278"/>
      <c r="C563" s="1181"/>
      <c r="D563" s="1181"/>
      <c r="E563" s="288">
        <f>'1. IDENTIFICAR-ANALIZAR'!E563</f>
        <v>0</v>
      </c>
      <c r="F563" s="1173"/>
      <c r="G563" s="1173"/>
      <c r="H563" s="1124"/>
      <c r="I563" s="1245"/>
      <c r="J563" s="1281"/>
      <c r="K563" s="457"/>
      <c r="L563" s="457"/>
      <c r="M563" s="457"/>
      <c r="N563" s="458"/>
    </row>
    <row r="564" spans="1:14" x14ac:dyDescent="0.25">
      <c r="A564" s="1286"/>
      <c r="B564" s="1277">
        <f>'1. IDENTIFICAR-ANALIZAR'!A564:A571</f>
        <v>69</v>
      </c>
      <c r="C564" s="1180">
        <f>'2. VALORAR CONTROLES '!B564:B571</f>
        <v>0</v>
      </c>
      <c r="D564" s="1180">
        <f>'2. VALORAR CONTROLES '!C564:C571</f>
        <v>0</v>
      </c>
      <c r="E564" s="287">
        <f>'1. IDENTIFICAR-ANALIZAR'!E564</f>
        <v>0</v>
      </c>
      <c r="F564" s="1171">
        <f>'2. VALORAR CONTROLES '!AC564:AC571</f>
        <v>0</v>
      </c>
      <c r="G564" s="1171">
        <f>'2. VALORAR CONTROLES '!AD564:AD571</f>
        <v>0</v>
      </c>
      <c r="H564" s="1122">
        <f>'2. VALORAR CONTROLES '!AE564:AE571</f>
        <v>0</v>
      </c>
      <c r="I564" s="1243">
        <f>'2. VALORAR CONTROLES '!AF564:AF571</f>
        <v>0</v>
      </c>
      <c r="J564" s="1279"/>
      <c r="K564" s="453"/>
      <c r="L564" s="453"/>
      <c r="M564" s="453"/>
      <c r="N564" s="454"/>
    </row>
    <row r="565" spans="1:14" x14ac:dyDescent="0.25">
      <c r="A565" s="1282"/>
      <c r="B565" s="1277"/>
      <c r="C565" s="1180"/>
      <c r="D565" s="1180"/>
      <c r="E565" s="287">
        <f>'1. IDENTIFICAR-ANALIZAR'!E565</f>
        <v>0</v>
      </c>
      <c r="F565" s="1172"/>
      <c r="G565" s="1172"/>
      <c r="H565" s="1123"/>
      <c r="I565" s="1244"/>
      <c r="J565" s="1280"/>
      <c r="K565" s="455"/>
      <c r="L565" s="455"/>
      <c r="M565" s="455"/>
      <c r="N565" s="456"/>
    </row>
    <row r="566" spans="1:14" x14ac:dyDescent="0.25">
      <c r="A566" s="1282"/>
      <c r="B566" s="1277"/>
      <c r="C566" s="1180"/>
      <c r="D566" s="1180"/>
      <c r="E566" s="287">
        <f>'1. IDENTIFICAR-ANALIZAR'!E566</f>
        <v>0</v>
      </c>
      <c r="F566" s="1172"/>
      <c r="G566" s="1172"/>
      <c r="H566" s="1123"/>
      <c r="I566" s="1244"/>
      <c r="J566" s="1280"/>
      <c r="K566" s="455"/>
      <c r="L566" s="455"/>
      <c r="M566" s="455"/>
      <c r="N566" s="456"/>
    </row>
    <row r="567" spans="1:14" x14ac:dyDescent="0.25">
      <c r="A567" s="1282"/>
      <c r="B567" s="1277"/>
      <c r="C567" s="1180"/>
      <c r="D567" s="1180"/>
      <c r="E567" s="287">
        <f>'1. IDENTIFICAR-ANALIZAR'!E567</f>
        <v>0</v>
      </c>
      <c r="F567" s="1172"/>
      <c r="G567" s="1172"/>
      <c r="H567" s="1123"/>
      <c r="I567" s="1244"/>
      <c r="J567" s="1280"/>
      <c r="K567" s="455"/>
      <c r="L567" s="455"/>
      <c r="M567" s="455"/>
      <c r="N567" s="456"/>
    </row>
    <row r="568" spans="1:14" x14ac:dyDescent="0.25">
      <c r="A568" s="1282"/>
      <c r="B568" s="1277"/>
      <c r="C568" s="1180"/>
      <c r="D568" s="1180"/>
      <c r="E568" s="287">
        <f>'1. IDENTIFICAR-ANALIZAR'!E568</f>
        <v>0</v>
      </c>
      <c r="F568" s="1172"/>
      <c r="G568" s="1172"/>
      <c r="H568" s="1123"/>
      <c r="I568" s="1244"/>
      <c r="J568" s="1280"/>
      <c r="K568" s="455"/>
      <c r="L568" s="455"/>
      <c r="M568" s="455"/>
      <c r="N568" s="456"/>
    </row>
    <row r="569" spans="1:14" x14ac:dyDescent="0.25">
      <c r="A569" s="1282"/>
      <c r="B569" s="1277"/>
      <c r="C569" s="1180"/>
      <c r="D569" s="1180"/>
      <c r="E569" s="287">
        <f>'1. IDENTIFICAR-ANALIZAR'!E569</f>
        <v>0</v>
      </c>
      <c r="F569" s="1172"/>
      <c r="G569" s="1172"/>
      <c r="H569" s="1123"/>
      <c r="I569" s="1244"/>
      <c r="J569" s="1280"/>
      <c r="K569" s="455"/>
      <c r="L569" s="455"/>
      <c r="M569" s="455"/>
      <c r="N569" s="456"/>
    </row>
    <row r="570" spans="1:14" x14ac:dyDescent="0.25">
      <c r="A570" s="1282"/>
      <c r="B570" s="1277"/>
      <c r="C570" s="1180"/>
      <c r="D570" s="1180"/>
      <c r="E570" s="287">
        <f>'1. IDENTIFICAR-ANALIZAR'!E570</f>
        <v>0</v>
      </c>
      <c r="F570" s="1172"/>
      <c r="G570" s="1172"/>
      <c r="H570" s="1123"/>
      <c r="I570" s="1244"/>
      <c r="J570" s="1280"/>
      <c r="K570" s="455"/>
      <c r="L570" s="455"/>
      <c r="M570" s="455"/>
      <c r="N570" s="456"/>
    </row>
    <row r="571" spans="1:14" ht="15.75" thickBot="1" x14ac:dyDescent="0.3">
      <c r="A571" s="1283"/>
      <c r="B571" s="1278"/>
      <c r="C571" s="1181"/>
      <c r="D571" s="1181"/>
      <c r="E571" s="288">
        <f>'1. IDENTIFICAR-ANALIZAR'!E571</f>
        <v>0</v>
      </c>
      <c r="F571" s="1173"/>
      <c r="G571" s="1173"/>
      <c r="H571" s="1124"/>
      <c r="I571" s="1245"/>
      <c r="J571" s="1281"/>
      <c r="K571" s="457"/>
      <c r="L571" s="457"/>
      <c r="M571" s="457"/>
      <c r="N571" s="458"/>
    </row>
    <row r="572" spans="1:14" x14ac:dyDescent="0.25">
      <c r="A572" s="1282"/>
      <c r="B572" s="1277">
        <f>'1. IDENTIFICAR-ANALIZAR'!A572:A579</f>
        <v>70</v>
      </c>
      <c r="C572" s="1180">
        <f>'2. VALORAR CONTROLES '!B572:B579</f>
        <v>0</v>
      </c>
      <c r="D572" s="1180">
        <f>'2. VALORAR CONTROLES '!C572:C579</f>
        <v>0</v>
      </c>
      <c r="E572" s="287">
        <f>'1. IDENTIFICAR-ANALIZAR'!E572</f>
        <v>0</v>
      </c>
      <c r="F572" s="1171">
        <f>'2. VALORAR CONTROLES '!AC572:AC579</f>
        <v>0</v>
      </c>
      <c r="G572" s="1171">
        <f>'2. VALORAR CONTROLES '!AD572:AD579</f>
        <v>0</v>
      </c>
      <c r="H572" s="1122">
        <f>'2. VALORAR CONTROLES '!AE572:AE579</f>
        <v>0</v>
      </c>
      <c r="I572" s="1243">
        <f>'2. VALORAR CONTROLES '!AF572:AF579</f>
        <v>0</v>
      </c>
      <c r="J572" s="1279"/>
      <c r="K572" s="453"/>
      <c r="L572" s="453"/>
      <c r="M572" s="453"/>
      <c r="N572" s="454"/>
    </row>
    <row r="573" spans="1:14" x14ac:dyDescent="0.25">
      <c r="A573" s="1282"/>
      <c r="B573" s="1277"/>
      <c r="C573" s="1180"/>
      <c r="D573" s="1180"/>
      <c r="E573" s="287">
        <f>'1. IDENTIFICAR-ANALIZAR'!E573</f>
        <v>0</v>
      </c>
      <c r="F573" s="1172"/>
      <c r="G573" s="1172"/>
      <c r="H573" s="1123"/>
      <c r="I573" s="1244"/>
      <c r="J573" s="1280"/>
      <c r="K573" s="455"/>
      <c r="L573" s="455"/>
      <c r="M573" s="455"/>
      <c r="N573" s="456"/>
    </row>
    <row r="574" spans="1:14" x14ac:dyDescent="0.25">
      <c r="A574" s="1282"/>
      <c r="B574" s="1277"/>
      <c r="C574" s="1180"/>
      <c r="D574" s="1180"/>
      <c r="E574" s="287">
        <f>'1. IDENTIFICAR-ANALIZAR'!E574</f>
        <v>0</v>
      </c>
      <c r="F574" s="1172"/>
      <c r="G574" s="1172"/>
      <c r="H574" s="1123"/>
      <c r="I574" s="1244"/>
      <c r="J574" s="1280"/>
      <c r="K574" s="455"/>
      <c r="L574" s="455"/>
      <c r="M574" s="455"/>
      <c r="N574" s="456"/>
    </row>
    <row r="575" spans="1:14" x14ac:dyDescent="0.25">
      <c r="A575" s="1282"/>
      <c r="B575" s="1277"/>
      <c r="C575" s="1180"/>
      <c r="D575" s="1180"/>
      <c r="E575" s="287">
        <f>'1. IDENTIFICAR-ANALIZAR'!E575</f>
        <v>0</v>
      </c>
      <c r="F575" s="1172"/>
      <c r="G575" s="1172"/>
      <c r="H575" s="1123"/>
      <c r="I575" s="1244"/>
      <c r="J575" s="1280"/>
      <c r="K575" s="455"/>
      <c r="L575" s="455"/>
      <c r="M575" s="455"/>
      <c r="N575" s="456"/>
    </row>
    <row r="576" spans="1:14" x14ac:dyDescent="0.25">
      <c r="A576" s="1282"/>
      <c r="B576" s="1277"/>
      <c r="C576" s="1180"/>
      <c r="D576" s="1180"/>
      <c r="E576" s="287">
        <f>'1. IDENTIFICAR-ANALIZAR'!E576</f>
        <v>0</v>
      </c>
      <c r="F576" s="1172"/>
      <c r="G576" s="1172"/>
      <c r="H576" s="1123"/>
      <c r="I576" s="1244"/>
      <c r="J576" s="1280"/>
      <c r="K576" s="455"/>
      <c r="L576" s="455"/>
      <c r="M576" s="455"/>
      <c r="N576" s="456"/>
    </row>
    <row r="577" spans="1:14" x14ac:dyDescent="0.25">
      <c r="A577" s="1282"/>
      <c r="B577" s="1277"/>
      <c r="C577" s="1180"/>
      <c r="D577" s="1180"/>
      <c r="E577" s="287">
        <f>'1. IDENTIFICAR-ANALIZAR'!E577</f>
        <v>0</v>
      </c>
      <c r="F577" s="1172"/>
      <c r="G577" s="1172"/>
      <c r="H577" s="1123"/>
      <c r="I577" s="1244"/>
      <c r="J577" s="1280"/>
      <c r="K577" s="455"/>
      <c r="L577" s="455"/>
      <c r="M577" s="455"/>
      <c r="N577" s="456"/>
    </row>
    <row r="578" spans="1:14" x14ac:dyDescent="0.25">
      <c r="A578" s="1282"/>
      <c r="B578" s="1277"/>
      <c r="C578" s="1180"/>
      <c r="D578" s="1180"/>
      <c r="E578" s="287">
        <f>'1. IDENTIFICAR-ANALIZAR'!E578</f>
        <v>0</v>
      </c>
      <c r="F578" s="1172"/>
      <c r="G578" s="1172"/>
      <c r="H578" s="1123"/>
      <c r="I578" s="1244"/>
      <c r="J578" s="1280"/>
      <c r="K578" s="455"/>
      <c r="L578" s="455"/>
      <c r="M578" s="455"/>
      <c r="N578" s="456"/>
    </row>
    <row r="579" spans="1:14" ht="15.75" thickBot="1" x14ac:dyDescent="0.3">
      <c r="A579" s="1283"/>
      <c r="B579" s="1278"/>
      <c r="C579" s="1181"/>
      <c r="D579" s="1181"/>
      <c r="E579" s="288">
        <f>'1. IDENTIFICAR-ANALIZAR'!E579</f>
        <v>0</v>
      </c>
      <c r="F579" s="1173"/>
      <c r="G579" s="1173"/>
      <c r="H579" s="1124"/>
      <c r="I579" s="1245"/>
      <c r="J579" s="1281"/>
      <c r="K579" s="457"/>
      <c r="L579" s="457"/>
      <c r="M579" s="457"/>
      <c r="N579" s="458"/>
    </row>
    <row r="580" spans="1:14" x14ac:dyDescent="0.25">
      <c r="A580" s="1286"/>
      <c r="B580" s="1277">
        <f>'1. IDENTIFICAR-ANALIZAR'!A580:A587</f>
        <v>71</v>
      </c>
      <c r="C580" s="1180">
        <f>'2. VALORAR CONTROLES '!B580:B587</f>
        <v>0</v>
      </c>
      <c r="D580" s="1180">
        <f>'2. VALORAR CONTROLES '!C580:C587</f>
        <v>0</v>
      </c>
      <c r="E580" s="287">
        <f>'1. IDENTIFICAR-ANALIZAR'!E580</f>
        <v>0</v>
      </c>
      <c r="F580" s="1171">
        <f>'2. VALORAR CONTROLES '!AC580:AC587</f>
        <v>0</v>
      </c>
      <c r="G580" s="1171">
        <f>'2. VALORAR CONTROLES '!AD580:AD587</f>
        <v>0</v>
      </c>
      <c r="H580" s="1122">
        <f>'2. VALORAR CONTROLES '!AE580:AE587</f>
        <v>0</v>
      </c>
      <c r="I580" s="1243">
        <f>'2. VALORAR CONTROLES '!AF580:AF587</f>
        <v>0</v>
      </c>
      <c r="J580" s="1279"/>
      <c r="K580" s="453"/>
      <c r="L580" s="453"/>
      <c r="M580" s="453"/>
      <c r="N580" s="454"/>
    </row>
    <row r="581" spans="1:14" x14ac:dyDescent="0.25">
      <c r="A581" s="1282"/>
      <c r="B581" s="1277"/>
      <c r="C581" s="1180"/>
      <c r="D581" s="1180"/>
      <c r="E581" s="287">
        <f>'1. IDENTIFICAR-ANALIZAR'!E581</f>
        <v>0</v>
      </c>
      <c r="F581" s="1172"/>
      <c r="G581" s="1172"/>
      <c r="H581" s="1123"/>
      <c r="I581" s="1244"/>
      <c r="J581" s="1280"/>
      <c r="K581" s="455"/>
      <c r="L581" s="455"/>
      <c r="M581" s="455"/>
      <c r="N581" s="456"/>
    </row>
    <row r="582" spans="1:14" x14ac:dyDescent="0.25">
      <c r="A582" s="1282"/>
      <c r="B582" s="1277"/>
      <c r="C582" s="1180"/>
      <c r="D582" s="1180"/>
      <c r="E582" s="287">
        <f>'1. IDENTIFICAR-ANALIZAR'!E582</f>
        <v>0</v>
      </c>
      <c r="F582" s="1172"/>
      <c r="G582" s="1172"/>
      <c r="H582" s="1123"/>
      <c r="I582" s="1244"/>
      <c r="J582" s="1280"/>
      <c r="K582" s="455"/>
      <c r="L582" s="455"/>
      <c r="M582" s="455"/>
      <c r="N582" s="456"/>
    </row>
    <row r="583" spans="1:14" x14ac:dyDescent="0.25">
      <c r="A583" s="1282"/>
      <c r="B583" s="1277"/>
      <c r="C583" s="1180"/>
      <c r="D583" s="1180"/>
      <c r="E583" s="287">
        <f>'1. IDENTIFICAR-ANALIZAR'!E583</f>
        <v>0</v>
      </c>
      <c r="F583" s="1172"/>
      <c r="G583" s="1172"/>
      <c r="H583" s="1123"/>
      <c r="I583" s="1244"/>
      <c r="J583" s="1280"/>
      <c r="K583" s="455"/>
      <c r="L583" s="455"/>
      <c r="M583" s="455"/>
      <c r="N583" s="456"/>
    </row>
    <row r="584" spans="1:14" x14ac:dyDescent="0.25">
      <c r="A584" s="1282"/>
      <c r="B584" s="1277"/>
      <c r="C584" s="1180"/>
      <c r="D584" s="1180"/>
      <c r="E584" s="287">
        <f>'1. IDENTIFICAR-ANALIZAR'!E584</f>
        <v>0</v>
      </c>
      <c r="F584" s="1172"/>
      <c r="G584" s="1172"/>
      <c r="H584" s="1123"/>
      <c r="I584" s="1244"/>
      <c r="J584" s="1280"/>
      <c r="K584" s="455"/>
      <c r="L584" s="455"/>
      <c r="M584" s="455"/>
      <c r="N584" s="456"/>
    </row>
    <row r="585" spans="1:14" x14ac:dyDescent="0.25">
      <c r="A585" s="1282"/>
      <c r="B585" s="1277"/>
      <c r="C585" s="1180"/>
      <c r="D585" s="1180"/>
      <c r="E585" s="287">
        <f>'1. IDENTIFICAR-ANALIZAR'!E585</f>
        <v>0</v>
      </c>
      <c r="F585" s="1172"/>
      <c r="G585" s="1172"/>
      <c r="H585" s="1123"/>
      <c r="I585" s="1244"/>
      <c r="J585" s="1280"/>
      <c r="K585" s="455"/>
      <c r="L585" s="455"/>
      <c r="M585" s="455"/>
      <c r="N585" s="456"/>
    </row>
    <row r="586" spans="1:14" x14ac:dyDescent="0.25">
      <c r="A586" s="1282"/>
      <c r="B586" s="1277"/>
      <c r="C586" s="1180"/>
      <c r="D586" s="1180"/>
      <c r="E586" s="287">
        <f>'1. IDENTIFICAR-ANALIZAR'!E586</f>
        <v>0</v>
      </c>
      <c r="F586" s="1172"/>
      <c r="G586" s="1172"/>
      <c r="H586" s="1123"/>
      <c r="I586" s="1244"/>
      <c r="J586" s="1280"/>
      <c r="K586" s="455"/>
      <c r="L586" s="455"/>
      <c r="M586" s="455"/>
      <c r="N586" s="456"/>
    </row>
    <row r="587" spans="1:14" ht="15.75" thickBot="1" x14ac:dyDescent="0.3">
      <c r="A587" s="1283"/>
      <c r="B587" s="1278"/>
      <c r="C587" s="1181"/>
      <c r="D587" s="1181"/>
      <c r="E587" s="288">
        <f>'1. IDENTIFICAR-ANALIZAR'!E587</f>
        <v>0</v>
      </c>
      <c r="F587" s="1173"/>
      <c r="G587" s="1173"/>
      <c r="H587" s="1124"/>
      <c r="I587" s="1245"/>
      <c r="J587" s="1281"/>
      <c r="K587" s="457"/>
      <c r="L587" s="457"/>
      <c r="M587" s="457"/>
      <c r="N587" s="458"/>
    </row>
    <row r="588" spans="1:14" x14ac:dyDescent="0.25">
      <c r="A588" s="1282"/>
      <c r="B588" s="1277">
        <f>'1. IDENTIFICAR-ANALIZAR'!A588:A595</f>
        <v>72</v>
      </c>
      <c r="C588" s="1180">
        <f>'2. VALORAR CONTROLES '!B588:B595</f>
        <v>0</v>
      </c>
      <c r="D588" s="1180">
        <f>'2. VALORAR CONTROLES '!C588:C595</f>
        <v>0</v>
      </c>
      <c r="E588" s="287">
        <f>'1. IDENTIFICAR-ANALIZAR'!E588</f>
        <v>0</v>
      </c>
      <c r="F588" s="1171">
        <f>'2. VALORAR CONTROLES '!AC588:AC595</f>
        <v>0</v>
      </c>
      <c r="G588" s="1171">
        <f>'2. VALORAR CONTROLES '!AD588:AD595</f>
        <v>0</v>
      </c>
      <c r="H588" s="1122">
        <f>'2. VALORAR CONTROLES '!AE588:AE595</f>
        <v>0</v>
      </c>
      <c r="I588" s="1243">
        <f>'2. VALORAR CONTROLES '!AF588:AF595</f>
        <v>0</v>
      </c>
      <c r="J588" s="1279"/>
      <c r="K588" s="453"/>
      <c r="L588" s="453"/>
      <c r="M588" s="453"/>
      <c r="N588" s="454"/>
    </row>
    <row r="589" spans="1:14" x14ac:dyDescent="0.25">
      <c r="A589" s="1282"/>
      <c r="B589" s="1277"/>
      <c r="C589" s="1180"/>
      <c r="D589" s="1180"/>
      <c r="E589" s="287">
        <f>'1. IDENTIFICAR-ANALIZAR'!E589</f>
        <v>0</v>
      </c>
      <c r="F589" s="1172"/>
      <c r="G589" s="1172"/>
      <c r="H589" s="1123"/>
      <c r="I589" s="1244"/>
      <c r="J589" s="1280"/>
      <c r="K589" s="455"/>
      <c r="L589" s="455"/>
      <c r="M589" s="455"/>
      <c r="N589" s="456"/>
    </row>
    <row r="590" spans="1:14" x14ac:dyDescent="0.25">
      <c r="A590" s="1282"/>
      <c r="B590" s="1277"/>
      <c r="C590" s="1180"/>
      <c r="D590" s="1180"/>
      <c r="E590" s="287">
        <f>'1. IDENTIFICAR-ANALIZAR'!E590</f>
        <v>0</v>
      </c>
      <c r="F590" s="1172"/>
      <c r="G590" s="1172"/>
      <c r="H590" s="1123"/>
      <c r="I590" s="1244"/>
      <c r="J590" s="1280"/>
      <c r="K590" s="455"/>
      <c r="L590" s="455"/>
      <c r="M590" s="455"/>
      <c r="N590" s="456"/>
    </row>
    <row r="591" spans="1:14" x14ac:dyDescent="0.25">
      <c r="A591" s="1282"/>
      <c r="B591" s="1277"/>
      <c r="C591" s="1180"/>
      <c r="D591" s="1180"/>
      <c r="E591" s="287">
        <f>'1. IDENTIFICAR-ANALIZAR'!E591</f>
        <v>0</v>
      </c>
      <c r="F591" s="1172"/>
      <c r="G591" s="1172"/>
      <c r="H591" s="1123"/>
      <c r="I591" s="1244"/>
      <c r="J591" s="1280"/>
      <c r="K591" s="455"/>
      <c r="L591" s="455"/>
      <c r="M591" s="455"/>
      <c r="N591" s="456"/>
    </row>
    <row r="592" spans="1:14" x14ac:dyDescent="0.25">
      <c r="A592" s="1282"/>
      <c r="B592" s="1277"/>
      <c r="C592" s="1180"/>
      <c r="D592" s="1180"/>
      <c r="E592" s="287">
        <f>'1. IDENTIFICAR-ANALIZAR'!E592</f>
        <v>0</v>
      </c>
      <c r="F592" s="1172"/>
      <c r="G592" s="1172"/>
      <c r="H592" s="1123"/>
      <c r="I592" s="1244"/>
      <c r="J592" s="1280"/>
      <c r="K592" s="455"/>
      <c r="L592" s="455"/>
      <c r="M592" s="455"/>
      <c r="N592" s="456"/>
    </row>
    <row r="593" spans="1:14" x14ac:dyDescent="0.25">
      <c r="A593" s="1282"/>
      <c r="B593" s="1277"/>
      <c r="C593" s="1180"/>
      <c r="D593" s="1180"/>
      <c r="E593" s="287">
        <f>'1. IDENTIFICAR-ANALIZAR'!E593</f>
        <v>0</v>
      </c>
      <c r="F593" s="1172"/>
      <c r="G593" s="1172"/>
      <c r="H593" s="1123"/>
      <c r="I593" s="1244"/>
      <c r="J593" s="1280"/>
      <c r="K593" s="455"/>
      <c r="L593" s="455"/>
      <c r="M593" s="455"/>
      <c r="N593" s="456"/>
    </row>
    <row r="594" spans="1:14" x14ac:dyDescent="0.25">
      <c r="A594" s="1282"/>
      <c r="B594" s="1277"/>
      <c r="C594" s="1180"/>
      <c r="D594" s="1180"/>
      <c r="E594" s="287">
        <f>'1. IDENTIFICAR-ANALIZAR'!E594</f>
        <v>0</v>
      </c>
      <c r="F594" s="1172"/>
      <c r="G594" s="1172"/>
      <c r="H594" s="1123"/>
      <c r="I594" s="1244"/>
      <c r="J594" s="1280"/>
      <c r="K594" s="455"/>
      <c r="L594" s="455"/>
      <c r="M594" s="455"/>
      <c r="N594" s="456"/>
    </row>
    <row r="595" spans="1:14" ht="15.75" thickBot="1" x14ac:dyDescent="0.3">
      <c r="A595" s="1283"/>
      <c r="B595" s="1278"/>
      <c r="C595" s="1181"/>
      <c r="D595" s="1181"/>
      <c r="E595" s="288">
        <f>'1. IDENTIFICAR-ANALIZAR'!E595</f>
        <v>0</v>
      </c>
      <c r="F595" s="1173"/>
      <c r="G595" s="1173"/>
      <c r="H595" s="1124"/>
      <c r="I595" s="1245"/>
      <c r="J595" s="1281"/>
      <c r="K595" s="457"/>
      <c r="L595" s="457"/>
      <c r="M595" s="457"/>
      <c r="N595" s="458"/>
    </row>
    <row r="596" spans="1:14" x14ac:dyDescent="0.25">
      <c r="A596" s="1286"/>
      <c r="B596" s="1277">
        <f>'1. IDENTIFICAR-ANALIZAR'!A596:A603</f>
        <v>73</v>
      </c>
      <c r="C596" s="1180">
        <f>'2. VALORAR CONTROLES '!B596:B603</f>
        <v>0</v>
      </c>
      <c r="D596" s="1180">
        <f>'2. VALORAR CONTROLES '!C596:C603</f>
        <v>0</v>
      </c>
      <c r="E596" s="287">
        <f>'1. IDENTIFICAR-ANALIZAR'!E596</f>
        <v>0</v>
      </c>
      <c r="F596" s="1171">
        <f>'2. VALORAR CONTROLES '!AC596:AC603</f>
        <v>0</v>
      </c>
      <c r="G596" s="1171">
        <f>'2. VALORAR CONTROLES '!AD596:AD603</f>
        <v>0</v>
      </c>
      <c r="H596" s="1122">
        <f>'2. VALORAR CONTROLES '!AE596:AE603</f>
        <v>0</v>
      </c>
      <c r="I596" s="1243">
        <f>'2. VALORAR CONTROLES '!AF596:AF603</f>
        <v>0</v>
      </c>
      <c r="J596" s="1279"/>
      <c r="K596" s="453"/>
      <c r="L596" s="453"/>
      <c r="M596" s="453"/>
      <c r="N596" s="454"/>
    </row>
    <row r="597" spans="1:14" x14ac:dyDescent="0.25">
      <c r="A597" s="1282"/>
      <c r="B597" s="1277"/>
      <c r="C597" s="1180"/>
      <c r="D597" s="1180"/>
      <c r="E597" s="287">
        <f>'1. IDENTIFICAR-ANALIZAR'!E597</f>
        <v>0</v>
      </c>
      <c r="F597" s="1172"/>
      <c r="G597" s="1172"/>
      <c r="H597" s="1123"/>
      <c r="I597" s="1244"/>
      <c r="J597" s="1280"/>
      <c r="K597" s="455"/>
      <c r="L597" s="455"/>
      <c r="M597" s="455"/>
      <c r="N597" s="456"/>
    </row>
    <row r="598" spans="1:14" x14ac:dyDescent="0.25">
      <c r="A598" s="1282"/>
      <c r="B598" s="1277"/>
      <c r="C598" s="1180"/>
      <c r="D598" s="1180"/>
      <c r="E598" s="287">
        <f>'1. IDENTIFICAR-ANALIZAR'!E598</f>
        <v>0</v>
      </c>
      <c r="F598" s="1172"/>
      <c r="G598" s="1172"/>
      <c r="H598" s="1123"/>
      <c r="I598" s="1244"/>
      <c r="J598" s="1280"/>
      <c r="K598" s="455"/>
      <c r="L598" s="455"/>
      <c r="M598" s="455"/>
      <c r="N598" s="456"/>
    </row>
    <row r="599" spans="1:14" x14ac:dyDescent="0.25">
      <c r="A599" s="1282"/>
      <c r="B599" s="1277"/>
      <c r="C599" s="1180"/>
      <c r="D599" s="1180"/>
      <c r="E599" s="287">
        <f>'1. IDENTIFICAR-ANALIZAR'!E599</f>
        <v>0</v>
      </c>
      <c r="F599" s="1172"/>
      <c r="G599" s="1172"/>
      <c r="H599" s="1123"/>
      <c r="I599" s="1244"/>
      <c r="J599" s="1280"/>
      <c r="K599" s="455"/>
      <c r="L599" s="455"/>
      <c r="M599" s="455"/>
      <c r="N599" s="456"/>
    </row>
    <row r="600" spans="1:14" x14ac:dyDescent="0.25">
      <c r="A600" s="1282"/>
      <c r="B600" s="1277"/>
      <c r="C600" s="1180"/>
      <c r="D600" s="1180"/>
      <c r="E600" s="287">
        <f>'1. IDENTIFICAR-ANALIZAR'!E600</f>
        <v>0</v>
      </c>
      <c r="F600" s="1172"/>
      <c r="G600" s="1172"/>
      <c r="H600" s="1123"/>
      <c r="I600" s="1244"/>
      <c r="J600" s="1280"/>
      <c r="K600" s="455"/>
      <c r="L600" s="455"/>
      <c r="M600" s="455"/>
      <c r="N600" s="456"/>
    </row>
    <row r="601" spans="1:14" x14ac:dyDescent="0.25">
      <c r="A601" s="1282"/>
      <c r="B601" s="1277"/>
      <c r="C601" s="1180"/>
      <c r="D601" s="1180"/>
      <c r="E601" s="287">
        <f>'1. IDENTIFICAR-ANALIZAR'!E601</f>
        <v>0</v>
      </c>
      <c r="F601" s="1172"/>
      <c r="G601" s="1172"/>
      <c r="H601" s="1123"/>
      <c r="I601" s="1244"/>
      <c r="J601" s="1280"/>
      <c r="K601" s="455"/>
      <c r="L601" s="455"/>
      <c r="M601" s="455"/>
      <c r="N601" s="456"/>
    </row>
    <row r="602" spans="1:14" x14ac:dyDescent="0.25">
      <c r="A602" s="1282"/>
      <c r="B602" s="1277"/>
      <c r="C602" s="1180"/>
      <c r="D602" s="1180"/>
      <c r="E602" s="287">
        <f>'1. IDENTIFICAR-ANALIZAR'!E602</f>
        <v>0</v>
      </c>
      <c r="F602" s="1172"/>
      <c r="G602" s="1172"/>
      <c r="H602" s="1123"/>
      <c r="I602" s="1244"/>
      <c r="J602" s="1280"/>
      <c r="K602" s="455"/>
      <c r="L602" s="455"/>
      <c r="M602" s="455"/>
      <c r="N602" s="456"/>
    </row>
    <row r="603" spans="1:14" ht="15.75" thickBot="1" x14ac:dyDescent="0.3">
      <c r="A603" s="1283"/>
      <c r="B603" s="1278"/>
      <c r="C603" s="1181"/>
      <c r="D603" s="1181"/>
      <c r="E603" s="288">
        <f>'1. IDENTIFICAR-ANALIZAR'!E603</f>
        <v>0</v>
      </c>
      <c r="F603" s="1173"/>
      <c r="G603" s="1173"/>
      <c r="H603" s="1124"/>
      <c r="I603" s="1245"/>
      <c r="J603" s="1281"/>
      <c r="K603" s="457"/>
      <c r="L603" s="457"/>
      <c r="M603" s="457"/>
      <c r="N603" s="458"/>
    </row>
    <row r="604" spans="1:14" x14ac:dyDescent="0.25">
      <c r="A604" s="1282"/>
      <c r="B604" s="1277">
        <f>'1. IDENTIFICAR-ANALIZAR'!A604:A611</f>
        <v>74</v>
      </c>
      <c r="C604" s="1180">
        <f>'2. VALORAR CONTROLES '!B604:B611</f>
        <v>0</v>
      </c>
      <c r="D604" s="1180">
        <f>'2. VALORAR CONTROLES '!C604:C611</f>
        <v>0</v>
      </c>
      <c r="E604" s="287">
        <f>'1. IDENTIFICAR-ANALIZAR'!E604</f>
        <v>0</v>
      </c>
      <c r="F604" s="1171">
        <f>'2. VALORAR CONTROLES '!AC604:AC611</f>
        <v>0</v>
      </c>
      <c r="G604" s="1171">
        <f>'2. VALORAR CONTROLES '!AD604:AD611</f>
        <v>0</v>
      </c>
      <c r="H604" s="1122">
        <f>'2. VALORAR CONTROLES '!AE604:AE611</f>
        <v>0</v>
      </c>
      <c r="I604" s="1243">
        <f>'2. VALORAR CONTROLES '!AF604:AF611</f>
        <v>0</v>
      </c>
      <c r="J604" s="1279"/>
      <c r="K604" s="453"/>
      <c r="L604" s="453"/>
      <c r="M604" s="453"/>
      <c r="N604" s="454"/>
    </row>
    <row r="605" spans="1:14" x14ac:dyDescent="0.25">
      <c r="A605" s="1282"/>
      <c r="B605" s="1277"/>
      <c r="C605" s="1180"/>
      <c r="D605" s="1180"/>
      <c r="E605" s="287">
        <f>'1. IDENTIFICAR-ANALIZAR'!E605</f>
        <v>0</v>
      </c>
      <c r="F605" s="1172"/>
      <c r="G605" s="1172"/>
      <c r="H605" s="1123"/>
      <c r="I605" s="1244"/>
      <c r="J605" s="1280"/>
      <c r="K605" s="455"/>
      <c r="L605" s="455"/>
      <c r="M605" s="455"/>
      <c r="N605" s="456"/>
    </row>
    <row r="606" spans="1:14" x14ac:dyDescent="0.25">
      <c r="A606" s="1282"/>
      <c r="B606" s="1277"/>
      <c r="C606" s="1180"/>
      <c r="D606" s="1180"/>
      <c r="E606" s="287">
        <f>'1. IDENTIFICAR-ANALIZAR'!E606</f>
        <v>0</v>
      </c>
      <c r="F606" s="1172"/>
      <c r="G606" s="1172"/>
      <c r="H606" s="1123"/>
      <c r="I606" s="1244"/>
      <c r="J606" s="1280"/>
      <c r="K606" s="455"/>
      <c r="L606" s="455"/>
      <c r="M606" s="455"/>
      <c r="N606" s="456"/>
    </row>
    <row r="607" spans="1:14" x14ac:dyDescent="0.25">
      <c r="A607" s="1282"/>
      <c r="B607" s="1277"/>
      <c r="C607" s="1180"/>
      <c r="D607" s="1180"/>
      <c r="E607" s="287">
        <f>'1. IDENTIFICAR-ANALIZAR'!E607</f>
        <v>0</v>
      </c>
      <c r="F607" s="1172"/>
      <c r="G607" s="1172"/>
      <c r="H607" s="1123"/>
      <c r="I607" s="1244"/>
      <c r="J607" s="1280"/>
      <c r="K607" s="455"/>
      <c r="L607" s="455"/>
      <c r="M607" s="455"/>
      <c r="N607" s="456"/>
    </row>
    <row r="608" spans="1:14" x14ac:dyDescent="0.25">
      <c r="A608" s="1282"/>
      <c r="B608" s="1277"/>
      <c r="C608" s="1180"/>
      <c r="D608" s="1180"/>
      <c r="E608" s="287">
        <f>'1. IDENTIFICAR-ANALIZAR'!E608</f>
        <v>0</v>
      </c>
      <c r="F608" s="1172"/>
      <c r="G608" s="1172"/>
      <c r="H608" s="1123"/>
      <c r="I608" s="1244"/>
      <c r="J608" s="1280"/>
      <c r="K608" s="455"/>
      <c r="L608" s="455"/>
      <c r="M608" s="455"/>
      <c r="N608" s="456"/>
    </row>
    <row r="609" spans="1:14" x14ac:dyDescent="0.25">
      <c r="A609" s="1282"/>
      <c r="B609" s="1277"/>
      <c r="C609" s="1180"/>
      <c r="D609" s="1180"/>
      <c r="E609" s="287">
        <f>'1. IDENTIFICAR-ANALIZAR'!E609</f>
        <v>0</v>
      </c>
      <c r="F609" s="1172"/>
      <c r="G609" s="1172"/>
      <c r="H609" s="1123"/>
      <c r="I609" s="1244"/>
      <c r="J609" s="1280"/>
      <c r="K609" s="455"/>
      <c r="L609" s="455"/>
      <c r="M609" s="455"/>
      <c r="N609" s="456"/>
    </row>
    <row r="610" spans="1:14" x14ac:dyDescent="0.25">
      <c r="A610" s="1282"/>
      <c r="B610" s="1277"/>
      <c r="C610" s="1180"/>
      <c r="D610" s="1180"/>
      <c r="E610" s="287">
        <f>'1. IDENTIFICAR-ANALIZAR'!E610</f>
        <v>0</v>
      </c>
      <c r="F610" s="1172"/>
      <c r="G610" s="1172"/>
      <c r="H610" s="1123"/>
      <c r="I610" s="1244"/>
      <c r="J610" s="1280"/>
      <c r="K610" s="455"/>
      <c r="L610" s="455"/>
      <c r="M610" s="455"/>
      <c r="N610" s="456"/>
    </row>
    <row r="611" spans="1:14" ht="15.75" thickBot="1" x14ac:dyDescent="0.3">
      <c r="A611" s="1283"/>
      <c r="B611" s="1278"/>
      <c r="C611" s="1181"/>
      <c r="D611" s="1181"/>
      <c r="E611" s="288">
        <f>'1. IDENTIFICAR-ANALIZAR'!E611</f>
        <v>0</v>
      </c>
      <c r="F611" s="1173"/>
      <c r="G611" s="1173"/>
      <c r="H611" s="1124"/>
      <c r="I611" s="1245"/>
      <c r="J611" s="1281"/>
      <c r="K611" s="457"/>
      <c r="L611" s="457"/>
      <c r="M611" s="457"/>
      <c r="N611" s="458"/>
    </row>
    <row r="612" spans="1:14" x14ac:dyDescent="0.25">
      <c r="A612" s="1286"/>
      <c r="B612" s="1277">
        <f>'1. IDENTIFICAR-ANALIZAR'!A612:A619</f>
        <v>75</v>
      </c>
      <c r="C612" s="1180">
        <f>'2. VALORAR CONTROLES '!B612:B619</f>
        <v>0</v>
      </c>
      <c r="D612" s="1180">
        <f>'2. VALORAR CONTROLES '!C612:C619</f>
        <v>0</v>
      </c>
      <c r="E612" s="287">
        <f>'1. IDENTIFICAR-ANALIZAR'!E612</f>
        <v>0</v>
      </c>
      <c r="F612" s="1171">
        <f>'2. VALORAR CONTROLES '!AC612:AC619</f>
        <v>0</v>
      </c>
      <c r="G612" s="1171">
        <f>'2. VALORAR CONTROLES '!AD612:AD619</f>
        <v>0</v>
      </c>
      <c r="H612" s="1122">
        <f>'2. VALORAR CONTROLES '!AE612:AE619</f>
        <v>0</v>
      </c>
      <c r="I612" s="1243">
        <f>'2. VALORAR CONTROLES '!AF612:AF619</f>
        <v>0</v>
      </c>
      <c r="J612" s="1279"/>
      <c r="K612" s="453"/>
      <c r="L612" s="453"/>
      <c r="M612" s="453"/>
      <c r="N612" s="454"/>
    </row>
    <row r="613" spans="1:14" x14ac:dyDescent="0.25">
      <c r="A613" s="1282"/>
      <c r="B613" s="1277"/>
      <c r="C613" s="1180"/>
      <c r="D613" s="1180"/>
      <c r="E613" s="287">
        <f>'1. IDENTIFICAR-ANALIZAR'!E613</f>
        <v>0</v>
      </c>
      <c r="F613" s="1172"/>
      <c r="G613" s="1172"/>
      <c r="H613" s="1123"/>
      <c r="I613" s="1244"/>
      <c r="J613" s="1280"/>
      <c r="K613" s="455"/>
      <c r="L613" s="455"/>
      <c r="M613" s="455"/>
      <c r="N613" s="456"/>
    </row>
    <row r="614" spans="1:14" x14ac:dyDescent="0.25">
      <c r="A614" s="1282"/>
      <c r="B614" s="1277"/>
      <c r="C614" s="1180"/>
      <c r="D614" s="1180"/>
      <c r="E614" s="287">
        <f>'1. IDENTIFICAR-ANALIZAR'!E614</f>
        <v>0</v>
      </c>
      <c r="F614" s="1172"/>
      <c r="G614" s="1172"/>
      <c r="H614" s="1123"/>
      <c r="I614" s="1244"/>
      <c r="J614" s="1280"/>
      <c r="K614" s="455"/>
      <c r="L614" s="455"/>
      <c r="M614" s="455"/>
      <c r="N614" s="456"/>
    </row>
    <row r="615" spans="1:14" x14ac:dyDescent="0.25">
      <c r="A615" s="1282"/>
      <c r="B615" s="1277"/>
      <c r="C615" s="1180"/>
      <c r="D615" s="1180"/>
      <c r="E615" s="287">
        <f>'1. IDENTIFICAR-ANALIZAR'!E615</f>
        <v>0</v>
      </c>
      <c r="F615" s="1172"/>
      <c r="G615" s="1172"/>
      <c r="H615" s="1123"/>
      <c r="I615" s="1244"/>
      <c r="J615" s="1280"/>
      <c r="K615" s="455"/>
      <c r="L615" s="455"/>
      <c r="M615" s="455"/>
      <c r="N615" s="456"/>
    </row>
    <row r="616" spans="1:14" x14ac:dyDescent="0.25">
      <c r="A616" s="1282"/>
      <c r="B616" s="1277"/>
      <c r="C616" s="1180"/>
      <c r="D616" s="1180"/>
      <c r="E616" s="287">
        <f>'1. IDENTIFICAR-ANALIZAR'!E616</f>
        <v>0</v>
      </c>
      <c r="F616" s="1172"/>
      <c r="G616" s="1172"/>
      <c r="H616" s="1123"/>
      <c r="I616" s="1244"/>
      <c r="J616" s="1280"/>
      <c r="K616" s="455"/>
      <c r="L616" s="455"/>
      <c r="M616" s="455"/>
      <c r="N616" s="456"/>
    </row>
    <row r="617" spans="1:14" x14ac:dyDescent="0.25">
      <c r="A617" s="1282"/>
      <c r="B617" s="1277"/>
      <c r="C617" s="1180"/>
      <c r="D617" s="1180"/>
      <c r="E617" s="287">
        <f>'1. IDENTIFICAR-ANALIZAR'!E617</f>
        <v>0</v>
      </c>
      <c r="F617" s="1172"/>
      <c r="G617" s="1172"/>
      <c r="H617" s="1123"/>
      <c r="I617" s="1244"/>
      <c r="J617" s="1280"/>
      <c r="K617" s="455"/>
      <c r="L617" s="455"/>
      <c r="M617" s="455"/>
      <c r="N617" s="456"/>
    </row>
    <row r="618" spans="1:14" x14ac:dyDescent="0.25">
      <c r="A618" s="1282"/>
      <c r="B618" s="1277"/>
      <c r="C618" s="1180"/>
      <c r="D618" s="1180"/>
      <c r="E618" s="287">
        <f>'1. IDENTIFICAR-ANALIZAR'!E618</f>
        <v>0</v>
      </c>
      <c r="F618" s="1172"/>
      <c r="G618" s="1172"/>
      <c r="H618" s="1123"/>
      <c r="I618" s="1244"/>
      <c r="J618" s="1280"/>
      <c r="K618" s="455"/>
      <c r="L618" s="455"/>
      <c r="M618" s="455"/>
      <c r="N618" s="456"/>
    </row>
    <row r="619" spans="1:14" ht="15.75" thickBot="1" x14ac:dyDescent="0.3">
      <c r="A619" s="1283"/>
      <c r="B619" s="1278"/>
      <c r="C619" s="1181"/>
      <c r="D619" s="1181"/>
      <c r="E619" s="288">
        <f>'1. IDENTIFICAR-ANALIZAR'!E619</f>
        <v>0</v>
      </c>
      <c r="F619" s="1173"/>
      <c r="G619" s="1173"/>
      <c r="H619" s="1124"/>
      <c r="I619" s="1245"/>
      <c r="J619" s="1281"/>
      <c r="K619" s="457"/>
      <c r="L619" s="457"/>
      <c r="M619" s="457"/>
      <c r="N619" s="458"/>
    </row>
    <row r="620" spans="1:14" x14ac:dyDescent="0.25">
      <c r="A620" s="1282"/>
      <c r="B620" s="1277">
        <f>'1. IDENTIFICAR-ANALIZAR'!A620:A627</f>
        <v>76</v>
      </c>
      <c r="C620" s="1180">
        <f>'2. VALORAR CONTROLES '!B620:B627</f>
        <v>0</v>
      </c>
      <c r="D620" s="1180">
        <f>'2. VALORAR CONTROLES '!C620:C627</f>
        <v>0</v>
      </c>
      <c r="E620" s="287">
        <f>'1. IDENTIFICAR-ANALIZAR'!E620</f>
        <v>0</v>
      </c>
      <c r="F620" s="1171">
        <f>'2. VALORAR CONTROLES '!AC620:AC627</f>
        <v>0</v>
      </c>
      <c r="G620" s="1171">
        <f>'2. VALORAR CONTROLES '!AD620:AD627</f>
        <v>0</v>
      </c>
      <c r="H620" s="1122">
        <f>'2. VALORAR CONTROLES '!AE620:AE627</f>
        <v>0</v>
      </c>
      <c r="I620" s="1243">
        <f>'2. VALORAR CONTROLES '!AF620:AF627</f>
        <v>0</v>
      </c>
      <c r="J620" s="1279"/>
      <c r="K620" s="453"/>
      <c r="L620" s="453"/>
      <c r="M620" s="453"/>
      <c r="N620" s="454"/>
    </row>
    <row r="621" spans="1:14" x14ac:dyDescent="0.25">
      <c r="A621" s="1282"/>
      <c r="B621" s="1277"/>
      <c r="C621" s="1180"/>
      <c r="D621" s="1180"/>
      <c r="E621" s="287">
        <f>'1. IDENTIFICAR-ANALIZAR'!E621</f>
        <v>0</v>
      </c>
      <c r="F621" s="1172"/>
      <c r="G621" s="1172"/>
      <c r="H621" s="1123"/>
      <c r="I621" s="1244"/>
      <c r="J621" s="1280"/>
      <c r="K621" s="455"/>
      <c r="L621" s="455"/>
      <c r="M621" s="455"/>
      <c r="N621" s="456"/>
    </row>
    <row r="622" spans="1:14" x14ac:dyDescent="0.25">
      <c r="A622" s="1282"/>
      <c r="B622" s="1277"/>
      <c r="C622" s="1180"/>
      <c r="D622" s="1180"/>
      <c r="E622" s="287">
        <f>'1. IDENTIFICAR-ANALIZAR'!E622</f>
        <v>0</v>
      </c>
      <c r="F622" s="1172"/>
      <c r="G622" s="1172"/>
      <c r="H622" s="1123"/>
      <c r="I622" s="1244"/>
      <c r="J622" s="1280"/>
      <c r="K622" s="455"/>
      <c r="L622" s="455"/>
      <c r="M622" s="455"/>
      <c r="N622" s="456"/>
    </row>
    <row r="623" spans="1:14" x14ac:dyDescent="0.25">
      <c r="A623" s="1282"/>
      <c r="B623" s="1277"/>
      <c r="C623" s="1180"/>
      <c r="D623" s="1180"/>
      <c r="E623" s="287">
        <f>'1. IDENTIFICAR-ANALIZAR'!E623</f>
        <v>0</v>
      </c>
      <c r="F623" s="1172"/>
      <c r="G623" s="1172"/>
      <c r="H623" s="1123"/>
      <c r="I623" s="1244"/>
      <c r="J623" s="1280"/>
      <c r="K623" s="455"/>
      <c r="L623" s="455"/>
      <c r="M623" s="455"/>
      <c r="N623" s="456"/>
    </row>
    <row r="624" spans="1:14" x14ac:dyDescent="0.25">
      <c r="A624" s="1282"/>
      <c r="B624" s="1277"/>
      <c r="C624" s="1180"/>
      <c r="D624" s="1180"/>
      <c r="E624" s="287">
        <f>'1. IDENTIFICAR-ANALIZAR'!E624</f>
        <v>0</v>
      </c>
      <c r="F624" s="1172"/>
      <c r="G624" s="1172"/>
      <c r="H624" s="1123"/>
      <c r="I624" s="1244"/>
      <c r="J624" s="1280"/>
      <c r="K624" s="455"/>
      <c r="L624" s="455"/>
      <c r="M624" s="455"/>
      <c r="N624" s="456"/>
    </row>
    <row r="625" spans="1:14" x14ac:dyDescent="0.25">
      <c r="A625" s="1282"/>
      <c r="B625" s="1277"/>
      <c r="C625" s="1180"/>
      <c r="D625" s="1180"/>
      <c r="E625" s="287">
        <f>'1. IDENTIFICAR-ANALIZAR'!E625</f>
        <v>0</v>
      </c>
      <c r="F625" s="1172"/>
      <c r="G625" s="1172"/>
      <c r="H625" s="1123"/>
      <c r="I625" s="1244"/>
      <c r="J625" s="1280"/>
      <c r="K625" s="455"/>
      <c r="L625" s="455"/>
      <c r="M625" s="455"/>
      <c r="N625" s="456"/>
    </row>
    <row r="626" spans="1:14" x14ac:dyDescent="0.25">
      <c r="A626" s="1282"/>
      <c r="B626" s="1277"/>
      <c r="C626" s="1180"/>
      <c r="D626" s="1180"/>
      <c r="E626" s="287">
        <f>'1. IDENTIFICAR-ANALIZAR'!E626</f>
        <v>0</v>
      </c>
      <c r="F626" s="1172"/>
      <c r="G626" s="1172"/>
      <c r="H626" s="1123"/>
      <c r="I626" s="1244"/>
      <c r="J626" s="1280"/>
      <c r="K626" s="455"/>
      <c r="L626" s="455"/>
      <c r="M626" s="455"/>
      <c r="N626" s="456"/>
    </row>
    <row r="627" spans="1:14" ht="15.75" thickBot="1" x14ac:dyDescent="0.3">
      <c r="A627" s="1283"/>
      <c r="B627" s="1278"/>
      <c r="C627" s="1181"/>
      <c r="D627" s="1181"/>
      <c r="E627" s="288">
        <f>'1. IDENTIFICAR-ANALIZAR'!E627</f>
        <v>0</v>
      </c>
      <c r="F627" s="1173"/>
      <c r="G627" s="1173"/>
      <c r="H627" s="1124"/>
      <c r="I627" s="1245"/>
      <c r="J627" s="1281"/>
      <c r="K627" s="457"/>
      <c r="L627" s="457"/>
      <c r="M627" s="457"/>
      <c r="N627" s="458"/>
    </row>
    <row r="628" spans="1:14" x14ac:dyDescent="0.25">
      <c r="A628" s="1286"/>
      <c r="B628" s="1277">
        <f>'1. IDENTIFICAR-ANALIZAR'!A628:A635</f>
        <v>77</v>
      </c>
      <c r="C628" s="1180">
        <f>'2. VALORAR CONTROLES '!B628:B635</f>
        <v>0</v>
      </c>
      <c r="D628" s="1180">
        <f>'2. VALORAR CONTROLES '!C628:C635</f>
        <v>0</v>
      </c>
      <c r="E628" s="287">
        <f>'1. IDENTIFICAR-ANALIZAR'!E628</f>
        <v>0</v>
      </c>
      <c r="F628" s="1171">
        <f>'2. VALORAR CONTROLES '!AC628:AC635</f>
        <v>0</v>
      </c>
      <c r="G628" s="1171">
        <f>'2. VALORAR CONTROLES '!AD628:AD635</f>
        <v>0</v>
      </c>
      <c r="H628" s="1122">
        <f>'2. VALORAR CONTROLES '!AE628:AE635</f>
        <v>0</v>
      </c>
      <c r="I628" s="1243">
        <f>'2. VALORAR CONTROLES '!AF628:AF635</f>
        <v>0</v>
      </c>
      <c r="J628" s="1279"/>
      <c r="K628" s="453"/>
      <c r="L628" s="453"/>
      <c r="M628" s="453"/>
      <c r="N628" s="454"/>
    </row>
    <row r="629" spans="1:14" x14ac:dyDescent="0.25">
      <c r="A629" s="1282"/>
      <c r="B629" s="1277"/>
      <c r="C629" s="1180"/>
      <c r="D629" s="1180"/>
      <c r="E629" s="287">
        <f>'1. IDENTIFICAR-ANALIZAR'!E629</f>
        <v>0</v>
      </c>
      <c r="F629" s="1172"/>
      <c r="G629" s="1172"/>
      <c r="H629" s="1123"/>
      <c r="I629" s="1244"/>
      <c r="J629" s="1280"/>
      <c r="K629" s="455"/>
      <c r="L629" s="455"/>
      <c r="M629" s="455"/>
      <c r="N629" s="456"/>
    </row>
    <row r="630" spans="1:14" x14ac:dyDescent="0.25">
      <c r="A630" s="1282"/>
      <c r="B630" s="1277"/>
      <c r="C630" s="1180"/>
      <c r="D630" s="1180"/>
      <c r="E630" s="287">
        <f>'1. IDENTIFICAR-ANALIZAR'!E630</f>
        <v>0</v>
      </c>
      <c r="F630" s="1172"/>
      <c r="G630" s="1172"/>
      <c r="H630" s="1123"/>
      <c r="I630" s="1244"/>
      <c r="J630" s="1280"/>
      <c r="K630" s="455"/>
      <c r="L630" s="455"/>
      <c r="M630" s="455"/>
      <c r="N630" s="456"/>
    </row>
    <row r="631" spans="1:14" x14ac:dyDescent="0.25">
      <c r="A631" s="1282"/>
      <c r="B631" s="1277"/>
      <c r="C631" s="1180"/>
      <c r="D631" s="1180"/>
      <c r="E631" s="287">
        <f>'1. IDENTIFICAR-ANALIZAR'!E631</f>
        <v>0</v>
      </c>
      <c r="F631" s="1172"/>
      <c r="G631" s="1172"/>
      <c r="H631" s="1123"/>
      <c r="I631" s="1244"/>
      <c r="J631" s="1280"/>
      <c r="K631" s="455"/>
      <c r="L631" s="455"/>
      <c r="M631" s="455"/>
      <c r="N631" s="456"/>
    </row>
    <row r="632" spans="1:14" x14ac:dyDescent="0.25">
      <c r="A632" s="1282"/>
      <c r="B632" s="1277"/>
      <c r="C632" s="1180"/>
      <c r="D632" s="1180"/>
      <c r="E632" s="287">
        <f>'1. IDENTIFICAR-ANALIZAR'!E632</f>
        <v>0</v>
      </c>
      <c r="F632" s="1172"/>
      <c r="G632" s="1172"/>
      <c r="H632" s="1123"/>
      <c r="I632" s="1244"/>
      <c r="J632" s="1280"/>
      <c r="K632" s="455"/>
      <c r="L632" s="455"/>
      <c r="M632" s="455"/>
      <c r="N632" s="456"/>
    </row>
    <row r="633" spans="1:14" x14ac:dyDescent="0.25">
      <c r="A633" s="1282"/>
      <c r="B633" s="1277"/>
      <c r="C633" s="1180"/>
      <c r="D633" s="1180"/>
      <c r="E633" s="287">
        <f>'1. IDENTIFICAR-ANALIZAR'!E633</f>
        <v>0</v>
      </c>
      <c r="F633" s="1172"/>
      <c r="G633" s="1172"/>
      <c r="H633" s="1123"/>
      <c r="I633" s="1244"/>
      <c r="J633" s="1280"/>
      <c r="K633" s="455"/>
      <c r="L633" s="455"/>
      <c r="M633" s="455"/>
      <c r="N633" s="456"/>
    </row>
    <row r="634" spans="1:14" x14ac:dyDescent="0.25">
      <c r="A634" s="1282"/>
      <c r="B634" s="1277"/>
      <c r="C634" s="1180"/>
      <c r="D634" s="1180"/>
      <c r="E634" s="287">
        <f>'1. IDENTIFICAR-ANALIZAR'!E634</f>
        <v>0</v>
      </c>
      <c r="F634" s="1172"/>
      <c r="G634" s="1172"/>
      <c r="H634" s="1123"/>
      <c r="I634" s="1244"/>
      <c r="J634" s="1280"/>
      <c r="K634" s="455"/>
      <c r="L634" s="455"/>
      <c r="M634" s="455"/>
      <c r="N634" s="456"/>
    </row>
    <row r="635" spans="1:14" ht="15.75" thickBot="1" x14ac:dyDescent="0.3">
      <c r="A635" s="1283"/>
      <c r="B635" s="1278"/>
      <c r="C635" s="1181"/>
      <c r="D635" s="1181"/>
      <c r="E635" s="288">
        <f>'1. IDENTIFICAR-ANALIZAR'!E635</f>
        <v>0</v>
      </c>
      <c r="F635" s="1173"/>
      <c r="G635" s="1173"/>
      <c r="H635" s="1124"/>
      <c r="I635" s="1245"/>
      <c r="J635" s="1281"/>
      <c r="K635" s="457"/>
      <c r="L635" s="457"/>
      <c r="M635" s="457"/>
      <c r="N635" s="458"/>
    </row>
    <row r="636" spans="1:14" x14ac:dyDescent="0.25">
      <c r="A636" s="1282"/>
      <c r="B636" s="1277">
        <f>'1. IDENTIFICAR-ANALIZAR'!A636:A643</f>
        <v>78</v>
      </c>
      <c r="C636" s="1180">
        <f>'2. VALORAR CONTROLES '!B636:B643</f>
        <v>0</v>
      </c>
      <c r="D636" s="1180">
        <f>'2. VALORAR CONTROLES '!C636:C643</f>
        <v>0</v>
      </c>
      <c r="E636" s="287">
        <f>'1. IDENTIFICAR-ANALIZAR'!E636</f>
        <v>0</v>
      </c>
      <c r="F636" s="1171">
        <f>'2. VALORAR CONTROLES '!AC636:AC643</f>
        <v>0</v>
      </c>
      <c r="G636" s="1171">
        <f>'2. VALORAR CONTROLES '!AD636:AD643</f>
        <v>0</v>
      </c>
      <c r="H636" s="1122">
        <f>'2. VALORAR CONTROLES '!AE636:AE643</f>
        <v>0</v>
      </c>
      <c r="I636" s="1243">
        <f>'2. VALORAR CONTROLES '!AF636:AF643</f>
        <v>0</v>
      </c>
      <c r="J636" s="1279"/>
      <c r="K636" s="453"/>
      <c r="L636" s="453"/>
      <c r="M636" s="453"/>
      <c r="N636" s="454"/>
    </row>
    <row r="637" spans="1:14" x14ac:dyDescent="0.25">
      <c r="A637" s="1282"/>
      <c r="B637" s="1277"/>
      <c r="C637" s="1180"/>
      <c r="D637" s="1180"/>
      <c r="E637" s="287">
        <f>'1. IDENTIFICAR-ANALIZAR'!E637</f>
        <v>0</v>
      </c>
      <c r="F637" s="1172"/>
      <c r="G637" s="1172"/>
      <c r="H637" s="1123"/>
      <c r="I637" s="1244"/>
      <c r="J637" s="1280"/>
      <c r="K637" s="455"/>
      <c r="L637" s="455"/>
      <c r="M637" s="455"/>
      <c r="N637" s="456"/>
    </row>
    <row r="638" spans="1:14" x14ac:dyDescent="0.25">
      <c r="A638" s="1282"/>
      <c r="B638" s="1277"/>
      <c r="C638" s="1180"/>
      <c r="D638" s="1180"/>
      <c r="E638" s="287">
        <f>'1. IDENTIFICAR-ANALIZAR'!E638</f>
        <v>0</v>
      </c>
      <c r="F638" s="1172"/>
      <c r="G638" s="1172"/>
      <c r="H638" s="1123"/>
      <c r="I638" s="1244"/>
      <c r="J638" s="1280"/>
      <c r="K638" s="455"/>
      <c r="L638" s="455"/>
      <c r="M638" s="455"/>
      <c r="N638" s="456"/>
    </row>
    <row r="639" spans="1:14" x14ac:dyDescent="0.25">
      <c r="A639" s="1282"/>
      <c r="B639" s="1277"/>
      <c r="C639" s="1180"/>
      <c r="D639" s="1180"/>
      <c r="E639" s="287">
        <f>'1. IDENTIFICAR-ANALIZAR'!E639</f>
        <v>0</v>
      </c>
      <c r="F639" s="1172"/>
      <c r="G639" s="1172"/>
      <c r="H639" s="1123"/>
      <c r="I639" s="1244"/>
      <c r="J639" s="1280"/>
      <c r="K639" s="455"/>
      <c r="L639" s="455"/>
      <c r="M639" s="455"/>
      <c r="N639" s="456"/>
    </row>
    <row r="640" spans="1:14" x14ac:dyDescent="0.25">
      <c r="A640" s="1282"/>
      <c r="B640" s="1277"/>
      <c r="C640" s="1180"/>
      <c r="D640" s="1180"/>
      <c r="E640" s="287">
        <f>'1. IDENTIFICAR-ANALIZAR'!E640</f>
        <v>0</v>
      </c>
      <c r="F640" s="1172"/>
      <c r="G640" s="1172"/>
      <c r="H640" s="1123"/>
      <c r="I640" s="1244"/>
      <c r="J640" s="1280"/>
      <c r="K640" s="455"/>
      <c r="L640" s="455"/>
      <c r="M640" s="455"/>
      <c r="N640" s="456"/>
    </row>
    <row r="641" spans="1:14" x14ac:dyDescent="0.25">
      <c r="A641" s="1282"/>
      <c r="B641" s="1277"/>
      <c r="C641" s="1180"/>
      <c r="D641" s="1180"/>
      <c r="E641" s="287">
        <f>'1. IDENTIFICAR-ANALIZAR'!E641</f>
        <v>0</v>
      </c>
      <c r="F641" s="1172"/>
      <c r="G641" s="1172"/>
      <c r="H641" s="1123"/>
      <c r="I641" s="1244"/>
      <c r="J641" s="1280"/>
      <c r="K641" s="455"/>
      <c r="L641" s="455"/>
      <c r="M641" s="455"/>
      <c r="N641" s="456"/>
    </row>
    <row r="642" spans="1:14" x14ac:dyDescent="0.25">
      <c r="A642" s="1282"/>
      <c r="B642" s="1277"/>
      <c r="C642" s="1180"/>
      <c r="D642" s="1180"/>
      <c r="E642" s="287">
        <f>'1. IDENTIFICAR-ANALIZAR'!E642</f>
        <v>0</v>
      </c>
      <c r="F642" s="1172"/>
      <c r="G642" s="1172"/>
      <c r="H642" s="1123"/>
      <c r="I642" s="1244"/>
      <c r="J642" s="1280"/>
      <c r="K642" s="455"/>
      <c r="L642" s="455"/>
      <c r="M642" s="455"/>
      <c r="N642" s="456"/>
    </row>
    <row r="643" spans="1:14" ht="15.75" thickBot="1" x14ac:dyDescent="0.3">
      <c r="A643" s="1283"/>
      <c r="B643" s="1278"/>
      <c r="C643" s="1181"/>
      <c r="D643" s="1181"/>
      <c r="E643" s="288">
        <f>'1. IDENTIFICAR-ANALIZAR'!E643</f>
        <v>0</v>
      </c>
      <c r="F643" s="1173"/>
      <c r="G643" s="1173"/>
      <c r="H643" s="1124"/>
      <c r="I643" s="1245"/>
      <c r="J643" s="1281"/>
      <c r="K643" s="457"/>
      <c r="L643" s="457"/>
      <c r="M643" s="457"/>
      <c r="N643" s="458"/>
    </row>
    <row r="644" spans="1:14" x14ac:dyDescent="0.25">
      <c r="A644" s="1286"/>
      <c r="B644" s="1277">
        <f>'1. IDENTIFICAR-ANALIZAR'!A644:A651</f>
        <v>79</v>
      </c>
      <c r="C644" s="1180">
        <f>'2. VALORAR CONTROLES '!B644:B651</f>
        <v>0</v>
      </c>
      <c r="D644" s="1180">
        <f>'2. VALORAR CONTROLES '!C644:C651</f>
        <v>0</v>
      </c>
      <c r="E644" s="287">
        <f>'1. IDENTIFICAR-ANALIZAR'!E644</f>
        <v>0</v>
      </c>
      <c r="F644" s="1171">
        <f>'2. VALORAR CONTROLES '!AC644:AC651</f>
        <v>0</v>
      </c>
      <c r="G644" s="1171">
        <f>'2. VALORAR CONTROLES '!AD644:AD651</f>
        <v>0</v>
      </c>
      <c r="H644" s="1122">
        <f>'2. VALORAR CONTROLES '!AE644:AE651</f>
        <v>0</v>
      </c>
      <c r="I644" s="1243">
        <f>'2. VALORAR CONTROLES '!AF644:AF651</f>
        <v>0</v>
      </c>
      <c r="J644" s="1279"/>
      <c r="K644" s="453"/>
      <c r="L644" s="453"/>
      <c r="M644" s="453"/>
      <c r="N644" s="454"/>
    </row>
    <row r="645" spans="1:14" x14ac:dyDescent="0.25">
      <c r="A645" s="1282"/>
      <c r="B645" s="1277"/>
      <c r="C645" s="1180"/>
      <c r="D645" s="1180"/>
      <c r="E645" s="287">
        <f>'1. IDENTIFICAR-ANALIZAR'!E645</f>
        <v>0</v>
      </c>
      <c r="F645" s="1172"/>
      <c r="G645" s="1172"/>
      <c r="H645" s="1123"/>
      <c r="I645" s="1244"/>
      <c r="J645" s="1280"/>
      <c r="K645" s="455"/>
      <c r="L645" s="455"/>
      <c r="M645" s="455"/>
      <c r="N645" s="456"/>
    </row>
    <row r="646" spans="1:14" x14ac:dyDescent="0.25">
      <c r="A646" s="1282"/>
      <c r="B646" s="1277"/>
      <c r="C646" s="1180"/>
      <c r="D646" s="1180"/>
      <c r="E646" s="287">
        <f>'1. IDENTIFICAR-ANALIZAR'!E646</f>
        <v>0</v>
      </c>
      <c r="F646" s="1172"/>
      <c r="G646" s="1172"/>
      <c r="H646" s="1123"/>
      <c r="I646" s="1244"/>
      <c r="J646" s="1280"/>
      <c r="K646" s="455"/>
      <c r="L646" s="455"/>
      <c r="M646" s="455"/>
      <c r="N646" s="456"/>
    </row>
    <row r="647" spans="1:14" x14ac:dyDescent="0.25">
      <c r="A647" s="1282"/>
      <c r="B647" s="1277"/>
      <c r="C647" s="1180"/>
      <c r="D647" s="1180"/>
      <c r="E647" s="287">
        <f>'1. IDENTIFICAR-ANALIZAR'!E647</f>
        <v>0</v>
      </c>
      <c r="F647" s="1172"/>
      <c r="G647" s="1172"/>
      <c r="H647" s="1123"/>
      <c r="I647" s="1244"/>
      <c r="J647" s="1280"/>
      <c r="K647" s="455"/>
      <c r="L647" s="455"/>
      <c r="M647" s="455"/>
      <c r="N647" s="456"/>
    </row>
    <row r="648" spans="1:14" x14ac:dyDescent="0.25">
      <c r="A648" s="1282"/>
      <c r="B648" s="1277"/>
      <c r="C648" s="1180"/>
      <c r="D648" s="1180"/>
      <c r="E648" s="287">
        <f>'1. IDENTIFICAR-ANALIZAR'!E648</f>
        <v>0</v>
      </c>
      <c r="F648" s="1172"/>
      <c r="G648" s="1172"/>
      <c r="H648" s="1123"/>
      <c r="I648" s="1244"/>
      <c r="J648" s="1280"/>
      <c r="K648" s="455"/>
      <c r="L648" s="455"/>
      <c r="M648" s="455"/>
      <c r="N648" s="456"/>
    </row>
    <row r="649" spans="1:14" x14ac:dyDescent="0.25">
      <c r="A649" s="1282"/>
      <c r="B649" s="1277"/>
      <c r="C649" s="1180"/>
      <c r="D649" s="1180"/>
      <c r="E649" s="287">
        <f>'1. IDENTIFICAR-ANALIZAR'!E649</f>
        <v>0</v>
      </c>
      <c r="F649" s="1172"/>
      <c r="G649" s="1172"/>
      <c r="H649" s="1123"/>
      <c r="I649" s="1244"/>
      <c r="J649" s="1280"/>
      <c r="K649" s="455"/>
      <c r="L649" s="455"/>
      <c r="M649" s="455"/>
      <c r="N649" s="456"/>
    </row>
    <row r="650" spans="1:14" x14ac:dyDescent="0.25">
      <c r="A650" s="1282"/>
      <c r="B650" s="1277"/>
      <c r="C650" s="1180"/>
      <c r="D650" s="1180"/>
      <c r="E650" s="287">
        <f>'1. IDENTIFICAR-ANALIZAR'!E650</f>
        <v>0</v>
      </c>
      <c r="F650" s="1172"/>
      <c r="G650" s="1172"/>
      <c r="H650" s="1123"/>
      <c r="I650" s="1244"/>
      <c r="J650" s="1280"/>
      <c r="K650" s="455"/>
      <c r="L650" s="455"/>
      <c r="M650" s="455"/>
      <c r="N650" s="456"/>
    </row>
    <row r="651" spans="1:14" ht="15.75" thickBot="1" x14ac:dyDescent="0.3">
      <c r="A651" s="1283"/>
      <c r="B651" s="1278"/>
      <c r="C651" s="1181"/>
      <c r="D651" s="1181"/>
      <c r="E651" s="288">
        <f>'1. IDENTIFICAR-ANALIZAR'!E651</f>
        <v>0</v>
      </c>
      <c r="F651" s="1173"/>
      <c r="G651" s="1173"/>
      <c r="H651" s="1124"/>
      <c r="I651" s="1245"/>
      <c r="J651" s="1281"/>
      <c r="K651" s="457"/>
      <c r="L651" s="457"/>
      <c r="M651" s="457"/>
      <c r="N651" s="458"/>
    </row>
    <row r="652" spans="1:14" x14ac:dyDescent="0.25">
      <c r="A652" s="1282"/>
      <c r="B652" s="1277">
        <f>'1. IDENTIFICAR-ANALIZAR'!A652:A659</f>
        <v>80</v>
      </c>
      <c r="C652" s="1180">
        <f>'2. VALORAR CONTROLES '!B652:B659</f>
        <v>0</v>
      </c>
      <c r="D652" s="1180">
        <f>'2. VALORAR CONTROLES '!C652:C659</f>
        <v>0</v>
      </c>
      <c r="E652" s="287">
        <f>'1. IDENTIFICAR-ANALIZAR'!E652</f>
        <v>0</v>
      </c>
      <c r="F652" s="1171">
        <f>'2. VALORAR CONTROLES '!AC652:AC659</f>
        <v>0</v>
      </c>
      <c r="G652" s="1171">
        <f>'2. VALORAR CONTROLES '!AD652:AD659</f>
        <v>0</v>
      </c>
      <c r="H652" s="1122">
        <f>'2. VALORAR CONTROLES '!AE652:AE659</f>
        <v>0</v>
      </c>
      <c r="I652" s="1243">
        <f>'2. VALORAR CONTROLES '!AF652:AF659</f>
        <v>0</v>
      </c>
      <c r="J652" s="1279"/>
      <c r="K652" s="453"/>
      <c r="L652" s="453"/>
      <c r="M652" s="453"/>
      <c r="N652" s="454"/>
    </row>
    <row r="653" spans="1:14" x14ac:dyDescent="0.25">
      <c r="A653" s="1282"/>
      <c r="B653" s="1277"/>
      <c r="C653" s="1180"/>
      <c r="D653" s="1180"/>
      <c r="E653" s="287">
        <f>'1. IDENTIFICAR-ANALIZAR'!E653</f>
        <v>0</v>
      </c>
      <c r="F653" s="1172"/>
      <c r="G653" s="1172"/>
      <c r="H653" s="1123"/>
      <c r="I653" s="1244"/>
      <c r="J653" s="1280"/>
      <c r="K653" s="455"/>
      <c r="L653" s="455"/>
      <c r="M653" s="455"/>
      <c r="N653" s="456"/>
    </row>
    <row r="654" spans="1:14" x14ac:dyDescent="0.25">
      <c r="A654" s="1282"/>
      <c r="B654" s="1277"/>
      <c r="C654" s="1180"/>
      <c r="D654" s="1180"/>
      <c r="E654" s="287">
        <f>'1. IDENTIFICAR-ANALIZAR'!E654</f>
        <v>0</v>
      </c>
      <c r="F654" s="1172"/>
      <c r="G654" s="1172"/>
      <c r="H654" s="1123"/>
      <c r="I654" s="1244"/>
      <c r="J654" s="1280"/>
      <c r="K654" s="455"/>
      <c r="L654" s="455"/>
      <c r="M654" s="455"/>
      <c r="N654" s="456"/>
    </row>
    <row r="655" spans="1:14" x14ac:dyDescent="0.25">
      <c r="A655" s="1282"/>
      <c r="B655" s="1277"/>
      <c r="C655" s="1180"/>
      <c r="D655" s="1180"/>
      <c r="E655" s="287">
        <f>'1. IDENTIFICAR-ANALIZAR'!E655</f>
        <v>0</v>
      </c>
      <c r="F655" s="1172"/>
      <c r="G655" s="1172"/>
      <c r="H655" s="1123"/>
      <c r="I655" s="1244"/>
      <c r="J655" s="1280"/>
      <c r="K655" s="455"/>
      <c r="L655" s="455"/>
      <c r="M655" s="455"/>
      <c r="N655" s="456"/>
    </row>
    <row r="656" spans="1:14" x14ac:dyDescent="0.25">
      <c r="A656" s="1282"/>
      <c r="B656" s="1277"/>
      <c r="C656" s="1180"/>
      <c r="D656" s="1180"/>
      <c r="E656" s="287">
        <f>'1. IDENTIFICAR-ANALIZAR'!E656</f>
        <v>0</v>
      </c>
      <c r="F656" s="1172"/>
      <c r="G656" s="1172"/>
      <c r="H656" s="1123"/>
      <c r="I656" s="1244"/>
      <c r="J656" s="1280"/>
      <c r="K656" s="455"/>
      <c r="L656" s="455"/>
      <c r="M656" s="455"/>
      <c r="N656" s="456"/>
    </row>
    <row r="657" spans="1:14" x14ac:dyDescent="0.25">
      <c r="A657" s="1282"/>
      <c r="B657" s="1277"/>
      <c r="C657" s="1180"/>
      <c r="D657" s="1180"/>
      <c r="E657" s="287">
        <f>'1. IDENTIFICAR-ANALIZAR'!E657</f>
        <v>0</v>
      </c>
      <c r="F657" s="1172"/>
      <c r="G657" s="1172"/>
      <c r="H657" s="1123"/>
      <c r="I657" s="1244"/>
      <c r="J657" s="1280"/>
      <c r="K657" s="455"/>
      <c r="L657" s="455"/>
      <c r="M657" s="455"/>
      <c r="N657" s="456"/>
    </row>
    <row r="658" spans="1:14" x14ac:dyDescent="0.25">
      <c r="A658" s="1282"/>
      <c r="B658" s="1277"/>
      <c r="C658" s="1180"/>
      <c r="D658" s="1180"/>
      <c r="E658" s="287">
        <f>'1. IDENTIFICAR-ANALIZAR'!E658</f>
        <v>0</v>
      </c>
      <c r="F658" s="1172"/>
      <c r="G658" s="1172"/>
      <c r="H658" s="1123"/>
      <c r="I658" s="1244"/>
      <c r="J658" s="1280"/>
      <c r="K658" s="455"/>
      <c r="L658" s="455"/>
      <c r="M658" s="455"/>
      <c r="N658" s="456"/>
    </row>
    <row r="659" spans="1:14" ht="15.75" thickBot="1" x14ac:dyDescent="0.3">
      <c r="A659" s="1283"/>
      <c r="B659" s="1278"/>
      <c r="C659" s="1181"/>
      <c r="D659" s="1181"/>
      <c r="E659" s="288">
        <f>'1. IDENTIFICAR-ANALIZAR'!E659</f>
        <v>0</v>
      </c>
      <c r="F659" s="1173"/>
      <c r="G659" s="1173"/>
      <c r="H659" s="1124"/>
      <c r="I659" s="1245"/>
      <c r="J659" s="1281"/>
      <c r="K659" s="457"/>
      <c r="L659" s="457"/>
      <c r="M659" s="457"/>
      <c r="N659" s="458"/>
    </row>
    <row r="660" spans="1:14" x14ac:dyDescent="0.25">
      <c r="A660" s="1286"/>
      <c r="B660" s="1277">
        <f>'1. IDENTIFICAR-ANALIZAR'!A660:A667</f>
        <v>81</v>
      </c>
      <c r="C660" s="1180">
        <f>'2. VALORAR CONTROLES '!B660:B667</f>
        <v>0</v>
      </c>
      <c r="D660" s="1180">
        <f>'2. VALORAR CONTROLES '!C660:C667</f>
        <v>0</v>
      </c>
      <c r="E660" s="287">
        <f>'1. IDENTIFICAR-ANALIZAR'!E660</f>
        <v>0</v>
      </c>
      <c r="F660" s="1171">
        <f>'2. VALORAR CONTROLES '!AC660:AC667</f>
        <v>0</v>
      </c>
      <c r="G660" s="1171">
        <f>'2. VALORAR CONTROLES '!AD660:AD667</f>
        <v>0</v>
      </c>
      <c r="H660" s="1122">
        <f>'2. VALORAR CONTROLES '!AE660:AE667</f>
        <v>0</v>
      </c>
      <c r="I660" s="1243">
        <f>'2. VALORAR CONTROLES '!AF660:AF667</f>
        <v>0</v>
      </c>
      <c r="J660" s="1279"/>
      <c r="K660" s="453"/>
      <c r="L660" s="453"/>
      <c r="M660" s="453"/>
      <c r="N660" s="454"/>
    </row>
    <row r="661" spans="1:14" x14ac:dyDescent="0.25">
      <c r="A661" s="1282"/>
      <c r="B661" s="1277"/>
      <c r="C661" s="1180"/>
      <c r="D661" s="1180"/>
      <c r="E661" s="287">
        <f>'1. IDENTIFICAR-ANALIZAR'!E661</f>
        <v>0</v>
      </c>
      <c r="F661" s="1172"/>
      <c r="G661" s="1172"/>
      <c r="H661" s="1123"/>
      <c r="I661" s="1244"/>
      <c r="J661" s="1280"/>
      <c r="K661" s="455"/>
      <c r="L661" s="455"/>
      <c r="M661" s="455"/>
      <c r="N661" s="456"/>
    </row>
    <row r="662" spans="1:14" x14ac:dyDescent="0.25">
      <c r="A662" s="1282"/>
      <c r="B662" s="1277"/>
      <c r="C662" s="1180"/>
      <c r="D662" s="1180"/>
      <c r="E662" s="287">
        <f>'1. IDENTIFICAR-ANALIZAR'!E662</f>
        <v>0</v>
      </c>
      <c r="F662" s="1172"/>
      <c r="G662" s="1172"/>
      <c r="H662" s="1123"/>
      <c r="I662" s="1244"/>
      <c r="J662" s="1280"/>
      <c r="K662" s="455"/>
      <c r="L662" s="455"/>
      <c r="M662" s="455"/>
      <c r="N662" s="456"/>
    </row>
    <row r="663" spans="1:14" x14ac:dyDescent="0.25">
      <c r="A663" s="1282"/>
      <c r="B663" s="1277"/>
      <c r="C663" s="1180"/>
      <c r="D663" s="1180"/>
      <c r="E663" s="287">
        <f>'1. IDENTIFICAR-ANALIZAR'!E663</f>
        <v>0</v>
      </c>
      <c r="F663" s="1172"/>
      <c r="G663" s="1172"/>
      <c r="H663" s="1123"/>
      <c r="I663" s="1244"/>
      <c r="J663" s="1280"/>
      <c r="K663" s="455"/>
      <c r="L663" s="455"/>
      <c r="M663" s="455"/>
      <c r="N663" s="456"/>
    </row>
    <row r="664" spans="1:14" x14ac:dyDescent="0.25">
      <c r="A664" s="1282"/>
      <c r="B664" s="1277"/>
      <c r="C664" s="1180"/>
      <c r="D664" s="1180"/>
      <c r="E664" s="287">
        <f>'1. IDENTIFICAR-ANALIZAR'!E664</f>
        <v>0</v>
      </c>
      <c r="F664" s="1172"/>
      <c r="G664" s="1172"/>
      <c r="H664" s="1123"/>
      <c r="I664" s="1244"/>
      <c r="J664" s="1280"/>
      <c r="K664" s="455"/>
      <c r="L664" s="455"/>
      <c r="M664" s="455"/>
      <c r="N664" s="456"/>
    </row>
    <row r="665" spans="1:14" x14ac:dyDescent="0.25">
      <c r="A665" s="1282"/>
      <c r="B665" s="1277"/>
      <c r="C665" s="1180"/>
      <c r="D665" s="1180"/>
      <c r="E665" s="287">
        <f>'1. IDENTIFICAR-ANALIZAR'!E665</f>
        <v>0</v>
      </c>
      <c r="F665" s="1172"/>
      <c r="G665" s="1172"/>
      <c r="H665" s="1123"/>
      <c r="I665" s="1244"/>
      <c r="J665" s="1280"/>
      <c r="K665" s="455"/>
      <c r="L665" s="455"/>
      <c r="M665" s="455"/>
      <c r="N665" s="456"/>
    </row>
    <row r="666" spans="1:14" x14ac:dyDescent="0.25">
      <c r="A666" s="1282"/>
      <c r="B666" s="1277"/>
      <c r="C666" s="1180"/>
      <c r="D666" s="1180"/>
      <c r="E666" s="287">
        <f>'1. IDENTIFICAR-ANALIZAR'!E666</f>
        <v>0</v>
      </c>
      <c r="F666" s="1172"/>
      <c r="G666" s="1172"/>
      <c r="H666" s="1123"/>
      <c r="I666" s="1244"/>
      <c r="J666" s="1280"/>
      <c r="K666" s="455"/>
      <c r="L666" s="455"/>
      <c r="M666" s="455"/>
      <c r="N666" s="456"/>
    </row>
    <row r="667" spans="1:14" ht="15.75" thickBot="1" x14ac:dyDescent="0.3">
      <c r="A667" s="1283"/>
      <c r="B667" s="1278"/>
      <c r="C667" s="1181"/>
      <c r="D667" s="1181"/>
      <c r="E667" s="288">
        <f>'1. IDENTIFICAR-ANALIZAR'!E667</f>
        <v>0</v>
      </c>
      <c r="F667" s="1173"/>
      <c r="G667" s="1173"/>
      <c r="H667" s="1124"/>
      <c r="I667" s="1245"/>
      <c r="J667" s="1281"/>
      <c r="K667" s="457"/>
      <c r="L667" s="457"/>
      <c r="M667" s="457"/>
      <c r="N667" s="458"/>
    </row>
    <row r="668" spans="1:14" x14ac:dyDescent="0.25">
      <c r="A668" s="1282"/>
      <c r="B668" s="1277">
        <f>'1. IDENTIFICAR-ANALIZAR'!A668:A675</f>
        <v>82</v>
      </c>
      <c r="C668" s="1180">
        <f>'2. VALORAR CONTROLES '!B668:B675</f>
        <v>0</v>
      </c>
      <c r="D668" s="1180">
        <f>'2. VALORAR CONTROLES '!C668:C675</f>
        <v>0</v>
      </c>
      <c r="E668" s="287">
        <f>'1. IDENTIFICAR-ANALIZAR'!E668</f>
        <v>0</v>
      </c>
      <c r="F668" s="1171">
        <f>'2. VALORAR CONTROLES '!AC668:AC675</f>
        <v>0</v>
      </c>
      <c r="G668" s="1171">
        <f>'2. VALORAR CONTROLES '!AD668:AD675</f>
        <v>0</v>
      </c>
      <c r="H668" s="1122">
        <f>'2. VALORAR CONTROLES '!AE668:AE675</f>
        <v>0</v>
      </c>
      <c r="I668" s="1243">
        <f>'2. VALORAR CONTROLES '!AF668:AF675</f>
        <v>0</v>
      </c>
      <c r="J668" s="1279"/>
      <c r="K668" s="453"/>
      <c r="L668" s="453"/>
      <c r="M668" s="453"/>
      <c r="N668" s="454"/>
    </row>
    <row r="669" spans="1:14" x14ac:dyDescent="0.25">
      <c r="A669" s="1282"/>
      <c r="B669" s="1277"/>
      <c r="C669" s="1180"/>
      <c r="D669" s="1180"/>
      <c r="E669" s="287">
        <f>'1. IDENTIFICAR-ANALIZAR'!E669</f>
        <v>0</v>
      </c>
      <c r="F669" s="1172"/>
      <c r="G669" s="1172"/>
      <c r="H669" s="1123"/>
      <c r="I669" s="1244"/>
      <c r="J669" s="1280"/>
      <c r="K669" s="455"/>
      <c r="L669" s="455"/>
      <c r="M669" s="455"/>
      <c r="N669" s="456"/>
    </row>
    <row r="670" spans="1:14" x14ac:dyDescent="0.25">
      <c r="A670" s="1282"/>
      <c r="B670" s="1277"/>
      <c r="C670" s="1180"/>
      <c r="D670" s="1180"/>
      <c r="E670" s="287">
        <f>'1. IDENTIFICAR-ANALIZAR'!E670</f>
        <v>0</v>
      </c>
      <c r="F670" s="1172"/>
      <c r="G670" s="1172"/>
      <c r="H670" s="1123"/>
      <c r="I670" s="1244"/>
      <c r="J670" s="1280"/>
      <c r="K670" s="455"/>
      <c r="L670" s="455"/>
      <c r="M670" s="455"/>
      <c r="N670" s="456"/>
    </row>
    <row r="671" spans="1:14" x14ac:dyDescent="0.25">
      <c r="A671" s="1282"/>
      <c r="B671" s="1277"/>
      <c r="C671" s="1180"/>
      <c r="D671" s="1180"/>
      <c r="E671" s="287">
        <f>'1. IDENTIFICAR-ANALIZAR'!E671</f>
        <v>0</v>
      </c>
      <c r="F671" s="1172"/>
      <c r="G671" s="1172"/>
      <c r="H671" s="1123"/>
      <c r="I671" s="1244"/>
      <c r="J671" s="1280"/>
      <c r="K671" s="455"/>
      <c r="L671" s="455"/>
      <c r="M671" s="455"/>
      <c r="N671" s="456"/>
    </row>
    <row r="672" spans="1:14" x14ac:dyDescent="0.25">
      <c r="A672" s="1282"/>
      <c r="B672" s="1277"/>
      <c r="C672" s="1180"/>
      <c r="D672" s="1180"/>
      <c r="E672" s="287">
        <f>'1. IDENTIFICAR-ANALIZAR'!E672</f>
        <v>0</v>
      </c>
      <c r="F672" s="1172"/>
      <c r="G672" s="1172"/>
      <c r="H672" s="1123"/>
      <c r="I672" s="1244"/>
      <c r="J672" s="1280"/>
      <c r="K672" s="455"/>
      <c r="L672" s="455"/>
      <c r="M672" s="455"/>
      <c r="N672" s="456"/>
    </row>
    <row r="673" spans="1:14" x14ac:dyDescent="0.25">
      <c r="A673" s="1282"/>
      <c r="B673" s="1277"/>
      <c r="C673" s="1180"/>
      <c r="D673" s="1180"/>
      <c r="E673" s="287">
        <f>'1. IDENTIFICAR-ANALIZAR'!E673</f>
        <v>0</v>
      </c>
      <c r="F673" s="1172"/>
      <c r="G673" s="1172"/>
      <c r="H673" s="1123"/>
      <c r="I673" s="1244"/>
      <c r="J673" s="1280"/>
      <c r="K673" s="455"/>
      <c r="L673" s="455"/>
      <c r="M673" s="455"/>
      <c r="N673" s="456"/>
    </row>
    <row r="674" spans="1:14" x14ac:dyDescent="0.25">
      <c r="A674" s="1282"/>
      <c r="B674" s="1277"/>
      <c r="C674" s="1180"/>
      <c r="D674" s="1180"/>
      <c r="E674" s="287">
        <f>'1. IDENTIFICAR-ANALIZAR'!E674</f>
        <v>0</v>
      </c>
      <c r="F674" s="1172"/>
      <c r="G674" s="1172"/>
      <c r="H674" s="1123"/>
      <c r="I674" s="1244"/>
      <c r="J674" s="1280"/>
      <c r="K674" s="455"/>
      <c r="L674" s="455"/>
      <c r="M674" s="455"/>
      <c r="N674" s="456"/>
    </row>
    <row r="675" spans="1:14" ht="15.75" thickBot="1" x14ac:dyDescent="0.3">
      <c r="A675" s="1283"/>
      <c r="B675" s="1278"/>
      <c r="C675" s="1181"/>
      <c r="D675" s="1181"/>
      <c r="E675" s="288">
        <f>'1. IDENTIFICAR-ANALIZAR'!E675</f>
        <v>0</v>
      </c>
      <c r="F675" s="1173"/>
      <c r="G675" s="1173"/>
      <c r="H675" s="1124"/>
      <c r="I675" s="1245"/>
      <c r="J675" s="1281"/>
      <c r="K675" s="457"/>
      <c r="L675" s="457"/>
      <c r="M675" s="457"/>
      <c r="N675" s="458"/>
    </row>
    <row r="676" spans="1:14" x14ac:dyDescent="0.25">
      <c r="A676" s="1286"/>
      <c r="B676" s="1277">
        <f>'1. IDENTIFICAR-ANALIZAR'!A676:A683</f>
        <v>83</v>
      </c>
      <c r="C676" s="1180">
        <f>'2. VALORAR CONTROLES '!B676:B683</f>
        <v>0</v>
      </c>
      <c r="D676" s="1180">
        <f>'2. VALORAR CONTROLES '!C676:C683</f>
        <v>0</v>
      </c>
      <c r="E676" s="287">
        <f>'1. IDENTIFICAR-ANALIZAR'!E676</f>
        <v>0</v>
      </c>
      <c r="F676" s="1171">
        <f>'2. VALORAR CONTROLES '!AC676:AC683</f>
        <v>0</v>
      </c>
      <c r="G676" s="1171">
        <f>'2. VALORAR CONTROLES '!AD676:AD683</f>
        <v>0</v>
      </c>
      <c r="H676" s="1122">
        <f>'2. VALORAR CONTROLES '!AE676:AE683</f>
        <v>0</v>
      </c>
      <c r="I676" s="1243">
        <f>'2. VALORAR CONTROLES '!AF676:AF683</f>
        <v>0</v>
      </c>
      <c r="J676" s="1279"/>
      <c r="K676" s="453"/>
      <c r="L676" s="453"/>
      <c r="M676" s="453"/>
      <c r="N676" s="454"/>
    </row>
    <row r="677" spans="1:14" x14ac:dyDescent="0.25">
      <c r="A677" s="1282"/>
      <c r="B677" s="1277"/>
      <c r="C677" s="1180"/>
      <c r="D677" s="1180"/>
      <c r="E677" s="287">
        <f>'1. IDENTIFICAR-ANALIZAR'!E677</f>
        <v>0</v>
      </c>
      <c r="F677" s="1172"/>
      <c r="G677" s="1172"/>
      <c r="H677" s="1123"/>
      <c r="I677" s="1244"/>
      <c r="J677" s="1280"/>
      <c r="K677" s="455"/>
      <c r="L677" s="455"/>
      <c r="M677" s="455"/>
      <c r="N677" s="456"/>
    </row>
    <row r="678" spans="1:14" x14ac:dyDescent="0.25">
      <c r="A678" s="1282"/>
      <c r="B678" s="1277"/>
      <c r="C678" s="1180"/>
      <c r="D678" s="1180"/>
      <c r="E678" s="287">
        <f>'1. IDENTIFICAR-ANALIZAR'!E678</f>
        <v>0</v>
      </c>
      <c r="F678" s="1172"/>
      <c r="G678" s="1172"/>
      <c r="H678" s="1123"/>
      <c r="I678" s="1244"/>
      <c r="J678" s="1280"/>
      <c r="K678" s="455"/>
      <c r="L678" s="455"/>
      <c r="M678" s="455"/>
      <c r="N678" s="456"/>
    </row>
    <row r="679" spans="1:14" x14ac:dyDescent="0.25">
      <c r="A679" s="1282"/>
      <c r="B679" s="1277"/>
      <c r="C679" s="1180"/>
      <c r="D679" s="1180"/>
      <c r="E679" s="287">
        <f>'1. IDENTIFICAR-ANALIZAR'!E679</f>
        <v>0</v>
      </c>
      <c r="F679" s="1172"/>
      <c r="G679" s="1172"/>
      <c r="H679" s="1123"/>
      <c r="I679" s="1244"/>
      <c r="J679" s="1280"/>
      <c r="K679" s="455"/>
      <c r="L679" s="455"/>
      <c r="M679" s="455"/>
      <c r="N679" s="456"/>
    </row>
    <row r="680" spans="1:14" x14ac:dyDescent="0.25">
      <c r="A680" s="1282"/>
      <c r="B680" s="1277"/>
      <c r="C680" s="1180"/>
      <c r="D680" s="1180"/>
      <c r="E680" s="287">
        <f>'1. IDENTIFICAR-ANALIZAR'!E680</f>
        <v>0</v>
      </c>
      <c r="F680" s="1172"/>
      <c r="G680" s="1172"/>
      <c r="H680" s="1123"/>
      <c r="I680" s="1244"/>
      <c r="J680" s="1280"/>
      <c r="K680" s="455"/>
      <c r="L680" s="455"/>
      <c r="M680" s="455"/>
      <c r="N680" s="456"/>
    </row>
    <row r="681" spans="1:14" x14ac:dyDescent="0.25">
      <c r="A681" s="1282"/>
      <c r="B681" s="1277"/>
      <c r="C681" s="1180"/>
      <c r="D681" s="1180"/>
      <c r="E681" s="287">
        <f>'1. IDENTIFICAR-ANALIZAR'!E681</f>
        <v>0</v>
      </c>
      <c r="F681" s="1172"/>
      <c r="G681" s="1172"/>
      <c r="H681" s="1123"/>
      <c r="I681" s="1244"/>
      <c r="J681" s="1280"/>
      <c r="K681" s="455"/>
      <c r="L681" s="455"/>
      <c r="M681" s="455"/>
      <c r="N681" s="456"/>
    </row>
    <row r="682" spans="1:14" x14ac:dyDescent="0.25">
      <c r="A682" s="1282"/>
      <c r="B682" s="1277"/>
      <c r="C682" s="1180"/>
      <c r="D682" s="1180"/>
      <c r="E682" s="287">
        <f>'1. IDENTIFICAR-ANALIZAR'!E682</f>
        <v>0</v>
      </c>
      <c r="F682" s="1172"/>
      <c r="G682" s="1172"/>
      <c r="H682" s="1123"/>
      <c r="I682" s="1244"/>
      <c r="J682" s="1280"/>
      <c r="K682" s="455"/>
      <c r="L682" s="455"/>
      <c r="M682" s="455"/>
      <c r="N682" s="456"/>
    </row>
    <row r="683" spans="1:14" ht="15.75" thickBot="1" x14ac:dyDescent="0.3">
      <c r="A683" s="1283"/>
      <c r="B683" s="1278"/>
      <c r="C683" s="1181"/>
      <c r="D683" s="1181"/>
      <c r="E683" s="288">
        <f>'1. IDENTIFICAR-ANALIZAR'!E683</f>
        <v>0</v>
      </c>
      <c r="F683" s="1173"/>
      <c r="G683" s="1173"/>
      <c r="H683" s="1124"/>
      <c r="I683" s="1245"/>
      <c r="J683" s="1281"/>
      <c r="K683" s="457"/>
      <c r="L683" s="457"/>
      <c r="M683" s="457"/>
      <c r="N683" s="458"/>
    </row>
    <row r="684" spans="1:14" x14ac:dyDescent="0.25">
      <c r="A684" s="1282"/>
      <c r="B684" s="1277">
        <f>'1. IDENTIFICAR-ANALIZAR'!A684:A691</f>
        <v>84</v>
      </c>
      <c r="C684" s="1180">
        <f>'2. VALORAR CONTROLES '!B684:B691</f>
        <v>0</v>
      </c>
      <c r="D684" s="1180">
        <f>'2. VALORAR CONTROLES '!C684:C691</f>
        <v>0</v>
      </c>
      <c r="E684" s="287">
        <f>'1. IDENTIFICAR-ANALIZAR'!E684</f>
        <v>0</v>
      </c>
      <c r="F684" s="1171">
        <f>'2. VALORAR CONTROLES '!AC684:AC691</f>
        <v>0</v>
      </c>
      <c r="G684" s="1171">
        <f>'2. VALORAR CONTROLES '!AD684:AD691</f>
        <v>0</v>
      </c>
      <c r="H684" s="1122">
        <f>'2. VALORAR CONTROLES '!AE684:AE691</f>
        <v>0</v>
      </c>
      <c r="I684" s="1243">
        <f>'2. VALORAR CONTROLES '!AF684:AF691</f>
        <v>0</v>
      </c>
      <c r="J684" s="1279"/>
      <c r="K684" s="453"/>
      <c r="L684" s="453"/>
      <c r="M684" s="453"/>
      <c r="N684" s="454"/>
    </row>
    <row r="685" spans="1:14" x14ac:dyDescent="0.25">
      <c r="A685" s="1282"/>
      <c r="B685" s="1277"/>
      <c r="C685" s="1180"/>
      <c r="D685" s="1180"/>
      <c r="E685" s="287">
        <f>'1. IDENTIFICAR-ANALIZAR'!E685</f>
        <v>0</v>
      </c>
      <c r="F685" s="1172"/>
      <c r="G685" s="1172"/>
      <c r="H685" s="1123"/>
      <c r="I685" s="1244"/>
      <c r="J685" s="1280"/>
      <c r="K685" s="455"/>
      <c r="L685" s="455"/>
      <c r="M685" s="455"/>
      <c r="N685" s="456"/>
    </row>
    <row r="686" spans="1:14" x14ac:dyDescent="0.25">
      <c r="A686" s="1282"/>
      <c r="B686" s="1277"/>
      <c r="C686" s="1180"/>
      <c r="D686" s="1180"/>
      <c r="E686" s="287">
        <f>'1. IDENTIFICAR-ANALIZAR'!E686</f>
        <v>0</v>
      </c>
      <c r="F686" s="1172"/>
      <c r="G686" s="1172"/>
      <c r="H686" s="1123"/>
      <c r="I686" s="1244"/>
      <c r="J686" s="1280"/>
      <c r="K686" s="455"/>
      <c r="L686" s="455"/>
      <c r="M686" s="455"/>
      <c r="N686" s="456"/>
    </row>
    <row r="687" spans="1:14" x14ac:dyDescent="0.25">
      <c r="A687" s="1282"/>
      <c r="B687" s="1277"/>
      <c r="C687" s="1180"/>
      <c r="D687" s="1180"/>
      <c r="E687" s="287">
        <f>'1. IDENTIFICAR-ANALIZAR'!E687</f>
        <v>0</v>
      </c>
      <c r="F687" s="1172"/>
      <c r="G687" s="1172"/>
      <c r="H687" s="1123"/>
      <c r="I687" s="1244"/>
      <c r="J687" s="1280"/>
      <c r="K687" s="455"/>
      <c r="L687" s="455"/>
      <c r="M687" s="455"/>
      <c r="N687" s="456"/>
    </row>
    <row r="688" spans="1:14" x14ac:dyDescent="0.25">
      <c r="A688" s="1282"/>
      <c r="B688" s="1277"/>
      <c r="C688" s="1180"/>
      <c r="D688" s="1180"/>
      <c r="E688" s="287">
        <f>'1. IDENTIFICAR-ANALIZAR'!E688</f>
        <v>0</v>
      </c>
      <c r="F688" s="1172"/>
      <c r="G688" s="1172"/>
      <c r="H688" s="1123"/>
      <c r="I688" s="1244"/>
      <c r="J688" s="1280"/>
      <c r="K688" s="455"/>
      <c r="L688" s="455"/>
      <c r="M688" s="455"/>
      <c r="N688" s="456"/>
    </row>
    <row r="689" spans="1:14" x14ac:dyDescent="0.25">
      <c r="A689" s="1282"/>
      <c r="B689" s="1277"/>
      <c r="C689" s="1180"/>
      <c r="D689" s="1180"/>
      <c r="E689" s="287">
        <f>'1. IDENTIFICAR-ANALIZAR'!E689</f>
        <v>0</v>
      </c>
      <c r="F689" s="1172"/>
      <c r="G689" s="1172"/>
      <c r="H689" s="1123"/>
      <c r="I689" s="1244"/>
      <c r="J689" s="1280"/>
      <c r="K689" s="455"/>
      <c r="L689" s="455"/>
      <c r="M689" s="455"/>
      <c r="N689" s="456"/>
    </row>
    <row r="690" spans="1:14" x14ac:dyDescent="0.25">
      <c r="A690" s="1282"/>
      <c r="B690" s="1277"/>
      <c r="C690" s="1180"/>
      <c r="D690" s="1180"/>
      <c r="E690" s="287">
        <f>'1. IDENTIFICAR-ANALIZAR'!E690</f>
        <v>0</v>
      </c>
      <c r="F690" s="1172"/>
      <c r="G690" s="1172"/>
      <c r="H690" s="1123"/>
      <c r="I690" s="1244"/>
      <c r="J690" s="1280"/>
      <c r="K690" s="455"/>
      <c r="L690" s="455"/>
      <c r="M690" s="455"/>
      <c r="N690" s="456"/>
    </row>
    <row r="691" spans="1:14" ht="15.75" thickBot="1" x14ac:dyDescent="0.3">
      <c r="A691" s="1283"/>
      <c r="B691" s="1278"/>
      <c r="C691" s="1181"/>
      <c r="D691" s="1181"/>
      <c r="E691" s="288">
        <f>'1. IDENTIFICAR-ANALIZAR'!E691</f>
        <v>0</v>
      </c>
      <c r="F691" s="1173"/>
      <c r="G691" s="1173"/>
      <c r="H691" s="1124"/>
      <c r="I691" s="1245"/>
      <c r="J691" s="1281"/>
      <c r="K691" s="457"/>
      <c r="L691" s="457"/>
      <c r="M691" s="457"/>
      <c r="N691" s="458"/>
    </row>
    <row r="692" spans="1:14" x14ac:dyDescent="0.25">
      <c r="A692" s="1286"/>
      <c r="B692" s="1277">
        <f>'1. IDENTIFICAR-ANALIZAR'!A692:A699</f>
        <v>85</v>
      </c>
      <c r="C692" s="1180">
        <f>'2. VALORAR CONTROLES '!B692:B699</f>
        <v>0</v>
      </c>
      <c r="D692" s="1180">
        <f>'2. VALORAR CONTROLES '!C692:C699</f>
        <v>0</v>
      </c>
      <c r="E692" s="287">
        <f>'1. IDENTIFICAR-ANALIZAR'!E692</f>
        <v>0</v>
      </c>
      <c r="F692" s="1171">
        <f>'2. VALORAR CONTROLES '!AC692:AC699</f>
        <v>0</v>
      </c>
      <c r="G692" s="1171">
        <f>'2. VALORAR CONTROLES '!AD692:AD699</f>
        <v>0</v>
      </c>
      <c r="H692" s="1122">
        <f>'2. VALORAR CONTROLES '!AE692:AE699</f>
        <v>0</v>
      </c>
      <c r="I692" s="1243">
        <f>'2. VALORAR CONTROLES '!AF692:AF699</f>
        <v>0</v>
      </c>
      <c r="J692" s="1279"/>
      <c r="K692" s="453"/>
      <c r="L692" s="453"/>
      <c r="M692" s="453"/>
      <c r="N692" s="454"/>
    </row>
    <row r="693" spans="1:14" x14ac:dyDescent="0.25">
      <c r="A693" s="1282"/>
      <c r="B693" s="1277"/>
      <c r="C693" s="1180"/>
      <c r="D693" s="1180"/>
      <c r="E693" s="287">
        <f>'1. IDENTIFICAR-ANALIZAR'!E693</f>
        <v>0</v>
      </c>
      <c r="F693" s="1172"/>
      <c r="G693" s="1172"/>
      <c r="H693" s="1123"/>
      <c r="I693" s="1244"/>
      <c r="J693" s="1280"/>
      <c r="K693" s="455"/>
      <c r="L693" s="455"/>
      <c r="M693" s="455"/>
      <c r="N693" s="456"/>
    </row>
    <row r="694" spans="1:14" x14ac:dyDescent="0.25">
      <c r="A694" s="1282"/>
      <c r="B694" s="1277"/>
      <c r="C694" s="1180"/>
      <c r="D694" s="1180"/>
      <c r="E694" s="287">
        <f>'1. IDENTIFICAR-ANALIZAR'!E694</f>
        <v>0</v>
      </c>
      <c r="F694" s="1172"/>
      <c r="G694" s="1172"/>
      <c r="H694" s="1123"/>
      <c r="I694" s="1244"/>
      <c r="J694" s="1280"/>
      <c r="K694" s="455"/>
      <c r="L694" s="455"/>
      <c r="M694" s="455"/>
      <c r="N694" s="456"/>
    </row>
    <row r="695" spans="1:14" x14ac:dyDescent="0.25">
      <c r="A695" s="1282"/>
      <c r="B695" s="1277"/>
      <c r="C695" s="1180"/>
      <c r="D695" s="1180"/>
      <c r="E695" s="287">
        <f>'1. IDENTIFICAR-ANALIZAR'!E695</f>
        <v>0</v>
      </c>
      <c r="F695" s="1172"/>
      <c r="G695" s="1172"/>
      <c r="H695" s="1123"/>
      <c r="I695" s="1244"/>
      <c r="J695" s="1280"/>
      <c r="K695" s="455"/>
      <c r="L695" s="455"/>
      <c r="M695" s="455"/>
      <c r="N695" s="456"/>
    </row>
    <row r="696" spans="1:14" x14ac:dyDescent="0.25">
      <c r="A696" s="1282"/>
      <c r="B696" s="1277"/>
      <c r="C696" s="1180"/>
      <c r="D696" s="1180"/>
      <c r="E696" s="287">
        <f>'1. IDENTIFICAR-ANALIZAR'!E696</f>
        <v>0</v>
      </c>
      <c r="F696" s="1172"/>
      <c r="G696" s="1172"/>
      <c r="H696" s="1123"/>
      <c r="I696" s="1244"/>
      <c r="J696" s="1280"/>
      <c r="K696" s="455"/>
      <c r="L696" s="455"/>
      <c r="M696" s="455"/>
      <c r="N696" s="456"/>
    </row>
    <row r="697" spans="1:14" x14ac:dyDescent="0.25">
      <c r="A697" s="1282"/>
      <c r="B697" s="1277"/>
      <c r="C697" s="1180"/>
      <c r="D697" s="1180"/>
      <c r="E697" s="287">
        <f>'1. IDENTIFICAR-ANALIZAR'!E697</f>
        <v>0</v>
      </c>
      <c r="F697" s="1172"/>
      <c r="G697" s="1172"/>
      <c r="H697" s="1123"/>
      <c r="I697" s="1244"/>
      <c r="J697" s="1280"/>
      <c r="K697" s="455"/>
      <c r="L697" s="455"/>
      <c r="M697" s="455"/>
      <c r="N697" s="456"/>
    </row>
    <row r="698" spans="1:14" x14ac:dyDescent="0.25">
      <c r="A698" s="1282"/>
      <c r="B698" s="1277"/>
      <c r="C698" s="1180"/>
      <c r="D698" s="1180"/>
      <c r="E698" s="287">
        <f>'1. IDENTIFICAR-ANALIZAR'!E698</f>
        <v>0</v>
      </c>
      <c r="F698" s="1172"/>
      <c r="G698" s="1172"/>
      <c r="H698" s="1123"/>
      <c r="I698" s="1244"/>
      <c r="J698" s="1280"/>
      <c r="K698" s="455"/>
      <c r="L698" s="455"/>
      <c r="M698" s="455"/>
      <c r="N698" s="456"/>
    </row>
    <row r="699" spans="1:14" ht="15.75" thickBot="1" x14ac:dyDescent="0.3">
      <c r="A699" s="1283"/>
      <c r="B699" s="1278"/>
      <c r="C699" s="1181"/>
      <c r="D699" s="1181"/>
      <c r="E699" s="288">
        <f>'1. IDENTIFICAR-ANALIZAR'!E699</f>
        <v>0</v>
      </c>
      <c r="F699" s="1173"/>
      <c r="G699" s="1173"/>
      <c r="H699" s="1124"/>
      <c r="I699" s="1245"/>
      <c r="J699" s="1281"/>
      <c r="K699" s="457"/>
      <c r="L699" s="457"/>
      <c r="M699" s="457"/>
      <c r="N699" s="458"/>
    </row>
    <row r="700" spans="1:14" x14ac:dyDescent="0.25">
      <c r="A700" s="1282"/>
      <c r="B700" s="1277">
        <f>'1. IDENTIFICAR-ANALIZAR'!A700:A707</f>
        <v>86</v>
      </c>
      <c r="C700" s="1180">
        <f>'2. VALORAR CONTROLES '!B700:B707</f>
        <v>0</v>
      </c>
      <c r="D700" s="1180">
        <f>'2. VALORAR CONTROLES '!C700:C707</f>
        <v>0</v>
      </c>
      <c r="E700" s="287">
        <f>'1. IDENTIFICAR-ANALIZAR'!E700</f>
        <v>0</v>
      </c>
      <c r="F700" s="1171">
        <f>'2. VALORAR CONTROLES '!AC700:AC707</f>
        <v>0</v>
      </c>
      <c r="G700" s="1171">
        <f>'2. VALORAR CONTROLES '!AD700:AD707</f>
        <v>0</v>
      </c>
      <c r="H700" s="1122">
        <f>'2. VALORAR CONTROLES '!AE700:AE707</f>
        <v>0</v>
      </c>
      <c r="I700" s="1243">
        <f>'2. VALORAR CONTROLES '!AF700:AF707</f>
        <v>0</v>
      </c>
      <c r="J700" s="1279"/>
      <c r="K700" s="453"/>
      <c r="L700" s="453"/>
      <c r="M700" s="453"/>
      <c r="N700" s="454"/>
    </row>
    <row r="701" spans="1:14" x14ac:dyDescent="0.25">
      <c r="A701" s="1282"/>
      <c r="B701" s="1277"/>
      <c r="C701" s="1180"/>
      <c r="D701" s="1180"/>
      <c r="E701" s="287">
        <f>'1. IDENTIFICAR-ANALIZAR'!E701</f>
        <v>0</v>
      </c>
      <c r="F701" s="1172"/>
      <c r="G701" s="1172"/>
      <c r="H701" s="1123"/>
      <c r="I701" s="1244"/>
      <c r="J701" s="1280"/>
      <c r="K701" s="455"/>
      <c r="L701" s="455"/>
      <c r="M701" s="455"/>
      <c r="N701" s="456"/>
    </row>
    <row r="702" spans="1:14" x14ac:dyDescent="0.25">
      <c r="A702" s="1282"/>
      <c r="B702" s="1277"/>
      <c r="C702" s="1180"/>
      <c r="D702" s="1180"/>
      <c r="E702" s="287">
        <f>'1. IDENTIFICAR-ANALIZAR'!E702</f>
        <v>0</v>
      </c>
      <c r="F702" s="1172"/>
      <c r="G702" s="1172"/>
      <c r="H702" s="1123"/>
      <c r="I702" s="1244"/>
      <c r="J702" s="1280"/>
      <c r="K702" s="455"/>
      <c r="L702" s="455"/>
      <c r="M702" s="455"/>
      <c r="N702" s="456"/>
    </row>
    <row r="703" spans="1:14" x14ac:dyDescent="0.25">
      <c r="A703" s="1282"/>
      <c r="B703" s="1277"/>
      <c r="C703" s="1180"/>
      <c r="D703" s="1180"/>
      <c r="E703" s="287">
        <f>'1. IDENTIFICAR-ANALIZAR'!E703</f>
        <v>0</v>
      </c>
      <c r="F703" s="1172"/>
      <c r="G703" s="1172"/>
      <c r="H703" s="1123"/>
      <c r="I703" s="1244"/>
      <c r="J703" s="1280"/>
      <c r="K703" s="455"/>
      <c r="L703" s="455"/>
      <c r="M703" s="455"/>
      <c r="N703" s="456"/>
    </row>
    <row r="704" spans="1:14" x14ac:dyDescent="0.25">
      <c r="A704" s="1282"/>
      <c r="B704" s="1277"/>
      <c r="C704" s="1180"/>
      <c r="D704" s="1180"/>
      <c r="E704" s="287">
        <f>'1. IDENTIFICAR-ANALIZAR'!E704</f>
        <v>0</v>
      </c>
      <c r="F704" s="1172"/>
      <c r="G704" s="1172"/>
      <c r="H704" s="1123"/>
      <c r="I704" s="1244"/>
      <c r="J704" s="1280"/>
      <c r="K704" s="455"/>
      <c r="L704" s="455"/>
      <c r="M704" s="455"/>
      <c r="N704" s="456"/>
    </row>
    <row r="705" spans="1:14" x14ac:dyDescent="0.25">
      <c r="A705" s="1282"/>
      <c r="B705" s="1277"/>
      <c r="C705" s="1180"/>
      <c r="D705" s="1180"/>
      <c r="E705" s="287">
        <f>'1. IDENTIFICAR-ANALIZAR'!E705</f>
        <v>0</v>
      </c>
      <c r="F705" s="1172"/>
      <c r="G705" s="1172"/>
      <c r="H705" s="1123"/>
      <c r="I705" s="1244"/>
      <c r="J705" s="1280"/>
      <c r="K705" s="455"/>
      <c r="L705" s="455"/>
      <c r="M705" s="455"/>
      <c r="N705" s="456"/>
    </row>
    <row r="706" spans="1:14" x14ac:dyDescent="0.25">
      <c r="A706" s="1282"/>
      <c r="B706" s="1277"/>
      <c r="C706" s="1180"/>
      <c r="D706" s="1180"/>
      <c r="E706" s="287">
        <f>'1. IDENTIFICAR-ANALIZAR'!E706</f>
        <v>0</v>
      </c>
      <c r="F706" s="1172"/>
      <c r="G706" s="1172"/>
      <c r="H706" s="1123"/>
      <c r="I706" s="1244"/>
      <c r="J706" s="1280"/>
      <c r="K706" s="455"/>
      <c r="L706" s="455"/>
      <c r="M706" s="455"/>
      <c r="N706" s="456"/>
    </row>
    <row r="707" spans="1:14" ht="15.75" thickBot="1" x14ac:dyDescent="0.3">
      <c r="A707" s="1283"/>
      <c r="B707" s="1278"/>
      <c r="C707" s="1181"/>
      <c r="D707" s="1181"/>
      <c r="E707" s="288">
        <f>'1. IDENTIFICAR-ANALIZAR'!E707</f>
        <v>0</v>
      </c>
      <c r="F707" s="1173"/>
      <c r="G707" s="1173"/>
      <c r="H707" s="1124"/>
      <c r="I707" s="1245"/>
      <c r="J707" s="1281"/>
      <c r="K707" s="457"/>
      <c r="L707" s="457"/>
      <c r="M707" s="457"/>
      <c r="N707" s="458"/>
    </row>
    <row r="708" spans="1:14" x14ac:dyDescent="0.25">
      <c r="A708" s="1286"/>
      <c r="B708" s="1277">
        <f>'1. IDENTIFICAR-ANALIZAR'!A708:A715</f>
        <v>87</v>
      </c>
      <c r="C708" s="1180">
        <f>'2. VALORAR CONTROLES '!B708:B715</f>
        <v>0</v>
      </c>
      <c r="D708" s="1180">
        <f>'2. VALORAR CONTROLES '!C708:C715</f>
        <v>0</v>
      </c>
      <c r="E708" s="287">
        <f>'1. IDENTIFICAR-ANALIZAR'!E708</f>
        <v>0</v>
      </c>
      <c r="F708" s="1171">
        <f>'2. VALORAR CONTROLES '!AC708:AC715</f>
        <v>0</v>
      </c>
      <c r="G708" s="1171">
        <f>'2. VALORAR CONTROLES '!AD708:AD715</f>
        <v>0</v>
      </c>
      <c r="H708" s="1122">
        <f>'2. VALORAR CONTROLES '!AE708:AE715</f>
        <v>0</v>
      </c>
      <c r="I708" s="1243">
        <f>'2. VALORAR CONTROLES '!AF708:AF715</f>
        <v>0</v>
      </c>
      <c r="J708" s="1279"/>
      <c r="K708" s="453"/>
      <c r="L708" s="453"/>
      <c r="M708" s="453"/>
      <c r="N708" s="454"/>
    </row>
    <row r="709" spans="1:14" x14ac:dyDescent="0.25">
      <c r="A709" s="1282"/>
      <c r="B709" s="1277"/>
      <c r="C709" s="1180"/>
      <c r="D709" s="1180"/>
      <c r="E709" s="287">
        <f>'1. IDENTIFICAR-ANALIZAR'!E709</f>
        <v>0</v>
      </c>
      <c r="F709" s="1172"/>
      <c r="G709" s="1172"/>
      <c r="H709" s="1123"/>
      <c r="I709" s="1244"/>
      <c r="J709" s="1280"/>
      <c r="K709" s="455"/>
      <c r="L709" s="455"/>
      <c r="M709" s="455"/>
      <c r="N709" s="456"/>
    </row>
    <row r="710" spans="1:14" x14ac:dyDescent="0.25">
      <c r="A710" s="1282"/>
      <c r="B710" s="1277"/>
      <c r="C710" s="1180"/>
      <c r="D710" s="1180"/>
      <c r="E710" s="287">
        <f>'1. IDENTIFICAR-ANALIZAR'!E710</f>
        <v>0</v>
      </c>
      <c r="F710" s="1172"/>
      <c r="G710" s="1172"/>
      <c r="H710" s="1123"/>
      <c r="I710" s="1244"/>
      <c r="J710" s="1280"/>
      <c r="K710" s="455"/>
      <c r="L710" s="455"/>
      <c r="M710" s="455"/>
      <c r="N710" s="456"/>
    </row>
    <row r="711" spans="1:14" x14ac:dyDescent="0.25">
      <c r="A711" s="1282"/>
      <c r="B711" s="1277"/>
      <c r="C711" s="1180"/>
      <c r="D711" s="1180"/>
      <c r="E711" s="287">
        <f>'1. IDENTIFICAR-ANALIZAR'!E711</f>
        <v>0</v>
      </c>
      <c r="F711" s="1172"/>
      <c r="G711" s="1172"/>
      <c r="H711" s="1123"/>
      <c r="I711" s="1244"/>
      <c r="J711" s="1280"/>
      <c r="K711" s="455"/>
      <c r="L711" s="455"/>
      <c r="M711" s="455"/>
      <c r="N711" s="456"/>
    </row>
    <row r="712" spans="1:14" x14ac:dyDescent="0.25">
      <c r="A712" s="1282"/>
      <c r="B712" s="1277"/>
      <c r="C712" s="1180"/>
      <c r="D712" s="1180"/>
      <c r="E712" s="287">
        <f>'1. IDENTIFICAR-ANALIZAR'!E712</f>
        <v>0</v>
      </c>
      <c r="F712" s="1172"/>
      <c r="G712" s="1172"/>
      <c r="H712" s="1123"/>
      <c r="I712" s="1244"/>
      <c r="J712" s="1280"/>
      <c r="K712" s="455"/>
      <c r="L712" s="455"/>
      <c r="M712" s="455"/>
      <c r="N712" s="456"/>
    </row>
    <row r="713" spans="1:14" x14ac:dyDescent="0.25">
      <c r="A713" s="1282"/>
      <c r="B713" s="1277"/>
      <c r="C713" s="1180"/>
      <c r="D713" s="1180"/>
      <c r="E713" s="287">
        <f>'1. IDENTIFICAR-ANALIZAR'!E713</f>
        <v>0</v>
      </c>
      <c r="F713" s="1172"/>
      <c r="G713" s="1172"/>
      <c r="H713" s="1123"/>
      <c r="I713" s="1244"/>
      <c r="J713" s="1280"/>
      <c r="K713" s="455"/>
      <c r="L713" s="455"/>
      <c r="M713" s="455"/>
      <c r="N713" s="456"/>
    </row>
    <row r="714" spans="1:14" x14ac:dyDescent="0.25">
      <c r="A714" s="1282"/>
      <c r="B714" s="1277"/>
      <c r="C714" s="1180"/>
      <c r="D714" s="1180"/>
      <c r="E714" s="287">
        <f>'1. IDENTIFICAR-ANALIZAR'!E714</f>
        <v>0</v>
      </c>
      <c r="F714" s="1172"/>
      <c r="G714" s="1172"/>
      <c r="H714" s="1123"/>
      <c r="I714" s="1244"/>
      <c r="J714" s="1280"/>
      <c r="K714" s="455"/>
      <c r="L714" s="455"/>
      <c r="M714" s="455"/>
      <c r="N714" s="456"/>
    </row>
    <row r="715" spans="1:14" ht="15.75" thickBot="1" x14ac:dyDescent="0.3">
      <c r="A715" s="1283"/>
      <c r="B715" s="1278"/>
      <c r="C715" s="1181"/>
      <c r="D715" s="1181"/>
      <c r="E715" s="288">
        <f>'1. IDENTIFICAR-ANALIZAR'!E715</f>
        <v>0</v>
      </c>
      <c r="F715" s="1173"/>
      <c r="G715" s="1173"/>
      <c r="H715" s="1124"/>
      <c r="I715" s="1245"/>
      <c r="J715" s="1281"/>
      <c r="K715" s="457"/>
      <c r="L715" s="457"/>
      <c r="M715" s="457"/>
      <c r="N715" s="458"/>
    </row>
    <row r="716" spans="1:14" x14ac:dyDescent="0.25">
      <c r="A716" s="1282"/>
      <c r="B716" s="1277">
        <f>'1. IDENTIFICAR-ANALIZAR'!A716:A723</f>
        <v>88</v>
      </c>
      <c r="C716" s="1180">
        <f>'2. VALORAR CONTROLES '!B716:B723</f>
        <v>0</v>
      </c>
      <c r="D716" s="1180">
        <f>'2. VALORAR CONTROLES '!C716:C723</f>
        <v>0</v>
      </c>
      <c r="E716" s="287">
        <f>'1. IDENTIFICAR-ANALIZAR'!E716</f>
        <v>0</v>
      </c>
      <c r="F716" s="1171">
        <f>'2. VALORAR CONTROLES '!AC716:AC723</f>
        <v>0</v>
      </c>
      <c r="G716" s="1171">
        <f>'2. VALORAR CONTROLES '!AD716:AD723</f>
        <v>0</v>
      </c>
      <c r="H716" s="1122">
        <f>'2. VALORAR CONTROLES '!AE716:AE723</f>
        <v>0</v>
      </c>
      <c r="I716" s="1243">
        <f>'2. VALORAR CONTROLES '!AF716:AF723</f>
        <v>0</v>
      </c>
      <c r="J716" s="1279"/>
      <c r="K716" s="453"/>
      <c r="L716" s="453"/>
      <c r="M716" s="453"/>
      <c r="N716" s="454"/>
    </row>
    <row r="717" spans="1:14" x14ac:dyDescent="0.25">
      <c r="A717" s="1282"/>
      <c r="B717" s="1277"/>
      <c r="C717" s="1180"/>
      <c r="D717" s="1180"/>
      <c r="E717" s="287">
        <f>'1. IDENTIFICAR-ANALIZAR'!E717</f>
        <v>0</v>
      </c>
      <c r="F717" s="1172"/>
      <c r="G717" s="1172"/>
      <c r="H717" s="1123"/>
      <c r="I717" s="1244"/>
      <c r="J717" s="1280"/>
      <c r="K717" s="455"/>
      <c r="L717" s="455"/>
      <c r="M717" s="455"/>
      <c r="N717" s="456"/>
    </row>
    <row r="718" spans="1:14" x14ac:dyDescent="0.25">
      <c r="A718" s="1282"/>
      <c r="B718" s="1277"/>
      <c r="C718" s="1180"/>
      <c r="D718" s="1180"/>
      <c r="E718" s="287">
        <f>'1. IDENTIFICAR-ANALIZAR'!E718</f>
        <v>0</v>
      </c>
      <c r="F718" s="1172"/>
      <c r="G718" s="1172"/>
      <c r="H718" s="1123"/>
      <c r="I718" s="1244"/>
      <c r="J718" s="1280"/>
      <c r="K718" s="455"/>
      <c r="L718" s="455"/>
      <c r="M718" s="455"/>
      <c r="N718" s="456"/>
    </row>
    <row r="719" spans="1:14" x14ac:dyDescent="0.25">
      <c r="A719" s="1282"/>
      <c r="B719" s="1277"/>
      <c r="C719" s="1180"/>
      <c r="D719" s="1180"/>
      <c r="E719" s="287">
        <f>'1. IDENTIFICAR-ANALIZAR'!E719</f>
        <v>0</v>
      </c>
      <c r="F719" s="1172"/>
      <c r="G719" s="1172"/>
      <c r="H719" s="1123"/>
      <c r="I719" s="1244"/>
      <c r="J719" s="1280"/>
      <c r="K719" s="455"/>
      <c r="L719" s="455"/>
      <c r="M719" s="455"/>
      <c r="N719" s="456"/>
    </row>
    <row r="720" spans="1:14" x14ac:dyDescent="0.25">
      <c r="A720" s="1282"/>
      <c r="B720" s="1277"/>
      <c r="C720" s="1180"/>
      <c r="D720" s="1180"/>
      <c r="E720" s="287">
        <f>'1. IDENTIFICAR-ANALIZAR'!E720</f>
        <v>0</v>
      </c>
      <c r="F720" s="1172"/>
      <c r="G720" s="1172"/>
      <c r="H720" s="1123"/>
      <c r="I720" s="1244"/>
      <c r="J720" s="1280"/>
      <c r="K720" s="455"/>
      <c r="L720" s="455"/>
      <c r="M720" s="455"/>
      <c r="N720" s="456"/>
    </row>
    <row r="721" spans="1:14" x14ac:dyDescent="0.25">
      <c r="A721" s="1282"/>
      <c r="B721" s="1277"/>
      <c r="C721" s="1180"/>
      <c r="D721" s="1180"/>
      <c r="E721" s="287">
        <f>'1. IDENTIFICAR-ANALIZAR'!E721</f>
        <v>0</v>
      </c>
      <c r="F721" s="1172"/>
      <c r="G721" s="1172"/>
      <c r="H721" s="1123"/>
      <c r="I721" s="1244"/>
      <c r="J721" s="1280"/>
      <c r="K721" s="455"/>
      <c r="L721" s="455"/>
      <c r="M721" s="455"/>
      <c r="N721" s="456"/>
    </row>
    <row r="722" spans="1:14" x14ac:dyDescent="0.25">
      <c r="A722" s="1282"/>
      <c r="B722" s="1277"/>
      <c r="C722" s="1180"/>
      <c r="D722" s="1180"/>
      <c r="E722" s="287">
        <f>'1. IDENTIFICAR-ANALIZAR'!E722</f>
        <v>0</v>
      </c>
      <c r="F722" s="1172"/>
      <c r="G722" s="1172"/>
      <c r="H722" s="1123"/>
      <c r="I722" s="1244"/>
      <c r="J722" s="1280"/>
      <c r="K722" s="455"/>
      <c r="L722" s="455"/>
      <c r="M722" s="455"/>
      <c r="N722" s="456"/>
    </row>
    <row r="723" spans="1:14" ht="15.75" thickBot="1" x14ac:dyDescent="0.3">
      <c r="A723" s="1283"/>
      <c r="B723" s="1278"/>
      <c r="C723" s="1181"/>
      <c r="D723" s="1181"/>
      <c r="E723" s="288">
        <f>'1. IDENTIFICAR-ANALIZAR'!E723</f>
        <v>0</v>
      </c>
      <c r="F723" s="1173"/>
      <c r="G723" s="1173"/>
      <c r="H723" s="1124"/>
      <c r="I723" s="1245"/>
      <c r="J723" s="1281"/>
      <c r="K723" s="457"/>
      <c r="L723" s="457"/>
      <c r="M723" s="457"/>
      <c r="N723" s="458"/>
    </row>
    <row r="724" spans="1:14" x14ac:dyDescent="0.25">
      <c r="A724" s="1286"/>
      <c r="B724" s="1277">
        <f>'1. IDENTIFICAR-ANALIZAR'!A724:A731</f>
        <v>89</v>
      </c>
      <c r="C724" s="1180">
        <f>'2. VALORAR CONTROLES '!B724:B731</f>
        <v>0</v>
      </c>
      <c r="D724" s="1180">
        <f>'2. VALORAR CONTROLES '!C724:C731</f>
        <v>0</v>
      </c>
      <c r="E724" s="287">
        <f>'1. IDENTIFICAR-ANALIZAR'!E724</f>
        <v>0</v>
      </c>
      <c r="F724" s="1171">
        <f>'2. VALORAR CONTROLES '!AC724:AC731</f>
        <v>0</v>
      </c>
      <c r="G724" s="1171">
        <f>'2. VALORAR CONTROLES '!AD724:AD731</f>
        <v>0</v>
      </c>
      <c r="H724" s="1122">
        <f>'2. VALORAR CONTROLES '!AE724:AE731</f>
        <v>0</v>
      </c>
      <c r="I724" s="1243">
        <f>'2. VALORAR CONTROLES '!AF724:AF731</f>
        <v>0</v>
      </c>
      <c r="J724" s="1279"/>
      <c r="K724" s="453"/>
      <c r="L724" s="453"/>
      <c r="M724" s="453"/>
      <c r="N724" s="454"/>
    </row>
    <row r="725" spans="1:14" x14ac:dyDescent="0.25">
      <c r="A725" s="1282"/>
      <c r="B725" s="1277"/>
      <c r="C725" s="1180"/>
      <c r="D725" s="1180"/>
      <c r="E725" s="287">
        <f>'1. IDENTIFICAR-ANALIZAR'!E725</f>
        <v>0</v>
      </c>
      <c r="F725" s="1172"/>
      <c r="G725" s="1172"/>
      <c r="H725" s="1123"/>
      <c r="I725" s="1244"/>
      <c r="J725" s="1280"/>
      <c r="K725" s="455"/>
      <c r="L725" s="455"/>
      <c r="M725" s="455"/>
      <c r="N725" s="456"/>
    </row>
    <row r="726" spans="1:14" x14ac:dyDescent="0.25">
      <c r="A726" s="1282"/>
      <c r="B726" s="1277"/>
      <c r="C726" s="1180"/>
      <c r="D726" s="1180"/>
      <c r="E726" s="287">
        <f>'1. IDENTIFICAR-ANALIZAR'!E726</f>
        <v>0</v>
      </c>
      <c r="F726" s="1172"/>
      <c r="G726" s="1172"/>
      <c r="H726" s="1123"/>
      <c r="I726" s="1244"/>
      <c r="J726" s="1280"/>
      <c r="K726" s="455"/>
      <c r="L726" s="455"/>
      <c r="M726" s="455"/>
      <c r="N726" s="456"/>
    </row>
    <row r="727" spans="1:14" x14ac:dyDescent="0.25">
      <c r="A727" s="1282"/>
      <c r="B727" s="1277"/>
      <c r="C727" s="1180"/>
      <c r="D727" s="1180"/>
      <c r="E727" s="287">
        <f>'1. IDENTIFICAR-ANALIZAR'!E727</f>
        <v>0</v>
      </c>
      <c r="F727" s="1172"/>
      <c r="G727" s="1172"/>
      <c r="H727" s="1123"/>
      <c r="I727" s="1244"/>
      <c r="J727" s="1280"/>
      <c r="K727" s="455"/>
      <c r="L727" s="455"/>
      <c r="M727" s="455"/>
      <c r="N727" s="456"/>
    </row>
    <row r="728" spans="1:14" x14ac:dyDescent="0.25">
      <c r="A728" s="1282"/>
      <c r="B728" s="1277"/>
      <c r="C728" s="1180"/>
      <c r="D728" s="1180"/>
      <c r="E728" s="287">
        <f>'1. IDENTIFICAR-ANALIZAR'!E728</f>
        <v>0</v>
      </c>
      <c r="F728" s="1172"/>
      <c r="G728" s="1172"/>
      <c r="H728" s="1123"/>
      <c r="I728" s="1244"/>
      <c r="J728" s="1280"/>
      <c r="K728" s="455"/>
      <c r="L728" s="455"/>
      <c r="M728" s="455"/>
      <c r="N728" s="456"/>
    </row>
    <row r="729" spans="1:14" x14ac:dyDescent="0.25">
      <c r="A729" s="1282"/>
      <c r="B729" s="1277"/>
      <c r="C729" s="1180"/>
      <c r="D729" s="1180"/>
      <c r="E729" s="287">
        <f>'1. IDENTIFICAR-ANALIZAR'!E729</f>
        <v>0</v>
      </c>
      <c r="F729" s="1172"/>
      <c r="G729" s="1172"/>
      <c r="H729" s="1123"/>
      <c r="I729" s="1244"/>
      <c r="J729" s="1280"/>
      <c r="K729" s="455"/>
      <c r="L729" s="455"/>
      <c r="M729" s="455"/>
      <c r="N729" s="456"/>
    </row>
    <row r="730" spans="1:14" x14ac:dyDescent="0.25">
      <c r="A730" s="1282"/>
      <c r="B730" s="1277"/>
      <c r="C730" s="1180"/>
      <c r="D730" s="1180"/>
      <c r="E730" s="287">
        <f>'1. IDENTIFICAR-ANALIZAR'!E730</f>
        <v>0</v>
      </c>
      <c r="F730" s="1172"/>
      <c r="G730" s="1172"/>
      <c r="H730" s="1123"/>
      <c r="I730" s="1244"/>
      <c r="J730" s="1280"/>
      <c r="K730" s="455"/>
      <c r="L730" s="455"/>
      <c r="M730" s="455"/>
      <c r="N730" s="456"/>
    </row>
    <row r="731" spans="1:14" ht="15.75" thickBot="1" x14ac:dyDescent="0.3">
      <c r="A731" s="1283"/>
      <c r="B731" s="1278"/>
      <c r="C731" s="1181"/>
      <c r="D731" s="1181"/>
      <c r="E731" s="288">
        <f>'1. IDENTIFICAR-ANALIZAR'!E731</f>
        <v>0</v>
      </c>
      <c r="F731" s="1173"/>
      <c r="G731" s="1173"/>
      <c r="H731" s="1124"/>
      <c r="I731" s="1245"/>
      <c r="J731" s="1281"/>
      <c r="K731" s="457"/>
      <c r="L731" s="457"/>
      <c r="M731" s="457"/>
      <c r="N731" s="458"/>
    </row>
    <row r="732" spans="1:14" x14ac:dyDescent="0.25">
      <c r="A732" s="1282"/>
      <c r="B732" s="1277">
        <f>'1. IDENTIFICAR-ANALIZAR'!A732:A739</f>
        <v>90</v>
      </c>
      <c r="C732" s="1180">
        <f>'2. VALORAR CONTROLES '!B732:B739</f>
        <v>0</v>
      </c>
      <c r="D732" s="1180">
        <f>'2. VALORAR CONTROLES '!C732:C739</f>
        <v>0</v>
      </c>
      <c r="E732" s="287">
        <f>'1. IDENTIFICAR-ANALIZAR'!E732</f>
        <v>0</v>
      </c>
      <c r="F732" s="1171">
        <f>'2. VALORAR CONTROLES '!AC732:AC739</f>
        <v>0</v>
      </c>
      <c r="G732" s="1171">
        <f>'2. VALORAR CONTROLES '!AD732:AD739</f>
        <v>0</v>
      </c>
      <c r="H732" s="1122">
        <f>'2. VALORAR CONTROLES '!AE732:AE739</f>
        <v>0</v>
      </c>
      <c r="I732" s="1243">
        <f>'2. VALORAR CONTROLES '!AF732:AF739</f>
        <v>0</v>
      </c>
      <c r="J732" s="1279"/>
      <c r="K732" s="453"/>
      <c r="L732" s="453"/>
      <c r="M732" s="453"/>
      <c r="N732" s="454"/>
    </row>
    <row r="733" spans="1:14" x14ac:dyDescent="0.25">
      <c r="A733" s="1282"/>
      <c r="B733" s="1277"/>
      <c r="C733" s="1180"/>
      <c r="D733" s="1180"/>
      <c r="E733" s="287">
        <f>'1. IDENTIFICAR-ANALIZAR'!E733</f>
        <v>0</v>
      </c>
      <c r="F733" s="1172"/>
      <c r="G733" s="1172"/>
      <c r="H733" s="1123"/>
      <c r="I733" s="1244"/>
      <c r="J733" s="1280"/>
      <c r="K733" s="455"/>
      <c r="L733" s="455"/>
      <c r="M733" s="455"/>
      <c r="N733" s="456"/>
    </row>
    <row r="734" spans="1:14" x14ac:dyDescent="0.25">
      <c r="A734" s="1282"/>
      <c r="B734" s="1277"/>
      <c r="C734" s="1180"/>
      <c r="D734" s="1180"/>
      <c r="E734" s="287">
        <f>'1. IDENTIFICAR-ANALIZAR'!E734</f>
        <v>0</v>
      </c>
      <c r="F734" s="1172"/>
      <c r="G734" s="1172"/>
      <c r="H734" s="1123"/>
      <c r="I734" s="1244"/>
      <c r="J734" s="1280"/>
      <c r="K734" s="455"/>
      <c r="L734" s="455"/>
      <c r="M734" s="455"/>
      <c r="N734" s="456"/>
    </row>
    <row r="735" spans="1:14" x14ac:dyDescent="0.25">
      <c r="A735" s="1282"/>
      <c r="B735" s="1277"/>
      <c r="C735" s="1180"/>
      <c r="D735" s="1180"/>
      <c r="E735" s="287">
        <f>'1. IDENTIFICAR-ANALIZAR'!E735</f>
        <v>0</v>
      </c>
      <c r="F735" s="1172"/>
      <c r="G735" s="1172"/>
      <c r="H735" s="1123"/>
      <c r="I735" s="1244"/>
      <c r="J735" s="1280"/>
      <c r="K735" s="455"/>
      <c r="L735" s="455"/>
      <c r="M735" s="455"/>
      <c r="N735" s="456"/>
    </row>
    <row r="736" spans="1:14" x14ac:dyDescent="0.25">
      <c r="A736" s="1282"/>
      <c r="B736" s="1277"/>
      <c r="C736" s="1180"/>
      <c r="D736" s="1180"/>
      <c r="E736" s="287">
        <f>'1. IDENTIFICAR-ANALIZAR'!E736</f>
        <v>0</v>
      </c>
      <c r="F736" s="1172"/>
      <c r="G736" s="1172"/>
      <c r="H736" s="1123"/>
      <c r="I736" s="1244"/>
      <c r="J736" s="1280"/>
      <c r="K736" s="455"/>
      <c r="L736" s="455"/>
      <c r="M736" s="455"/>
      <c r="N736" s="456"/>
    </row>
    <row r="737" spans="1:50" x14ac:dyDescent="0.25">
      <c r="A737" s="1282"/>
      <c r="B737" s="1277"/>
      <c r="C737" s="1180"/>
      <c r="D737" s="1180"/>
      <c r="E737" s="287">
        <f>'1. IDENTIFICAR-ANALIZAR'!E737</f>
        <v>0</v>
      </c>
      <c r="F737" s="1172"/>
      <c r="G737" s="1172"/>
      <c r="H737" s="1123"/>
      <c r="I737" s="1244"/>
      <c r="J737" s="1280"/>
      <c r="K737" s="455"/>
      <c r="L737" s="455"/>
      <c r="M737" s="455"/>
      <c r="N737" s="456"/>
    </row>
    <row r="738" spans="1:50" x14ac:dyDescent="0.25">
      <c r="A738" s="1282"/>
      <c r="B738" s="1277"/>
      <c r="C738" s="1180"/>
      <c r="D738" s="1180"/>
      <c r="E738" s="287">
        <f>'1. IDENTIFICAR-ANALIZAR'!E738</f>
        <v>0</v>
      </c>
      <c r="F738" s="1172"/>
      <c r="G738" s="1172"/>
      <c r="H738" s="1123"/>
      <c r="I738" s="1244"/>
      <c r="J738" s="1280"/>
      <c r="K738" s="455"/>
      <c r="L738" s="455"/>
      <c r="M738" s="455"/>
      <c r="N738" s="456"/>
    </row>
    <row r="739" spans="1:50" ht="15.75" thickBot="1" x14ac:dyDescent="0.3">
      <c r="A739" s="1283"/>
      <c r="B739" s="1278"/>
      <c r="C739" s="1181"/>
      <c r="D739" s="1181"/>
      <c r="E739" s="288">
        <f>'1. IDENTIFICAR-ANALIZAR'!E739</f>
        <v>0</v>
      </c>
      <c r="F739" s="1173"/>
      <c r="G739" s="1173"/>
      <c r="H739" s="1124"/>
      <c r="I739" s="1245"/>
      <c r="J739" s="1281"/>
      <c r="K739" s="457"/>
      <c r="L739" s="457"/>
      <c r="M739" s="457"/>
      <c r="N739" s="458"/>
    </row>
    <row r="740" spans="1:50" s="47" customFormat="1" x14ac:dyDescent="0.25">
      <c r="A740" s="421"/>
      <c r="B740" s="418"/>
      <c r="E740" s="348"/>
      <c r="F740" s="49"/>
      <c r="G740" s="49"/>
      <c r="H740" s="49"/>
      <c r="I740" s="62"/>
      <c r="J740" s="445"/>
      <c r="K740" s="459"/>
      <c r="L740" s="459"/>
      <c r="M740" s="459"/>
      <c r="N740" s="459"/>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row>
  </sheetData>
  <mergeCells count="820">
    <mergeCell ref="A1:C4"/>
    <mergeCell ref="D1:M2"/>
    <mergeCell ref="D3:M4"/>
    <mergeCell ref="N1:N2"/>
    <mergeCell ref="N3:N4"/>
    <mergeCell ref="A716:A723"/>
    <mergeCell ref="A724:A731"/>
    <mergeCell ref="A732:A739"/>
    <mergeCell ref="A668:A675"/>
    <mergeCell ref="A676:A683"/>
    <mergeCell ref="A684:A691"/>
    <mergeCell ref="A692:A699"/>
    <mergeCell ref="A700:A707"/>
    <mergeCell ref="A708:A715"/>
    <mergeCell ref="A620:A627"/>
    <mergeCell ref="A628:A635"/>
    <mergeCell ref="A636:A643"/>
    <mergeCell ref="A644:A651"/>
    <mergeCell ref="A652:A659"/>
    <mergeCell ref="A660:A667"/>
    <mergeCell ref="A572:A579"/>
    <mergeCell ref="A580:A587"/>
    <mergeCell ref="A588:A595"/>
    <mergeCell ref="A596:A603"/>
    <mergeCell ref="A604:A611"/>
    <mergeCell ref="A612:A619"/>
    <mergeCell ref="A524:A531"/>
    <mergeCell ref="A532:A539"/>
    <mergeCell ref="A540:A547"/>
    <mergeCell ref="A548:A555"/>
    <mergeCell ref="A556:A563"/>
    <mergeCell ref="A564:A571"/>
    <mergeCell ref="A476:A483"/>
    <mergeCell ref="A484:A491"/>
    <mergeCell ref="A492:A499"/>
    <mergeCell ref="A500:A507"/>
    <mergeCell ref="A508:A515"/>
    <mergeCell ref="A516:A523"/>
    <mergeCell ref="A428:A435"/>
    <mergeCell ref="A436:A443"/>
    <mergeCell ref="A444:A451"/>
    <mergeCell ref="A452:A459"/>
    <mergeCell ref="A460:A467"/>
    <mergeCell ref="A468:A475"/>
    <mergeCell ref="A380:A387"/>
    <mergeCell ref="A388:A395"/>
    <mergeCell ref="A396:A403"/>
    <mergeCell ref="A404:A411"/>
    <mergeCell ref="A412:A419"/>
    <mergeCell ref="A420:A427"/>
    <mergeCell ref="A332:A339"/>
    <mergeCell ref="A340:A347"/>
    <mergeCell ref="A348:A355"/>
    <mergeCell ref="A356:A363"/>
    <mergeCell ref="A364:A371"/>
    <mergeCell ref="A372:A379"/>
    <mergeCell ref="A284:A291"/>
    <mergeCell ref="A292:A299"/>
    <mergeCell ref="A300:A307"/>
    <mergeCell ref="A308:A315"/>
    <mergeCell ref="A316:A323"/>
    <mergeCell ref="A324:A331"/>
    <mergeCell ref="A236:A243"/>
    <mergeCell ref="A244:A251"/>
    <mergeCell ref="A252:A259"/>
    <mergeCell ref="A260:A267"/>
    <mergeCell ref="A268:A275"/>
    <mergeCell ref="A276:A283"/>
    <mergeCell ref="A188:A195"/>
    <mergeCell ref="A196:A203"/>
    <mergeCell ref="A204:A211"/>
    <mergeCell ref="A212:A219"/>
    <mergeCell ref="A220:A227"/>
    <mergeCell ref="A228:A235"/>
    <mergeCell ref="A140:A147"/>
    <mergeCell ref="A148:A155"/>
    <mergeCell ref="A156:A163"/>
    <mergeCell ref="A164:A171"/>
    <mergeCell ref="A172:A179"/>
    <mergeCell ref="A180:A187"/>
    <mergeCell ref="A92:A99"/>
    <mergeCell ref="A100:A107"/>
    <mergeCell ref="A108:A115"/>
    <mergeCell ref="A116:A123"/>
    <mergeCell ref="A124:A131"/>
    <mergeCell ref="A132:A139"/>
    <mergeCell ref="A44:A51"/>
    <mergeCell ref="A52:A59"/>
    <mergeCell ref="A60:A67"/>
    <mergeCell ref="A68:A75"/>
    <mergeCell ref="A76:A83"/>
    <mergeCell ref="A84:A91"/>
    <mergeCell ref="N17:N19"/>
    <mergeCell ref="A20:A27"/>
    <mergeCell ref="A14:A19"/>
    <mergeCell ref="A28:A35"/>
    <mergeCell ref="A36:A43"/>
    <mergeCell ref="I84:I91"/>
    <mergeCell ref="I68:I75"/>
    <mergeCell ref="B76:B83"/>
    <mergeCell ref="C76:C83"/>
    <mergeCell ref="D76:D83"/>
    <mergeCell ref="F76:F83"/>
    <mergeCell ref="G76:G83"/>
    <mergeCell ref="H76:H83"/>
    <mergeCell ref="I76:I83"/>
    <mergeCell ref="B68:B75"/>
    <mergeCell ref="C68:C75"/>
    <mergeCell ref="D68:D75"/>
    <mergeCell ref="F68:F75"/>
    <mergeCell ref="I724:I731"/>
    <mergeCell ref="J724:J731"/>
    <mergeCell ref="B732:B739"/>
    <mergeCell ref="C732:C739"/>
    <mergeCell ref="D732:D739"/>
    <mergeCell ref="F732:F739"/>
    <mergeCell ref="G732:G739"/>
    <mergeCell ref="H732:H739"/>
    <mergeCell ref="I732:I739"/>
    <mergeCell ref="J732:J739"/>
    <mergeCell ref="B724:B731"/>
    <mergeCell ref="C724:C731"/>
    <mergeCell ref="D724:D731"/>
    <mergeCell ref="F724:F731"/>
    <mergeCell ref="G724:G731"/>
    <mergeCell ref="H724:H731"/>
    <mergeCell ref="I708:I715"/>
    <mergeCell ref="J708:J715"/>
    <mergeCell ref="B716:B723"/>
    <mergeCell ref="C716:C723"/>
    <mergeCell ref="D716:D723"/>
    <mergeCell ref="F716:F723"/>
    <mergeCell ref="G716:G723"/>
    <mergeCell ref="H716:H723"/>
    <mergeCell ref="I716:I723"/>
    <mergeCell ref="J716:J723"/>
    <mergeCell ref="B708:B715"/>
    <mergeCell ref="C708:C715"/>
    <mergeCell ref="D708:D715"/>
    <mergeCell ref="F708:F715"/>
    <mergeCell ref="G708:G715"/>
    <mergeCell ref="H708:H715"/>
    <mergeCell ref="I692:I699"/>
    <mergeCell ref="J692:J699"/>
    <mergeCell ref="B700:B707"/>
    <mergeCell ref="C700:C707"/>
    <mergeCell ref="D700:D707"/>
    <mergeCell ref="F700:F707"/>
    <mergeCell ref="G700:G707"/>
    <mergeCell ref="H700:H707"/>
    <mergeCell ref="I700:I707"/>
    <mergeCell ref="J700:J707"/>
    <mergeCell ref="B692:B699"/>
    <mergeCell ref="C692:C699"/>
    <mergeCell ref="D692:D699"/>
    <mergeCell ref="F692:F699"/>
    <mergeCell ref="G692:G699"/>
    <mergeCell ref="H692:H699"/>
    <mergeCell ref="I676:I683"/>
    <mergeCell ref="J676:J683"/>
    <mergeCell ref="B684:B691"/>
    <mergeCell ref="C684:C691"/>
    <mergeCell ref="D684:D691"/>
    <mergeCell ref="F684:F691"/>
    <mergeCell ref="G684:G691"/>
    <mergeCell ref="H684:H691"/>
    <mergeCell ref="I684:I691"/>
    <mergeCell ref="J684:J691"/>
    <mergeCell ref="B676:B683"/>
    <mergeCell ref="C676:C683"/>
    <mergeCell ref="D676:D683"/>
    <mergeCell ref="F676:F683"/>
    <mergeCell ref="G676:G683"/>
    <mergeCell ref="H676:H683"/>
    <mergeCell ref="I660:I667"/>
    <mergeCell ref="J660:J667"/>
    <mergeCell ref="B668:B675"/>
    <mergeCell ref="C668:C675"/>
    <mergeCell ref="D668:D675"/>
    <mergeCell ref="F668:F675"/>
    <mergeCell ref="G668:G675"/>
    <mergeCell ref="H668:H675"/>
    <mergeCell ref="I668:I675"/>
    <mergeCell ref="J668:J675"/>
    <mergeCell ref="B660:B667"/>
    <mergeCell ref="C660:C667"/>
    <mergeCell ref="D660:D667"/>
    <mergeCell ref="F660:F667"/>
    <mergeCell ref="G660:G667"/>
    <mergeCell ref="H660:H667"/>
    <mergeCell ref="I644:I651"/>
    <mergeCell ref="J644:J651"/>
    <mergeCell ref="B652:B659"/>
    <mergeCell ref="C652:C659"/>
    <mergeCell ref="D652:D659"/>
    <mergeCell ref="F652:F659"/>
    <mergeCell ref="G652:G659"/>
    <mergeCell ref="H652:H659"/>
    <mergeCell ref="I652:I659"/>
    <mergeCell ref="J652:J659"/>
    <mergeCell ref="B644:B651"/>
    <mergeCell ref="C644:C651"/>
    <mergeCell ref="D644:D651"/>
    <mergeCell ref="F644:F651"/>
    <mergeCell ref="G644:G651"/>
    <mergeCell ref="H644:H651"/>
    <mergeCell ref="I628:I635"/>
    <mergeCell ref="J628:J635"/>
    <mergeCell ref="B636:B643"/>
    <mergeCell ref="C636:C643"/>
    <mergeCell ref="D636:D643"/>
    <mergeCell ref="F636:F643"/>
    <mergeCell ref="G636:G643"/>
    <mergeCell ref="H636:H643"/>
    <mergeCell ref="I636:I643"/>
    <mergeCell ref="J636:J643"/>
    <mergeCell ref="B628:B635"/>
    <mergeCell ref="C628:C635"/>
    <mergeCell ref="D628:D635"/>
    <mergeCell ref="F628:F635"/>
    <mergeCell ref="G628:G635"/>
    <mergeCell ref="H628:H635"/>
    <mergeCell ref="I612:I619"/>
    <mergeCell ref="J612:J619"/>
    <mergeCell ref="B620:B627"/>
    <mergeCell ref="C620:C627"/>
    <mergeCell ref="D620:D627"/>
    <mergeCell ref="F620:F627"/>
    <mergeCell ref="G620:G627"/>
    <mergeCell ref="H620:H627"/>
    <mergeCell ref="I620:I627"/>
    <mergeCell ref="J620:J627"/>
    <mergeCell ref="B612:B619"/>
    <mergeCell ref="C612:C619"/>
    <mergeCell ref="D612:D619"/>
    <mergeCell ref="F612:F619"/>
    <mergeCell ref="G612:G619"/>
    <mergeCell ref="H612:H619"/>
    <mergeCell ref="I596:I603"/>
    <mergeCell ref="J596:J603"/>
    <mergeCell ref="B604:B611"/>
    <mergeCell ref="C604:C611"/>
    <mergeCell ref="D604:D611"/>
    <mergeCell ref="F604:F611"/>
    <mergeCell ref="G604:G611"/>
    <mergeCell ref="H604:H611"/>
    <mergeCell ref="I604:I611"/>
    <mergeCell ref="J604:J611"/>
    <mergeCell ref="B596:B603"/>
    <mergeCell ref="C596:C603"/>
    <mergeCell ref="D596:D603"/>
    <mergeCell ref="F596:F603"/>
    <mergeCell ref="G596:G603"/>
    <mergeCell ref="H596:H603"/>
    <mergeCell ref="I580:I587"/>
    <mergeCell ref="J580:J587"/>
    <mergeCell ref="B588:B595"/>
    <mergeCell ref="C588:C595"/>
    <mergeCell ref="D588:D595"/>
    <mergeCell ref="F588:F595"/>
    <mergeCell ref="G588:G595"/>
    <mergeCell ref="H588:H595"/>
    <mergeCell ref="I588:I595"/>
    <mergeCell ref="J588:J595"/>
    <mergeCell ref="B580:B587"/>
    <mergeCell ref="C580:C587"/>
    <mergeCell ref="D580:D587"/>
    <mergeCell ref="F580:F587"/>
    <mergeCell ref="G580:G587"/>
    <mergeCell ref="H580:H587"/>
    <mergeCell ref="I564:I571"/>
    <mergeCell ref="J564:J571"/>
    <mergeCell ref="B572:B579"/>
    <mergeCell ref="C572:C579"/>
    <mergeCell ref="D572:D579"/>
    <mergeCell ref="F572:F579"/>
    <mergeCell ref="G572:G579"/>
    <mergeCell ref="H572:H579"/>
    <mergeCell ref="I572:I579"/>
    <mergeCell ref="J572:J579"/>
    <mergeCell ref="B564:B571"/>
    <mergeCell ref="C564:C571"/>
    <mergeCell ref="D564:D571"/>
    <mergeCell ref="F564:F571"/>
    <mergeCell ref="G564:G571"/>
    <mergeCell ref="H564:H571"/>
    <mergeCell ref="I548:I555"/>
    <mergeCell ref="J548:J555"/>
    <mergeCell ref="B556:B563"/>
    <mergeCell ref="C556:C563"/>
    <mergeCell ref="D556:D563"/>
    <mergeCell ref="F556:F563"/>
    <mergeCell ref="G556:G563"/>
    <mergeCell ref="H556:H563"/>
    <mergeCell ref="I556:I563"/>
    <mergeCell ref="J556:J563"/>
    <mergeCell ref="B548:B555"/>
    <mergeCell ref="C548:C555"/>
    <mergeCell ref="D548:D555"/>
    <mergeCell ref="F548:F555"/>
    <mergeCell ref="G548:G555"/>
    <mergeCell ref="H548:H555"/>
    <mergeCell ref="I532:I539"/>
    <mergeCell ref="J532:J539"/>
    <mergeCell ref="B540:B547"/>
    <mergeCell ref="C540:C547"/>
    <mergeCell ref="D540:D547"/>
    <mergeCell ref="F540:F547"/>
    <mergeCell ref="G540:G547"/>
    <mergeCell ref="H540:H547"/>
    <mergeCell ref="I540:I547"/>
    <mergeCell ref="J540:J547"/>
    <mergeCell ref="B532:B539"/>
    <mergeCell ref="C532:C539"/>
    <mergeCell ref="D532:D539"/>
    <mergeCell ref="F532:F539"/>
    <mergeCell ref="G532:G539"/>
    <mergeCell ref="H532:H539"/>
    <mergeCell ref="I516:I523"/>
    <mergeCell ref="J516:J523"/>
    <mergeCell ref="B524:B531"/>
    <mergeCell ref="C524:C531"/>
    <mergeCell ref="D524:D531"/>
    <mergeCell ref="F524:F531"/>
    <mergeCell ref="G524:G531"/>
    <mergeCell ref="H524:H531"/>
    <mergeCell ref="I524:I531"/>
    <mergeCell ref="J524:J531"/>
    <mergeCell ref="B516:B523"/>
    <mergeCell ref="C516:C523"/>
    <mergeCell ref="D516:D523"/>
    <mergeCell ref="F516:F523"/>
    <mergeCell ref="G516:G523"/>
    <mergeCell ref="H516:H523"/>
    <mergeCell ref="I500:I507"/>
    <mergeCell ref="J500:J507"/>
    <mergeCell ref="B508:B515"/>
    <mergeCell ref="C508:C515"/>
    <mergeCell ref="D508:D515"/>
    <mergeCell ref="F508:F515"/>
    <mergeCell ref="G508:G515"/>
    <mergeCell ref="H508:H515"/>
    <mergeCell ref="I508:I515"/>
    <mergeCell ref="J508:J515"/>
    <mergeCell ref="B500:B507"/>
    <mergeCell ref="C500:C507"/>
    <mergeCell ref="D500:D507"/>
    <mergeCell ref="F500:F507"/>
    <mergeCell ref="G500:G507"/>
    <mergeCell ref="H500:H507"/>
    <mergeCell ref="I484:I491"/>
    <mergeCell ref="J484:J491"/>
    <mergeCell ref="B492:B499"/>
    <mergeCell ref="C492:C499"/>
    <mergeCell ref="D492:D499"/>
    <mergeCell ref="F492:F499"/>
    <mergeCell ref="G492:G499"/>
    <mergeCell ref="H492:H499"/>
    <mergeCell ref="I492:I499"/>
    <mergeCell ref="J492:J499"/>
    <mergeCell ref="B484:B491"/>
    <mergeCell ref="C484:C491"/>
    <mergeCell ref="D484:D491"/>
    <mergeCell ref="F484:F491"/>
    <mergeCell ref="G484:G491"/>
    <mergeCell ref="H484:H491"/>
    <mergeCell ref="I468:I475"/>
    <mergeCell ref="J468:J475"/>
    <mergeCell ref="B476:B483"/>
    <mergeCell ref="C476:C483"/>
    <mergeCell ref="D476:D483"/>
    <mergeCell ref="F476:F483"/>
    <mergeCell ref="G476:G483"/>
    <mergeCell ref="H476:H483"/>
    <mergeCell ref="I476:I483"/>
    <mergeCell ref="J476:J483"/>
    <mergeCell ref="B468:B475"/>
    <mergeCell ref="C468:C475"/>
    <mergeCell ref="D468:D475"/>
    <mergeCell ref="F468:F475"/>
    <mergeCell ref="G468:G475"/>
    <mergeCell ref="H468:H475"/>
    <mergeCell ref="I452:I459"/>
    <mergeCell ref="J452:J459"/>
    <mergeCell ref="B460:B467"/>
    <mergeCell ref="C460:C467"/>
    <mergeCell ref="D460:D467"/>
    <mergeCell ref="F460:F467"/>
    <mergeCell ref="G460:G467"/>
    <mergeCell ref="H460:H467"/>
    <mergeCell ref="I460:I467"/>
    <mergeCell ref="J460:J467"/>
    <mergeCell ref="B452:B459"/>
    <mergeCell ref="C452:C459"/>
    <mergeCell ref="D452:D459"/>
    <mergeCell ref="F452:F459"/>
    <mergeCell ref="G452:G459"/>
    <mergeCell ref="H452:H459"/>
    <mergeCell ref="I436:I443"/>
    <mergeCell ref="J436:J443"/>
    <mergeCell ref="B444:B451"/>
    <mergeCell ref="C444:C451"/>
    <mergeCell ref="D444:D451"/>
    <mergeCell ref="F444:F451"/>
    <mergeCell ref="G444:G451"/>
    <mergeCell ref="H444:H451"/>
    <mergeCell ref="I444:I451"/>
    <mergeCell ref="J444:J451"/>
    <mergeCell ref="B436:B443"/>
    <mergeCell ref="C436:C443"/>
    <mergeCell ref="D436:D443"/>
    <mergeCell ref="F436:F443"/>
    <mergeCell ref="G436:G443"/>
    <mergeCell ref="H436:H443"/>
    <mergeCell ref="I420:I427"/>
    <mergeCell ref="J420:J427"/>
    <mergeCell ref="B428:B435"/>
    <mergeCell ref="C428:C435"/>
    <mergeCell ref="D428:D435"/>
    <mergeCell ref="F428:F435"/>
    <mergeCell ref="G428:G435"/>
    <mergeCell ref="H428:H435"/>
    <mergeCell ref="I428:I435"/>
    <mergeCell ref="J428:J435"/>
    <mergeCell ref="B420:B427"/>
    <mergeCell ref="C420:C427"/>
    <mergeCell ref="D420:D427"/>
    <mergeCell ref="F420:F427"/>
    <mergeCell ref="G420:G427"/>
    <mergeCell ref="H420:H427"/>
    <mergeCell ref="I404:I411"/>
    <mergeCell ref="J404:J411"/>
    <mergeCell ref="B412:B419"/>
    <mergeCell ref="C412:C419"/>
    <mergeCell ref="D412:D419"/>
    <mergeCell ref="F412:F419"/>
    <mergeCell ref="G412:G419"/>
    <mergeCell ref="H412:H419"/>
    <mergeCell ref="I412:I419"/>
    <mergeCell ref="J412:J419"/>
    <mergeCell ref="B404:B411"/>
    <mergeCell ref="C404:C411"/>
    <mergeCell ref="D404:D411"/>
    <mergeCell ref="F404:F411"/>
    <mergeCell ref="G404:G411"/>
    <mergeCell ref="H404:H411"/>
    <mergeCell ref="I388:I395"/>
    <mergeCell ref="J388:J395"/>
    <mergeCell ref="B396:B403"/>
    <mergeCell ref="C396:C403"/>
    <mergeCell ref="D396:D403"/>
    <mergeCell ref="F396:F403"/>
    <mergeCell ref="G396:G403"/>
    <mergeCell ref="H396:H403"/>
    <mergeCell ref="I396:I403"/>
    <mergeCell ref="J396:J403"/>
    <mergeCell ref="B388:B395"/>
    <mergeCell ref="C388:C395"/>
    <mergeCell ref="D388:D395"/>
    <mergeCell ref="F388:F395"/>
    <mergeCell ref="G388:G395"/>
    <mergeCell ref="H388:H395"/>
    <mergeCell ref="I372:I379"/>
    <mergeCell ref="J372:J379"/>
    <mergeCell ref="B380:B387"/>
    <mergeCell ref="C380:C387"/>
    <mergeCell ref="D380:D387"/>
    <mergeCell ref="F380:F387"/>
    <mergeCell ref="G380:G387"/>
    <mergeCell ref="H380:H387"/>
    <mergeCell ref="I380:I387"/>
    <mergeCell ref="J380:J387"/>
    <mergeCell ref="B372:B379"/>
    <mergeCell ref="C372:C379"/>
    <mergeCell ref="D372:D379"/>
    <mergeCell ref="F372:F379"/>
    <mergeCell ref="G372:G379"/>
    <mergeCell ref="H372:H379"/>
    <mergeCell ref="I356:I363"/>
    <mergeCell ref="J356:J363"/>
    <mergeCell ref="B364:B371"/>
    <mergeCell ref="C364:C371"/>
    <mergeCell ref="D364:D371"/>
    <mergeCell ref="F364:F371"/>
    <mergeCell ref="G364:G371"/>
    <mergeCell ref="H364:H371"/>
    <mergeCell ref="I364:I371"/>
    <mergeCell ref="J364:J371"/>
    <mergeCell ref="B356:B363"/>
    <mergeCell ref="C356:C363"/>
    <mergeCell ref="D356:D363"/>
    <mergeCell ref="F356:F363"/>
    <mergeCell ref="G356:G363"/>
    <mergeCell ref="H356:H363"/>
    <mergeCell ref="I340:I347"/>
    <mergeCell ref="J340:J347"/>
    <mergeCell ref="B348:B355"/>
    <mergeCell ref="C348:C355"/>
    <mergeCell ref="D348:D355"/>
    <mergeCell ref="F348:F355"/>
    <mergeCell ref="G348:G355"/>
    <mergeCell ref="H348:H355"/>
    <mergeCell ref="I348:I355"/>
    <mergeCell ref="J348:J355"/>
    <mergeCell ref="B340:B347"/>
    <mergeCell ref="C340:C347"/>
    <mergeCell ref="D340:D347"/>
    <mergeCell ref="F340:F347"/>
    <mergeCell ref="G340:G347"/>
    <mergeCell ref="H340:H347"/>
    <mergeCell ref="I324:I331"/>
    <mergeCell ref="J324:J331"/>
    <mergeCell ref="B332:B339"/>
    <mergeCell ref="C332:C339"/>
    <mergeCell ref="D332:D339"/>
    <mergeCell ref="F332:F339"/>
    <mergeCell ref="G332:G339"/>
    <mergeCell ref="H332:H339"/>
    <mergeCell ref="I332:I339"/>
    <mergeCell ref="J332:J339"/>
    <mergeCell ref="B324:B331"/>
    <mergeCell ref="C324:C331"/>
    <mergeCell ref="D324:D331"/>
    <mergeCell ref="F324:F331"/>
    <mergeCell ref="G324:G331"/>
    <mergeCell ref="H324:H331"/>
    <mergeCell ref="I308:I315"/>
    <mergeCell ref="J308:J315"/>
    <mergeCell ref="B316:B323"/>
    <mergeCell ref="C316:C323"/>
    <mergeCell ref="D316:D323"/>
    <mergeCell ref="F316:F323"/>
    <mergeCell ref="G316:G323"/>
    <mergeCell ref="H316:H323"/>
    <mergeCell ref="I316:I323"/>
    <mergeCell ref="J316:J323"/>
    <mergeCell ref="B308:B315"/>
    <mergeCell ref="C308:C315"/>
    <mergeCell ref="D308:D315"/>
    <mergeCell ref="F308:F315"/>
    <mergeCell ref="G308:G315"/>
    <mergeCell ref="H308:H315"/>
    <mergeCell ref="I292:I299"/>
    <mergeCell ref="J292:J299"/>
    <mergeCell ref="B300:B307"/>
    <mergeCell ref="C300:C307"/>
    <mergeCell ref="D300:D307"/>
    <mergeCell ref="F300:F307"/>
    <mergeCell ref="G300:G307"/>
    <mergeCell ref="H300:H307"/>
    <mergeCell ref="I300:I307"/>
    <mergeCell ref="J300:J307"/>
    <mergeCell ref="B292:B299"/>
    <mergeCell ref="C292:C299"/>
    <mergeCell ref="D292:D299"/>
    <mergeCell ref="F292:F299"/>
    <mergeCell ref="G292:G299"/>
    <mergeCell ref="H292:H299"/>
    <mergeCell ref="I276:I283"/>
    <mergeCell ref="J276:J283"/>
    <mergeCell ref="B284:B291"/>
    <mergeCell ref="C284:C291"/>
    <mergeCell ref="D284:D291"/>
    <mergeCell ref="F284:F291"/>
    <mergeCell ref="G284:G291"/>
    <mergeCell ref="H284:H291"/>
    <mergeCell ref="I284:I291"/>
    <mergeCell ref="J284:J291"/>
    <mergeCell ref="B276:B283"/>
    <mergeCell ref="C276:C283"/>
    <mergeCell ref="D276:D283"/>
    <mergeCell ref="F276:F283"/>
    <mergeCell ref="G276:G283"/>
    <mergeCell ref="H276:H283"/>
    <mergeCell ref="I260:I267"/>
    <mergeCell ref="J260:J267"/>
    <mergeCell ref="B268:B275"/>
    <mergeCell ref="C268:C275"/>
    <mergeCell ref="D268:D275"/>
    <mergeCell ref="F268:F275"/>
    <mergeCell ref="G268:G275"/>
    <mergeCell ref="H268:H275"/>
    <mergeCell ref="I268:I275"/>
    <mergeCell ref="J268:J275"/>
    <mergeCell ref="B260:B267"/>
    <mergeCell ref="C260:C267"/>
    <mergeCell ref="D260:D267"/>
    <mergeCell ref="F260:F267"/>
    <mergeCell ref="G260:G267"/>
    <mergeCell ref="H260:H267"/>
    <mergeCell ref="I244:I251"/>
    <mergeCell ref="J244:J251"/>
    <mergeCell ref="B252:B259"/>
    <mergeCell ref="C252:C259"/>
    <mergeCell ref="D252:D259"/>
    <mergeCell ref="F252:F259"/>
    <mergeCell ref="G252:G259"/>
    <mergeCell ref="H252:H259"/>
    <mergeCell ref="I252:I259"/>
    <mergeCell ref="J252:J259"/>
    <mergeCell ref="B244:B251"/>
    <mergeCell ref="C244:C251"/>
    <mergeCell ref="D244:D251"/>
    <mergeCell ref="F244:F251"/>
    <mergeCell ref="G244:G251"/>
    <mergeCell ref="H244:H251"/>
    <mergeCell ref="I228:I235"/>
    <mergeCell ref="J228:J235"/>
    <mergeCell ref="B236:B243"/>
    <mergeCell ref="C236:C243"/>
    <mergeCell ref="D236:D243"/>
    <mergeCell ref="F236:F243"/>
    <mergeCell ref="G236:G243"/>
    <mergeCell ref="H236:H243"/>
    <mergeCell ref="I236:I243"/>
    <mergeCell ref="J236:J243"/>
    <mergeCell ref="B228:B235"/>
    <mergeCell ref="C228:C235"/>
    <mergeCell ref="D228:D235"/>
    <mergeCell ref="F228:F235"/>
    <mergeCell ref="G228:G235"/>
    <mergeCell ref="H228:H235"/>
    <mergeCell ref="I212:I219"/>
    <mergeCell ref="J212:J219"/>
    <mergeCell ref="B220:B227"/>
    <mergeCell ref="C220:C227"/>
    <mergeCell ref="D220:D227"/>
    <mergeCell ref="F220:F227"/>
    <mergeCell ref="G220:G227"/>
    <mergeCell ref="H220:H227"/>
    <mergeCell ref="I220:I227"/>
    <mergeCell ref="J220:J227"/>
    <mergeCell ref="B212:B219"/>
    <mergeCell ref="C212:C219"/>
    <mergeCell ref="D212:D219"/>
    <mergeCell ref="F212:F219"/>
    <mergeCell ref="G212:G219"/>
    <mergeCell ref="H212:H219"/>
    <mergeCell ref="I196:I203"/>
    <mergeCell ref="J196:J203"/>
    <mergeCell ref="B204:B211"/>
    <mergeCell ref="C204:C211"/>
    <mergeCell ref="D204:D211"/>
    <mergeCell ref="F204:F211"/>
    <mergeCell ref="G204:G211"/>
    <mergeCell ref="H204:H211"/>
    <mergeCell ref="I204:I211"/>
    <mergeCell ref="J204:J211"/>
    <mergeCell ref="B196:B203"/>
    <mergeCell ref="C196:C203"/>
    <mergeCell ref="D196:D203"/>
    <mergeCell ref="F196:F203"/>
    <mergeCell ref="G196:G203"/>
    <mergeCell ref="H196:H203"/>
    <mergeCell ref="I180:I187"/>
    <mergeCell ref="J180:J187"/>
    <mergeCell ref="B188:B195"/>
    <mergeCell ref="C188:C195"/>
    <mergeCell ref="D188:D195"/>
    <mergeCell ref="F188:F195"/>
    <mergeCell ref="G188:G195"/>
    <mergeCell ref="H188:H195"/>
    <mergeCell ref="I188:I195"/>
    <mergeCell ref="J188:J195"/>
    <mergeCell ref="B180:B187"/>
    <mergeCell ref="C180:C187"/>
    <mergeCell ref="D180:D187"/>
    <mergeCell ref="F180:F187"/>
    <mergeCell ref="G180:G187"/>
    <mergeCell ref="H180:H187"/>
    <mergeCell ref="I164:I171"/>
    <mergeCell ref="J164:J171"/>
    <mergeCell ref="B172:B179"/>
    <mergeCell ref="C172:C179"/>
    <mergeCell ref="D172:D179"/>
    <mergeCell ref="F172:F179"/>
    <mergeCell ref="G172:G179"/>
    <mergeCell ref="H172:H179"/>
    <mergeCell ref="I172:I179"/>
    <mergeCell ref="J172:J179"/>
    <mergeCell ref="B164:B171"/>
    <mergeCell ref="C164:C171"/>
    <mergeCell ref="D164:D171"/>
    <mergeCell ref="F164:F171"/>
    <mergeCell ref="G164:G171"/>
    <mergeCell ref="H164:H171"/>
    <mergeCell ref="I148:I155"/>
    <mergeCell ref="J148:J155"/>
    <mergeCell ref="B156:B163"/>
    <mergeCell ref="C156:C163"/>
    <mergeCell ref="D156:D163"/>
    <mergeCell ref="F156:F163"/>
    <mergeCell ref="G156:G163"/>
    <mergeCell ref="H156:H163"/>
    <mergeCell ref="I156:I163"/>
    <mergeCell ref="J156:J163"/>
    <mergeCell ref="B148:B155"/>
    <mergeCell ref="C148:C155"/>
    <mergeCell ref="D148:D155"/>
    <mergeCell ref="F148:F155"/>
    <mergeCell ref="G148:G155"/>
    <mergeCell ref="H148:H155"/>
    <mergeCell ref="I132:I139"/>
    <mergeCell ref="J132:J139"/>
    <mergeCell ref="B140:B147"/>
    <mergeCell ref="C140:C147"/>
    <mergeCell ref="D140:D147"/>
    <mergeCell ref="F140:F147"/>
    <mergeCell ref="G140:G147"/>
    <mergeCell ref="H140:H147"/>
    <mergeCell ref="I140:I147"/>
    <mergeCell ref="J140:J147"/>
    <mergeCell ref="B132:B139"/>
    <mergeCell ref="C132:C139"/>
    <mergeCell ref="D132:D139"/>
    <mergeCell ref="F132:F139"/>
    <mergeCell ref="G132:G139"/>
    <mergeCell ref="H132:H139"/>
    <mergeCell ref="I116:I123"/>
    <mergeCell ref="J116:J123"/>
    <mergeCell ref="B124:B131"/>
    <mergeCell ref="C124:C131"/>
    <mergeCell ref="D124:D131"/>
    <mergeCell ref="F124:F131"/>
    <mergeCell ref="G124:G131"/>
    <mergeCell ref="H124:H131"/>
    <mergeCell ref="I124:I131"/>
    <mergeCell ref="J124:J131"/>
    <mergeCell ref="B116:B123"/>
    <mergeCell ref="C116:C123"/>
    <mergeCell ref="D116:D123"/>
    <mergeCell ref="F116:F123"/>
    <mergeCell ref="G116:G123"/>
    <mergeCell ref="H116:H123"/>
    <mergeCell ref="I100:I107"/>
    <mergeCell ref="B108:B115"/>
    <mergeCell ref="C108:C115"/>
    <mergeCell ref="D108:D115"/>
    <mergeCell ref="F108:F115"/>
    <mergeCell ref="G108:G115"/>
    <mergeCell ref="H108:H115"/>
    <mergeCell ref="I108:I115"/>
    <mergeCell ref="B100:B107"/>
    <mergeCell ref="C100:C107"/>
    <mergeCell ref="D100:D107"/>
    <mergeCell ref="F100:F107"/>
    <mergeCell ref="G100:G107"/>
    <mergeCell ref="H100:H107"/>
    <mergeCell ref="B92:B99"/>
    <mergeCell ref="C92:C99"/>
    <mergeCell ref="D92:D99"/>
    <mergeCell ref="F92:F99"/>
    <mergeCell ref="G92:G99"/>
    <mergeCell ref="H92:H99"/>
    <mergeCell ref="I92:I99"/>
    <mergeCell ref="B84:B91"/>
    <mergeCell ref="C84:C91"/>
    <mergeCell ref="D84:D91"/>
    <mergeCell ref="F84:F91"/>
    <mergeCell ref="G84:G91"/>
    <mergeCell ref="H84:H91"/>
    <mergeCell ref="G68:G75"/>
    <mergeCell ref="H68:H75"/>
    <mergeCell ref="I52:I59"/>
    <mergeCell ref="B60:B67"/>
    <mergeCell ref="C60:C67"/>
    <mergeCell ref="D60:D67"/>
    <mergeCell ref="F60:F67"/>
    <mergeCell ref="G60:G67"/>
    <mergeCell ref="H60:H67"/>
    <mergeCell ref="I60:I67"/>
    <mergeCell ref="B52:B59"/>
    <mergeCell ref="C52:C59"/>
    <mergeCell ref="D52:D59"/>
    <mergeCell ref="F52:F59"/>
    <mergeCell ref="G52:G59"/>
    <mergeCell ref="H52:H59"/>
    <mergeCell ref="I36:I43"/>
    <mergeCell ref="B44:B51"/>
    <mergeCell ref="C44:C51"/>
    <mergeCell ref="D44:D51"/>
    <mergeCell ref="F44:F51"/>
    <mergeCell ref="G44:G51"/>
    <mergeCell ref="H44:H51"/>
    <mergeCell ref="I44:I51"/>
    <mergeCell ref="B36:B43"/>
    <mergeCell ref="C36:C43"/>
    <mergeCell ref="D36:D43"/>
    <mergeCell ref="F36:F43"/>
    <mergeCell ref="G36:G43"/>
    <mergeCell ref="H36:H43"/>
    <mergeCell ref="I20:I27"/>
    <mergeCell ref="B28:B35"/>
    <mergeCell ref="C28:C35"/>
    <mergeCell ref="D28:D35"/>
    <mergeCell ref="F28:F35"/>
    <mergeCell ref="G28:G35"/>
    <mergeCell ref="H28:H35"/>
    <mergeCell ref="I28:I35"/>
    <mergeCell ref="B20:B27"/>
    <mergeCell ref="C20:C27"/>
    <mergeCell ref="D20:D27"/>
    <mergeCell ref="F20:F27"/>
    <mergeCell ref="G20:G27"/>
    <mergeCell ref="H20:H27"/>
    <mergeCell ref="N15:N16"/>
    <mergeCell ref="J14:M16"/>
    <mergeCell ref="F15:F19"/>
    <mergeCell ref="G15:G19"/>
    <mergeCell ref="J17:J19"/>
    <mergeCell ref="K17:K19"/>
    <mergeCell ref="L17:L19"/>
    <mergeCell ref="M17:M19"/>
    <mergeCell ref="B13:D13"/>
    <mergeCell ref="B14:B19"/>
    <mergeCell ref="C14:C19"/>
    <mergeCell ref="D14:D19"/>
    <mergeCell ref="F14:H14"/>
    <mergeCell ref="I14:I19"/>
    <mergeCell ref="E14:E19"/>
  </mergeCells>
  <conditionalFormatting sqref="H20:H22 H28:H30 H36:H38 H52:H54 H68:H70 H84:H86 H100:H102 H116:H118 H132:H134 H148:H150 H164:H166 H180:H182 H196:H198 H212:H214 H228:H230 H244:H246 H260:H262 H276:H278 H292:H294 H308:H310 H324:H326 H340:H342 H356:H358 H372:H374 H388:H390 H404:H406 H420:H422 H436:H438 H452:H454 H468:H470 H484:H486 H500:H502 H516:H518 H532:H534 H548:H550 H564:H566 H580:H582 H596:H598 H612:H614 H628:H630 H644:H646 H660:H662 H676:H678 H692:H694 H708:H710 H724:H726 H44:H46 H60:H62 H76:H78 H92:H94 H108:H110 H124:H126 H140:H142 H156:H158 H172:H174 H188:H190 H204:H206 H220:H222 H236:H238 H252:H254 H268:H270 H284:H286 H300:H302 H316:H318 H332:H334 H348:H350 H364:H366 H380:H382 H396:H398 H412:H414 H428:H430 H444:H446 H460:H462 H476:H478 H492:H494 H508:H510 H524:H526 H540:H542 H556:H558 H572:H574 H588:H590 H604:H606 H620:H622 H636:H638 H652:H654 H668:H670 H684:H686 H700:H702 H716:H718 H732:H734">
    <cfRule type="cellIs" dxfId="59" priority="4" stopIfTrue="1" operator="between">
      <formula>6</formula>
      <formula>6</formula>
    </cfRule>
    <cfRule type="cellIs" dxfId="58" priority="5" stopIfTrue="1" operator="between">
      <formula>3</formula>
      <formula>4</formula>
    </cfRule>
    <cfRule type="cellIs" dxfId="57" priority="6" stopIfTrue="1" operator="between">
      <formula>1</formula>
      <formula>2</formula>
    </cfRule>
  </conditionalFormatting>
  <conditionalFormatting sqref="H20:H22 H28:H30 H36:H38 H52:H54 H68:H70 H84:H86 H100:H102 H116:H118 H132:H134 H148:H150 H164:H166 H180:H182 H196:H198 H212:H214 H228:H230 H244:H246 H260:H262 H276:H278 H292:H294 H308:H310 H324:H326 H340:H342 H356:H358 H372:H374 H388:H390 H404:H406 H420:H422 H436:H438 H452:H454 H468:H470 H484:H486 H500:H502 H516:H518 H532:H534 H548:H550 H564:H566 H580:H582 H596:H598 H612:H614 H628:H630 H644:H646 H660:H662 H676:H678 H692:H694 H708:H710 H724:H726 H44:H46 H60:H62 H76:H78 H92:H94 H108:H110 H124:H126 H140:H142 H156:H158 H172:H174 H188:H190 H204:H206 H220:H222 H236:H238 H252:H254 H268:H270 H284:H286 H300:H302 H316:H318 H332:H334 H348:H350 H364:H366 H380:H382 H396:H398 H412:H414 H428:H430 H444:H446 H460:H462 H476:H478 H492:H494 H508:H510 H524:H526 H540:H542 H556:H558 H572:H574 H588:H590 H604:H606 H620:H622 H636:H638 H652:H654 H668:H670 H684:H686 H700:H702 H716:H718 H732:H734">
    <cfRule type="cellIs" dxfId="56" priority="1" stopIfTrue="1" operator="between">
      <formula>8</formula>
      <formula>9</formula>
    </cfRule>
    <cfRule type="cellIs" dxfId="55" priority="2" stopIfTrue="1" operator="equal">
      <formula>5</formula>
    </cfRule>
    <cfRule type="cellIs" dxfId="54" priority="3" stopIfTrue="1" operator="between">
      <formula>10</formula>
      <formula>25</formula>
    </cfRule>
  </conditionalFormatting>
  <dataValidations count="1">
    <dataValidation type="list" allowBlank="1" showInputMessage="1" showErrorMessage="1" sqref="I28 I36 I52 I68 I84 I100 I116 I132 I148 I164 I180 I196 I212 I228 I244 I260 I276 I292 I308 I324 I340 I356 I372 I388 I404 I420 I436 I452 I468 I484 I500 I516 I532 I548 I564 I580 I596 I612 I628 I644 I660 I676 I692 I708 I724 I44 I60 I76 I92 I108 I124 I140 I156 I172 I188 I204 I220 I236 I252 I268 I284 I300 I316 I332 I348 I364 I380 I396 I412 I428 I444 I460 I476 I492 I508 I524 I540 I556 I572 I588 I604 I620 I636 I652 I668 I684 I700 I716 I732">
      <formula1>$AA$6:$AA$8</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IDENTIFICAR-ANALIZAR'!$Z$6:$Z$8</xm:f>
          </x14:formula1>
          <xm:sqref>I20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740"/>
  <sheetViews>
    <sheetView showZeros="0" topLeftCell="B16" zoomScaleNormal="100" workbookViewId="0">
      <pane xSplit="8" ySplit="4" topLeftCell="J37" activePane="bottomRight" state="frozen"/>
      <selection pane="topRight"/>
      <selection pane="bottomLeft"/>
      <selection pane="bottomRight"/>
    </sheetView>
  </sheetViews>
  <sheetFormatPr baseColWidth="10" defaultRowHeight="15" x14ac:dyDescent="0.25"/>
  <cols>
    <col min="1" max="1" width="4.85546875" style="426" customWidth="1"/>
    <col min="2" max="2" width="18.28515625" customWidth="1"/>
    <col min="3" max="3" width="8.42578125" customWidth="1"/>
    <col min="4" max="4" width="5.140625" style="2" hidden="1" customWidth="1"/>
    <col min="5" max="5" width="4.7109375" style="2" hidden="1" customWidth="1"/>
    <col min="6" max="6" width="8.85546875" style="2" customWidth="1"/>
    <col min="7" max="7" width="4.28515625" style="61" customWidth="1"/>
    <col min="8" max="8" width="44.85546875" style="290" customWidth="1"/>
    <col min="9" max="9" width="21.5703125" customWidth="1"/>
    <col min="10" max="10" width="16.28515625" customWidth="1"/>
    <col min="11" max="11" width="18.7109375" customWidth="1"/>
    <col min="12" max="12" width="15" style="45" customWidth="1"/>
    <col min="13" max="13" width="22.140625" customWidth="1"/>
    <col min="14" max="14" width="45.7109375" customWidth="1"/>
    <col min="15" max="16" width="14.7109375" customWidth="1"/>
    <col min="17" max="17" width="30.28515625" customWidth="1"/>
    <col min="18" max="18" width="21.140625" style="56" customWidth="1"/>
    <col min="19" max="19" width="15" style="56" customWidth="1"/>
    <col min="20" max="20" width="18.42578125" style="22" customWidth="1"/>
    <col min="21" max="21" width="17.28515625" style="22" customWidth="1"/>
    <col min="22" max="51" width="11.42578125" style="22"/>
  </cols>
  <sheetData>
    <row r="1" spans="1:51" hidden="1" x14ac:dyDescent="0.25"/>
    <row r="2" spans="1:51" hidden="1" x14ac:dyDescent="0.25"/>
    <row r="3" spans="1:51" hidden="1" x14ac:dyDescent="0.25"/>
    <row r="4" spans="1:51" hidden="1" x14ac:dyDescent="0.25">
      <c r="X4" s="16" t="s">
        <v>38</v>
      </c>
      <c r="Y4" s="17">
        <v>5</v>
      </c>
      <c r="Z4"/>
      <c r="AA4" s="17" t="s">
        <v>45</v>
      </c>
      <c r="AB4" s="17">
        <v>1</v>
      </c>
      <c r="AC4"/>
      <c r="AD4" t="s">
        <v>176</v>
      </c>
      <c r="AE4" t="s">
        <v>64</v>
      </c>
      <c r="AF4"/>
      <c r="AG4" t="s">
        <v>85</v>
      </c>
      <c r="AH4"/>
      <c r="AI4"/>
      <c r="AJ4"/>
      <c r="AK4"/>
      <c r="AL4"/>
      <c r="AM4"/>
    </row>
    <row r="5" spans="1:51" hidden="1" x14ac:dyDescent="0.25">
      <c r="X5" s="16" t="s">
        <v>40</v>
      </c>
      <c r="Y5" s="17">
        <v>4</v>
      </c>
      <c r="Z5"/>
      <c r="AA5" s="17" t="s">
        <v>46</v>
      </c>
      <c r="AB5" s="17">
        <v>2</v>
      </c>
      <c r="AC5"/>
      <c r="AD5" t="s">
        <v>177</v>
      </c>
      <c r="AE5" t="s">
        <v>65</v>
      </c>
      <c r="AF5"/>
      <c r="AG5" t="s">
        <v>168</v>
      </c>
      <c r="AH5"/>
      <c r="AI5"/>
      <c r="AJ5"/>
      <c r="AK5"/>
      <c r="AL5"/>
      <c r="AM5"/>
    </row>
    <row r="6" spans="1:51" ht="18.75" customHeight="1" x14ac:dyDescent="0.25">
      <c r="A6" s="427"/>
      <c r="B6" s="65"/>
      <c r="C6" s="65"/>
      <c r="D6" s="66"/>
      <c r="E6" s="66"/>
      <c r="F6" s="66"/>
      <c r="G6" s="67"/>
      <c r="H6" s="291"/>
      <c r="I6" s="65"/>
      <c r="J6" s="65"/>
      <c r="K6" s="65"/>
      <c r="L6" s="530"/>
      <c r="M6" s="65"/>
      <c r="N6" s="65"/>
      <c r="O6" s="65"/>
      <c r="P6" s="65"/>
      <c r="Q6" s="65"/>
      <c r="U6" s="528"/>
      <c r="V6" s="648" t="s">
        <v>511</v>
      </c>
      <c r="X6" s="16" t="s">
        <v>50</v>
      </c>
      <c r="Y6" s="17">
        <v>3</v>
      </c>
      <c r="Z6"/>
      <c r="AA6" s="17" t="s">
        <v>47</v>
      </c>
      <c r="AB6" s="17">
        <v>3</v>
      </c>
      <c r="AC6"/>
      <c r="AD6"/>
      <c r="AE6" t="s">
        <v>66</v>
      </c>
      <c r="AF6"/>
      <c r="AG6" t="s">
        <v>84</v>
      </c>
      <c r="AH6"/>
      <c r="AI6"/>
      <c r="AJ6"/>
      <c r="AK6"/>
      <c r="AL6"/>
      <c r="AM6"/>
    </row>
    <row r="7" spans="1:51" ht="18.75" customHeight="1" x14ac:dyDescent="0.25">
      <c r="A7" s="427"/>
      <c r="B7" s="615" t="str">
        <f>'1. IDENTIFICAR-ANALIZAR'!A7</f>
        <v>Proceso</v>
      </c>
      <c r="C7" s="1325" t="str">
        <f>'1. IDENTIFICAR-ANALIZAR'!C7:E7</f>
        <v>PRODUCION AGUA POTABLE</v>
      </c>
      <c r="D7" s="1325"/>
      <c r="E7" s="1325"/>
      <c r="F7" s="1325"/>
      <c r="G7" s="1325"/>
      <c r="H7" s="1325"/>
      <c r="I7" s="257"/>
      <c r="J7" s="257"/>
      <c r="K7" s="257"/>
      <c r="L7" s="531"/>
      <c r="M7" s="257"/>
      <c r="N7" s="257"/>
      <c r="O7" s="257"/>
      <c r="P7" s="257"/>
      <c r="Q7" s="257"/>
      <c r="R7" s="535"/>
      <c r="U7" s="528"/>
      <c r="V7" s="648" t="s">
        <v>1051</v>
      </c>
      <c r="X7" s="16" t="s">
        <v>51</v>
      </c>
      <c r="Y7" s="17">
        <v>2</v>
      </c>
      <c r="Z7"/>
      <c r="AA7" s="17" t="s">
        <v>48</v>
      </c>
      <c r="AB7" s="17">
        <v>4</v>
      </c>
      <c r="AC7"/>
      <c r="AD7"/>
      <c r="AE7" t="s">
        <v>67</v>
      </c>
      <c r="AF7"/>
      <c r="AG7"/>
      <c r="AH7"/>
      <c r="AI7"/>
      <c r="AJ7"/>
      <c r="AK7"/>
      <c r="AL7"/>
      <c r="AM7"/>
    </row>
    <row r="8" spans="1:51" s="56" customFormat="1" ht="18.75" customHeight="1" x14ac:dyDescent="0.25">
      <c r="A8" s="427"/>
      <c r="B8" s="616" t="s">
        <v>460</v>
      </c>
      <c r="C8" s="1326" t="s">
        <v>535</v>
      </c>
      <c r="D8" s="1326"/>
      <c r="E8" s="1326"/>
      <c r="F8" s="1326"/>
      <c r="G8" s="1326"/>
      <c r="H8" s="1326"/>
      <c r="I8" s="257"/>
      <c r="J8" s="257"/>
      <c r="K8" s="257"/>
      <c r="L8" s="532"/>
      <c r="M8" s="260"/>
      <c r="N8" s="260"/>
      <c r="O8" s="260"/>
      <c r="P8" s="260"/>
      <c r="Q8" s="260"/>
      <c r="R8" s="536"/>
      <c r="T8" s="22"/>
      <c r="U8" s="528"/>
      <c r="V8" s="648" t="s">
        <v>512</v>
      </c>
      <c r="W8" s="22"/>
      <c r="X8" s="16" t="s">
        <v>52</v>
      </c>
      <c r="Y8" s="17">
        <v>1</v>
      </c>
      <c r="Z8"/>
      <c r="AA8" s="17" t="s">
        <v>49</v>
      </c>
      <c r="AB8" s="17">
        <v>5</v>
      </c>
      <c r="AC8"/>
      <c r="AD8"/>
      <c r="AE8"/>
      <c r="AF8"/>
      <c r="AG8" s="45">
        <v>15</v>
      </c>
      <c r="AH8"/>
      <c r="AI8"/>
      <c r="AJ8"/>
      <c r="AK8"/>
      <c r="AL8"/>
      <c r="AM8"/>
      <c r="AN8" s="22"/>
      <c r="AO8" s="22"/>
      <c r="AP8" s="22"/>
      <c r="AQ8" s="22"/>
      <c r="AR8" s="22"/>
      <c r="AS8" s="22"/>
      <c r="AT8" s="22"/>
      <c r="AU8" s="22"/>
      <c r="AV8" s="22"/>
      <c r="AW8" s="22"/>
      <c r="AX8" s="22"/>
      <c r="AY8" s="22"/>
    </row>
    <row r="9" spans="1:51" ht="5.25" customHeight="1" x14ac:dyDescent="0.25">
      <c r="A9" s="427"/>
      <c r="B9" s="72"/>
      <c r="C9" s="66"/>
      <c r="D9" s="66"/>
      <c r="E9" s="66"/>
      <c r="F9" s="66"/>
      <c r="G9" s="66"/>
      <c r="H9" s="292"/>
      <c r="I9" s="70"/>
      <c r="J9" s="70"/>
      <c r="K9" s="70"/>
      <c r="L9" s="533"/>
      <c r="M9" s="70"/>
      <c r="N9" s="70"/>
      <c r="O9" s="70"/>
      <c r="P9" s="70"/>
      <c r="Q9" s="70"/>
      <c r="U9" s="528"/>
      <c r="V9" s="649" t="s">
        <v>601</v>
      </c>
      <c r="X9"/>
      <c r="Y9"/>
      <c r="Z9"/>
      <c r="AA9"/>
      <c r="AB9"/>
      <c r="AC9"/>
      <c r="AD9"/>
      <c r="AE9"/>
      <c r="AF9" s="30">
        <v>15</v>
      </c>
      <c r="AG9" s="30">
        <v>10</v>
      </c>
      <c r="AH9" s="30">
        <v>15</v>
      </c>
      <c r="AI9" s="30">
        <v>25</v>
      </c>
      <c r="AJ9" s="30">
        <v>35</v>
      </c>
      <c r="AK9" s="30">
        <f>SUM(AF9:AJ9)</f>
        <v>100</v>
      </c>
      <c r="AL9"/>
      <c r="AM9"/>
    </row>
    <row r="10" spans="1:51" ht="3" customHeight="1" x14ac:dyDescent="0.25">
      <c r="A10" s="427"/>
      <c r="B10" s="72"/>
      <c r="C10" s="66"/>
      <c r="D10" s="66"/>
      <c r="E10" s="66"/>
      <c r="F10" s="66"/>
      <c r="G10" s="66"/>
      <c r="H10" s="292"/>
      <c r="I10" s="70"/>
      <c r="J10" s="70"/>
      <c r="K10" s="70"/>
      <c r="L10" s="533"/>
      <c r="M10" s="70"/>
      <c r="N10" s="70"/>
      <c r="O10" s="70"/>
      <c r="P10" s="70"/>
      <c r="Q10" s="70"/>
      <c r="V10" s="650"/>
      <c r="X10"/>
      <c r="Y10"/>
      <c r="Z10"/>
      <c r="AA10"/>
      <c r="AB10"/>
      <c r="AC10"/>
      <c r="AD10"/>
      <c r="AE10"/>
      <c r="AF10" s="31" t="s">
        <v>86</v>
      </c>
      <c r="AG10" s="31" t="s">
        <v>86</v>
      </c>
      <c r="AH10" s="31" t="s">
        <v>86</v>
      </c>
      <c r="AI10" s="31" t="s">
        <v>86</v>
      </c>
      <c r="AJ10" s="31" t="s">
        <v>86</v>
      </c>
      <c r="AK10" s="31" t="s">
        <v>86</v>
      </c>
      <c r="AL10"/>
      <c r="AM10"/>
    </row>
    <row r="11" spans="1:51" x14ac:dyDescent="0.25">
      <c r="A11" s="428"/>
      <c r="B11" s="71"/>
      <c r="C11" s="65"/>
      <c r="D11" s="68"/>
      <c r="E11" s="68"/>
      <c r="F11" s="68"/>
      <c r="G11" s="67"/>
      <c r="H11" s="291"/>
      <c r="I11" s="65"/>
      <c r="J11" s="65"/>
      <c r="K11" s="65"/>
      <c r="L11" s="530"/>
      <c r="M11" s="65"/>
      <c r="N11" s="65"/>
      <c r="O11" s="65"/>
      <c r="P11" s="65"/>
      <c r="Q11" s="65"/>
      <c r="X11"/>
      <c r="Y11"/>
      <c r="Z11"/>
      <c r="AA11"/>
      <c r="AB11"/>
      <c r="AC11"/>
      <c r="AD11"/>
      <c r="AE11"/>
      <c r="AF11"/>
      <c r="AG11"/>
      <c r="AH11"/>
      <c r="AI11"/>
      <c r="AJ11"/>
      <c r="AK11"/>
      <c r="AL11"/>
      <c r="AM11"/>
    </row>
    <row r="12" spans="1:51" x14ac:dyDescent="0.25">
      <c r="A12" s="428"/>
      <c r="B12" s="71"/>
      <c r="C12" s="65"/>
      <c r="D12" s="68"/>
      <c r="E12" s="68"/>
      <c r="F12" s="68"/>
      <c r="G12" s="67"/>
      <c r="H12" s="291"/>
      <c r="I12" s="65"/>
      <c r="J12" s="65"/>
      <c r="K12" s="65"/>
      <c r="L12" s="530"/>
      <c r="M12" s="65"/>
      <c r="N12" s="65"/>
      <c r="O12" s="65"/>
      <c r="P12" s="65"/>
      <c r="Q12" s="65"/>
      <c r="X12"/>
      <c r="Y12"/>
      <c r="Z12"/>
      <c r="AA12" t="s">
        <v>316</v>
      </c>
      <c r="AB12" t="s">
        <v>317</v>
      </c>
      <c r="AC12"/>
      <c r="AD12"/>
      <c r="AE12"/>
      <c r="AF12"/>
      <c r="AG12"/>
      <c r="AH12"/>
      <c r="AI12"/>
      <c r="AJ12"/>
      <c r="AK12"/>
      <c r="AL12"/>
      <c r="AM12"/>
    </row>
    <row r="13" spans="1:51" ht="3" customHeight="1" thickBot="1" x14ac:dyDescent="0.3">
      <c r="A13" s="1248" t="s">
        <v>68</v>
      </c>
      <c r="B13" s="1248"/>
      <c r="C13" s="1248"/>
      <c r="D13" s="63"/>
      <c r="E13" s="63"/>
      <c r="F13" s="63"/>
      <c r="G13" s="64"/>
      <c r="X13" s="27"/>
      <c r="Y13" s="27"/>
      <c r="Z13" s="27"/>
      <c r="AA13" s="205" t="s">
        <v>47</v>
      </c>
      <c r="AB13" s="205" t="s">
        <v>319</v>
      </c>
      <c r="AC13" s="27"/>
      <c r="AD13" s="27"/>
      <c r="AE13" s="27"/>
      <c r="AF13" s="27"/>
      <c r="AG13" s="27"/>
      <c r="AH13" s="27"/>
      <c r="AI13" s="27"/>
      <c r="AJ13" s="27"/>
      <c r="AK13" s="27"/>
      <c r="AL13" s="27"/>
      <c r="AM13" s="27"/>
    </row>
    <row r="14" spans="1:51" s="542" customFormat="1" ht="34.5" customHeight="1" thickTop="1" thickBot="1" x14ac:dyDescent="0.25">
      <c r="A14" s="1327" t="s">
        <v>0</v>
      </c>
      <c r="B14" s="1330" t="s">
        <v>1</v>
      </c>
      <c r="C14" s="1333" t="s">
        <v>9</v>
      </c>
      <c r="D14" s="1336" t="s">
        <v>520</v>
      </c>
      <c r="E14" s="1337"/>
      <c r="F14" s="1337"/>
      <c r="G14" s="1338" t="s">
        <v>166</v>
      </c>
      <c r="H14" s="1341" t="s">
        <v>77</v>
      </c>
      <c r="I14" s="1342"/>
      <c r="J14" s="1342"/>
      <c r="K14" s="1342"/>
      <c r="L14" s="1314" t="s">
        <v>522</v>
      </c>
      <c r="M14" s="1315"/>
      <c r="N14" s="1315"/>
      <c r="O14" s="1315"/>
      <c r="P14" s="1315"/>
      <c r="Q14" s="1316"/>
      <c r="R14" s="538"/>
      <c r="S14" s="538"/>
      <c r="T14" s="539"/>
      <c r="U14" s="539"/>
      <c r="V14" s="539"/>
      <c r="W14" s="539"/>
      <c r="X14" s="539"/>
      <c r="Y14" s="539"/>
      <c r="Z14" s="540"/>
      <c r="AA14" s="541" t="s">
        <v>318</v>
      </c>
      <c r="AB14" s="541" t="s">
        <v>320</v>
      </c>
      <c r="AC14" s="540"/>
      <c r="AD14" s="540"/>
      <c r="AE14" s="540"/>
      <c r="AF14" s="540"/>
      <c r="AG14" s="540"/>
      <c r="AH14" s="540"/>
      <c r="AI14" s="540"/>
      <c r="AJ14" s="540"/>
      <c r="AK14" s="540"/>
      <c r="AL14" s="540"/>
      <c r="AM14" s="540"/>
      <c r="AN14" s="539"/>
      <c r="AO14" s="539"/>
      <c r="AP14" s="539"/>
      <c r="AQ14" s="539"/>
      <c r="AR14" s="539"/>
      <c r="AS14" s="539"/>
      <c r="AT14" s="539"/>
      <c r="AU14" s="539"/>
      <c r="AV14" s="539"/>
      <c r="AW14" s="539"/>
      <c r="AX14" s="539"/>
      <c r="AY14" s="539"/>
    </row>
    <row r="15" spans="1:51" s="542" customFormat="1" ht="20.100000000000001" customHeight="1" thickBot="1" x14ac:dyDescent="0.25">
      <c r="A15" s="1328"/>
      <c r="B15" s="1331"/>
      <c r="C15" s="1334"/>
      <c r="D15" s="1347" t="s">
        <v>36</v>
      </c>
      <c r="E15" s="1349" t="s">
        <v>42</v>
      </c>
      <c r="F15" s="543" t="s">
        <v>71</v>
      </c>
      <c r="G15" s="1339"/>
      <c r="H15" s="1343"/>
      <c r="I15" s="1344"/>
      <c r="J15" s="1344"/>
      <c r="K15" s="1344"/>
      <c r="L15" s="1314" t="s">
        <v>521</v>
      </c>
      <c r="M15" s="1315"/>
      <c r="N15" s="1315"/>
      <c r="O15" s="1316"/>
      <c r="P15" s="1317" t="s">
        <v>523</v>
      </c>
      <c r="Q15" s="1318"/>
      <c r="R15" s="538"/>
      <c r="S15" s="538"/>
      <c r="T15" s="539"/>
      <c r="U15" s="539"/>
      <c r="V15" s="539"/>
      <c r="W15" s="539"/>
      <c r="X15" s="539"/>
      <c r="Y15" s="539"/>
      <c r="Z15" s="540"/>
      <c r="AA15" s="541"/>
      <c r="AB15" s="541"/>
      <c r="AC15" s="540"/>
      <c r="AD15" s="540"/>
      <c r="AE15" s="540"/>
      <c r="AF15" s="540"/>
      <c r="AG15" s="540"/>
      <c r="AH15" s="540"/>
      <c r="AI15" s="540"/>
      <c r="AJ15" s="540"/>
      <c r="AK15" s="540"/>
      <c r="AL15" s="540"/>
      <c r="AM15" s="540"/>
      <c r="AN15" s="539"/>
      <c r="AO15" s="539"/>
      <c r="AP15" s="539"/>
      <c r="AQ15" s="539"/>
      <c r="AR15" s="539"/>
      <c r="AS15" s="539"/>
      <c r="AT15" s="539"/>
      <c r="AU15" s="539"/>
      <c r="AV15" s="539"/>
      <c r="AW15" s="539"/>
      <c r="AX15" s="539"/>
      <c r="AY15" s="539"/>
    </row>
    <row r="16" spans="1:51" s="542" customFormat="1" ht="24" customHeight="1" thickBot="1" x14ac:dyDescent="0.25">
      <c r="A16" s="1328"/>
      <c r="B16" s="1331"/>
      <c r="C16" s="1334"/>
      <c r="D16" s="1347"/>
      <c r="E16" s="1349"/>
      <c r="F16" s="544" t="s">
        <v>70</v>
      </c>
      <c r="G16" s="1339"/>
      <c r="H16" s="1345"/>
      <c r="I16" s="1346"/>
      <c r="J16" s="1346"/>
      <c r="K16" s="1346"/>
      <c r="L16" s="1314"/>
      <c r="M16" s="1315"/>
      <c r="N16" s="1315"/>
      <c r="O16" s="1316"/>
      <c r="P16" s="1319"/>
      <c r="Q16" s="1320"/>
      <c r="R16" s="538"/>
      <c r="S16" s="538"/>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row>
    <row r="17" spans="1:59" s="539" customFormat="1" ht="24" customHeight="1" thickTop="1" thickBot="1" x14ac:dyDescent="0.25">
      <c r="A17" s="1328"/>
      <c r="B17" s="1331"/>
      <c r="C17" s="1334"/>
      <c r="D17" s="1347"/>
      <c r="E17" s="1349"/>
      <c r="F17" s="545" t="s">
        <v>47</v>
      </c>
      <c r="G17" s="1339"/>
      <c r="H17" s="1351" t="s">
        <v>505</v>
      </c>
      <c r="I17" s="1351" t="s">
        <v>172</v>
      </c>
      <c r="J17" s="1351" t="s">
        <v>173</v>
      </c>
      <c r="K17" s="1354" t="s">
        <v>506</v>
      </c>
      <c r="L17" s="1322" t="s">
        <v>507</v>
      </c>
      <c r="M17" s="1311" t="s">
        <v>508</v>
      </c>
      <c r="N17" s="1311" t="s">
        <v>509</v>
      </c>
      <c r="O17" s="1311" t="s">
        <v>510</v>
      </c>
      <c r="P17" s="1311" t="s">
        <v>510</v>
      </c>
      <c r="Q17" s="1311" t="s">
        <v>509</v>
      </c>
      <c r="R17" s="538"/>
      <c r="S17" s="538"/>
      <c r="AZ17" s="542"/>
      <c r="BA17" s="542"/>
      <c r="BB17" s="542"/>
      <c r="BC17" s="542"/>
      <c r="BD17" s="542"/>
      <c r="BE17" s="542"/>
      <c r="BF17" s="542"/>
      <c r="BG17" s="542"/>
    </row>
    <row r="18" spans="1:59" s="539" customFormat="1" ht="24" customHeight="1" thickBot="1" x14ac:dyDescent="0.25">
      <c r="A18" s="1328"/>
      <c r="B18" s="1331"/>
      <c r="C18" s="1334"/>
      <c r="D18" s="1347"/>
      <c r="E18" s="1349"/>
      <c r="F18" s="546" t="s">
        <v>37</v>
      </c>
      <c r="G18" s="1339"/>
      <c r="H18" s="1352"/>
      <c r="I18" s="1353"/>
      <c r="J18" s="1353"/>
      <c r="K18" s="1355"/>
      <c r="L18" s="1323"/>
      <c r="M18" s="1312"/>
      <c r="N18" s="1312"/>
      <c r="O18" s="1312"/>
      <c r="P18" s="1312"/>
      <c r="Q18" s="1312"/>
      <c r="R18" s="538"/>
      <c r="S18" s="538"/>
      <c r="AZ18" s="542"/>
      <c r="BA18" s="542"/>
      <c r="BB18" s="542"/>
      <c r="BC18" s="542"/>
      <c r="BD18" s="542"/>
      <c r="BE18" s="542"/>
      <c r="BF18" s="542"/>
      <c r="BG18" s="542"/>
    </row>
    <row r="19" spans="1:59" s="539" customFormat="1" ht="43.5" customHeight="1" thickBot="1" x14ac:dyDescent="0.25">
      <c r="A19" s="1329"/>
      <c r="B19" s="1332"/>
      <c r="C19" s="1335"/>
      <c r="D19" s="1348"/>
      <c r="E19" s="1350"/>
      <c r="F19" s="565" t="s">
        <v>63</v>
      </c>
      <c r="G19" s="1340"/>
      <c r="H19" s="1352"/>
      <c r="I19" s="1353"/>
      <c r="J19" s="1353"/>
      <c r="K19" s="1356"/>
      <c r="L19" s="1324"/>
      <c r="M19" s="1313"/>
      <c r="N19" s="1313"/>
      <c r="O19" s="1313"/>
      <c r="P19" s="1321"/>
      <c r="Q19" s="1321"/>
      <c r="R19" s="538"/>
      <c r="S19" s="538"/>
      <c r="AZ19" s="542"/>
      <c r="BA19" s="542"/>
      <c r="BB19" s="542"/>
      <c r="BC19" s="542"/>
      <c r="BD19" s="542"/>
      <c r="BE19" s="542"/>
      <c r="BF19" s="542"/>
      <c r="BG19" s="542"/>
    </row>
    <row r="20" spans="1:59" ht="34.5" thickTop="1" x14ac:dyDescent="0.25">
      <c r="A20" s="1178">
        <f>'2. VALORAR CONTROLES '!A20:A27</f>
        <v>1</v>
      </c>
      <c r="B20" s="1180" t="str">
        <f>'1. IDENTIFICAR-ANALIZAR'!B20:B27</f>
        <v>Se podría presentar la contaminación de la fuente</v>
      </c>
      <c r="C20" s="1180" t="str">
        <f>'2. VALORAR CONTROLES '!C20:C27</f>
        <v>Ambiental</v>
      </c>
      <c r="D20" s="1172">
        <f>'2. VALORAR CONTROLES '!AC20:AC27</f>
        <v>3</v>
      </c>
      <c r="E20" s="1172">
        <f>'2. VALORAR CONTROLES '!AD20:AD27</f>
        <v>1</v>
      </c>
      <c r="F20" s="1357">
        <f>'2. VALORAR CONTROLES '!AE20:AE27</f>
        <v>3</v>
      </c>
      <c r="G20" s="1244" t="str">
        <f>'2. VALORAR CONTROLES '!AF20:AF27</f>
        <v>Asumir - reducir el Riesgo</v>
      </c>
      <c r="H20" s="547" t="str">
        <f>'3. TRATAR'!H20</f>
        <v>Solicitar a la Autoridad Ambiental el cambio el punto de captación sobre el rio Jamundi</v>
      </c>
      <c r="I20" s="548" t="str">
        <f>'3. TRATAR'!I20</f>
        <v>Oficio de la Empresa hacia la Autoridad Ambiental para iniciar la gestión</v>
      </c>
      <c r="J20" s="548" t="str">
        <f>'3. TRATAR'!J20</f>
        <v>Departamento Gestion Ambiental</v>
      </c>
      <c r="K20" s="549" t="str">
        <f>'3. TRATAR'!K20</f>
        <v xml:space="preserve">Plan de Acción a 4 años </v>
      </c>
      <c r="L20" s="566" t="s">
        <v>601</v>
      </c>
      <c r="M20" s="567" t="s">
        <v>1056</v>
      </c>
      <c r="N20" s="567" t="s">
        <v>1055</v>
      </c>
      <c r="O20" s="572">
        <v>43773</v>
      </c>
      <c r="P20" s="1308"/>
      <c r="Q20" s="1308"/>
      <c r="R20" s="537"/>
      <c r="S20" s="537"/>
      <c r="T20" s="527"/>
      <c r="U20" s="527"/>
      <c r="V20" s="527"/>
      <c r="W20" s="527"/>
      <c r="X20" s="527"/>
      <c r="Y20" s="527"/>
    </row>
    <row r="21" spans="1:59" ht="56.25" x14ac:dyDescent="0.25">
      <c r="A21" s="1178"/>
      <c r="B21" s="1180"/>
      <c r="C21" s="1180"/>
      <c r="D21" s="1172"/>
      <c r="E21" s="1172"/>
      <c r="F21" s="1357"/>
      <c r="G21" s="1244"/>
      <c r="H21" s="550" t="str">
        <f>'3. TRATAR'!H21</f>
        <v>Reporte al Departamento de Gestion  Amiental sobre las alteraciones de calidad del agua sobre las fuentes de abastecimiento, Rio Jamundí, Rio Jordan.</v>
      </c>
      <c r="I21" s="551" t="str">
        <f>'3. TRATAR'!I21</f>
        <v>Informe  de calidad  de agua sopórtado en análisis estadísticos</v>
      </c>
      <c r="J21" s="551" t="str">
        <f>'3. TRATAR'!J21</f>
        <v>Profesional III de Mantenimiento  AGUA 7 - Profesional V Control Procesos en Planta y Calidad</v>
      </c>
      <c r="K21" s="552" t="str">
        <f>'3. TRATAR'!K21</f>
        <v>Mensual</v>
      </c>
      <c r="L21" s="561" t="s">
        <v>601</v>
      </c>
      <c r="M21" s="562" t="s">
        <v>1056</v>
      </c>
      <c r="N21" s="562" t="s">
        <v>1116</v>
      </c>
      <c r="O21" s="573">
        <v>43773</v>
      </c>
      <c r="P21" s="1309"/>
      <c r="Q21" s="1309"/>
      <c r="R21" s="537"/>
      <c r="S21" s="537"/>
      <c r="T21" s="527"/>
      <c r="U21" s="527"/>
      <c r="V21" s="527"/>
      <c r="W21" s="527"/>
      <c r="X21" s="527"/>
      <c r="Y21" s="527"/>
    </row>
    <row r="22" spans="1:59" ht="22.5" x14ac:dyDescent="0.25">
      <c r="A22" s="1178"/>
      <c r="B22" s="1180"/>
      <c r="C22" s="1180"/>
      <c r="D22" s="1172"/>
      <c r="E22" s="1172"/>
      <c r="F22" s="1357"/>
      <c r="G22" s="1244"/>
      <c r="H22" s="553" t="str">
        <f>'3. TRATAR'!H22</f>
        <v>Control  gestion operativa en planta de tratamiento</v>
      </c>
      <c r="I22" s="554">
        <f>'3. TRATAR'!I22</f>
        <v>0</v>
      </c>
      <c r="J22" s="554">
        <f>'3. TRATAR'!J22</f>
        <v>0</v>
      </c>
      <c r="K22" s="555">
        <f>'3. TRATAR'!K22</f>
        <v>0</v>
      </c>
      <c r="L22" s="561" t="s">
        <v>601</v>
      </c>
      <c r="M22" s="562" t="s">
        <v>1056</v>
      </c>
      <c r="N22" s="562" t="s">
        <v>1057</v>
      </c>
      <c r="O22" s="573">
        <v>43773</v>
      </c>
      <c r="P22" s="1309"/>
      <c r="Q22" s="1309"/>
      <c r="R22" s="537"/>
      <c r="S22" s="537"/>
      <c r="T22" s="527"/>
      <c r="U22" s="527"/>
      <c r="V22" s="527"/>
      <c r="W22" s="527"/>
      <c r="X22" s="527"/>
      <c r="Y22" s="527"/>
    </row>
    <row r="23" spans="1:59" x14ac:dyDescent="0.25">
      <c r="A23" s="1178"/>
      <c r="B23" s="1180"/>
      <c r="C23" s="1180"/>
      <c r="D23" s="1172"/>
      <c r="E23" s="1172"/>
      <c r="F23" s="1357"/>
      <c r="G23" s="1244"/>
      <c r="H23" s="550">
        <f>'3. TRATAR'!H23</f>
        <v>0</v>
      </c>
      <c r="I23" s="554">
        <f>'3. TRATAR'!I23</f>
        <v>0</v>
      </c>
      <c r="J23" s="554">
        <f>'3. TRATAR'!J23</f>
        <v>0</v>
      </c>
      <c r="K23" s="555">
        <f>'3. TRATAR'!K23</f>
        <v>0</v>
      </c>
      <c r="L23" s="561"/>
      <c r="M23" s="562"/>
      <c r="N23" s="562"/>
      <c r="O23" s="573"/>
      <c r="P23" s="1309"/>
      <c r="Q23" s="1309"/>
      <c r="R23" s="537"/>
      <c r="S23" s="537"/>
      <c r="T23" s="527"/>
      <c r="U23" s="527"/>
      <c r="V23" s="527"/>
      <c r="W23" s="527"/>
      <c r="X23" s="527"/>
      <c r="Y23" s="527"/>
    </row>
    <row r="24" spans="1:59" x14ac:dyDescent="0.25">
      <c r="A24" s="1178"/>
      <c r="B24" s="1180"/>
      <c r="C24" s="1180"/>
      <c r="D24" s="1172"/>
      <c r="E24" s="1172"/>
      <c r="F24" s="1357"/>
      <c r="G24" s="1244"/>
      <c r="H24" s="553">
        <f>'3. TRATAR'!H24</f>
        <v>0</v>
      </c>
      <c r="I24" s="554">
        <f>'3. TRATAR'!I24</f>
        <v>0</v>
      </c>
      <c r="J24" s="554">
        <f>'3. TRATAR'!J24</f>
        <v>0</v>
      </c>
      <c r="K24" s="555">
        <f>'3. TRATAR'!K24</f>
        <v>0</v>
      </c>
      <c r="L24" s="561"/>
      <c r="M24" s="562"/>
      <c r="N24" s="562"/>
      <c r="O24" s="573"/>
      <c r="P24" s="1309"/>
      <c r="Q24" s="1309"/>
      <c r="R24" s="537"/>
      <c r="S24" s="537"/>
      <c r="T24" s="527"/>
      <c r="U24" s="527"/>
      <c r="V24" s="527"/>
      <c r="W24" s="527"/>
      <c r="X24" s="527"/>
      <c r="Y24" s="527"/>
    </row>
    <row r="25" spans="1:59" x14ac:dyDescent="0.25">
      <c r="A25" s="1178"/>
      <c r="B25" s="1180"/>
      <c r="C25" s="1180"/>
      <c r="D25" s="1172"/>
      <c r="E25" s="1172"/>
      <c r="F25" s="1357"/>
      <c r="G25" s="1244"/>
      <c r="H25" s="550">
        <f>'3. TRATAR'!H25</f>
        <v>0</v>
      </c>
      <c r="I25" s="554">
        <f>'3. TRATAR'!I25</f>
        <v>0</v>
      </c>
      <c r="J25" s="554">
        <f>'3. TRATAR'!J25</f>
        <v>0</v>
      </c>
      <c r="K25" s="555">
        <f>'3. TRATAR'!K25</f>
        <v>0</v>
      </c>
      <c r="L25" s="561"/>
      <c r="M25" s="562"/>
      <c r="N25" s="562"/>
      <c r="O25" s="573"/>
      <c r="P25" s="1309"/>
      <c r="Q25" s="1309"/>
      <c r="R25" s="537"/>
      <c r="S25" s="537"/>
      <c r="T25" s="527"/>
      <c r="U25" s="527"/>
      <c r="V25" s="527"/>
      <c r="W25" s="527"/>
      <c r="X25" s="527"/>
      <c r="Y25" s="527"/>
    </row>
    <row r="26" spans="1:59" x14ac:dyDescent="0.25">
      <c r="A26" s="1178"/>
      <c r="B26" s="1180"/>
      <c r="C26" s="1180"/>
      <c r="D26" s="1172"/>
      <c r="E26" s="1172"/>
      <c r="F26" s="1357"/>
      <c r="G26" s="1244"/>
      <c r="H26" s="553">
        <f>'3. TRATAR'!H26</f>
        <v>0</v>
      </c>
      <c r="I26" s="554">
        <f>'3. TRATAR'!I26</f>
        <v>0</v>
      </c>
      <c r="J26" s="554">
        <f>'3. TRATAR'!J26</f>
        <v>0</v>
      </c>
      <c r="K26" s="555">
        <f>'3. TRATAR'!K26</f>
        <v>0</v>
      </c>
      <c r="L26" s="561"/>
      <c r="M26" s="562"/>
      <c r="N26" s="562"/>
      <c r="O26" s="573"/>
      <c r="P26" s="1309"/>
      <c r="Q26" s="1309"/>
      <c r="R26" s="537"/>
      <c r="S26" s="537"/>
      <c r="T26" s="527"/>
      <c r="U26" s="527"/>
      <c r="V26" s="527"/>
      <c r="W26" s="527"/>
      <c r="X26" s="527"/>
      <c r="Y26" s="527"/>
      <c r="Z26" s="529"/>
      <c r="AA26" s="529"/>
    </row>
    <row r="27" spans="1:59" ht="15.75" thickBot="1" x14ac:dyDescent="0.3">
      <c r="A27" s="1179"/>
      <c r="B27" s="1181"/>
      <c r="C27" s="1181"/>
      <c r="D27" s="1173"/>
      <c r="E27" s="1173"/>
      <c r="F27" s="1358"/>
      <c r="G27" s="1245"/>
      <c r="H27" s="556">
        <f>'3. TRATAR'!H27</f>
        <v>0</v>
      </c>
      <c r="I27" s="557">
        <f>'3. TRATAR'!I27</f>
        <v>0</v>
      </c>
      <c r="J27" s="557">
        <f>'3. TRATAR'!J27</f>
        <v>0</v>
      </c>
      <c r="K27" s="558">
        <f>'3. TRATAR'!K27</f>
        <v>0</v>
      </c>
      <c r="L27" s="563"/>
      <c r="M27" s="564"/>
      <c r="N27" s="564"/>
      <c r="O27" s="574"/>
      <c r="P27" s="1310"/>
      <c r="Q27" s="1310"/>
      <c r="R27" s="537"/>
      <c r="S27" s="537"/>
      <c r="T27" s="527"/>
      <c r="U27" s="527"/>
      <c r="V27" s="527"/>
      <c r="W27" s="527"/>
      <c r="X27" s="527"/>
      <c r="Y27" s="527"/>
      <c r="Z27" s="529"/>
      <c r="AA27" s="529"/>
    </row>
    <row r="28" spans="1:59" ht="33.75" x14ac:dyDescent="0.25">
      <c r="A28" s="1178">
        <f>'2. VALORAR CONTROLES '!A28:A35</f>
        <v>2</v>
      </c>
      <c r="B28" s="1180" t="str">
        <f>'1. IDENTIFICAR-ANALIZAR'!B28:B35</f>
        <v>Podría no medir el caudal captado</v>
      </c>
      <c r="C28" s="1180" t="str">
        <f>'2. VALORAR CONTROLES '!C28:C35</f>
        <v>Cumplimiento</v>
      </c>
      <c r="D28" s="1171">
        <f>'2. VALORAR CONTROLES '!AC28:AC35</f>
        <v>3</v>
      </c>
      <c r="E28" s="1171">
        <f>'2. VALORAR CONTROLES '!AD28:AD35</f>
        <v>2</v>
      </c>
      <c r="F28" s="1122">
        <f>'2. VALORAR CONTROLES '!AE28:AE35</f>
        <v>6</v>
      </c>
      <c r="G28" s="1243" t="str">
        <f>'2. VALORAR CONTROLES '!AF28:AF35</f>
        <v>Reducir-Evitar-Compartir y Transferir</v>
      </c>
      <c r="H28" s="547" t="str">
        <f>'3. TRATAR'!H28</f>
        <v xml:space="preserve"> Se llevó a cabo un contrato No. 136-17 del 22 de diciembre de 2017, con la empresa MASER LTDA  para instalación de equipos de aforo</v>
      </c>
      <c r="I28" s="548" t="str">
        <f>'3. TRATAR'!I28</f>
        <v>Registros de aforos  en los sistemas donde ya estan las instalaciones de los aforos</v>
      </c>
      <c r="J28" s="548" t="str">
        <f>'3. TRATAR'!J28</f>
        <v>Profesional V Control Procesos en Planta y Calidad</v>
      </c>
      <c r="K28" s="549" t="str">
        <f>'3. TRATAR'!K28</f>
        <v>En Ejecución- con terminación  a dic de 2019</v>
      </c>
      <c r="L28" s="559" t="s">
        <v>1051</v>
      </c>
      <c r="M28" s="560" t="s">
        <v>1058</v>
      </c>
      <c r="N28" s="560"/>
      <c r="O28" s="575"/>
      <c r="P28" s="1308"/>
      <c r="Q28" s="1308"/>
      <c r="R28" s="537"/>
      <c r="S28" s="537"/>
      <c r="T28" s="527"/>
      <c r="U28" s="527"/>
      <c r="V28" s="527"/>
      <c r="W28" s="527"/>
      <c r="X28" s="527"/>
      <c r="Y28" s="527"/>
      <c r="Z28" s="529"/>
      <c r="AA28" s="529"/>
    </row>
    <row r="29" spans="1:59" x14ac:dyDescent="0.25">
      <c r="A29" s="1178"/>
      <c r="B29" s="1180"/>
      <c r="C29" s="1180"/>
      <c r="D29" s="1172"/>
      <c r="E29" s="1172"/>
      <c r="F29" s="1123"/>
      <c r="G29" s="1244"/>
      <c r="H29" s="550">
        <f>'3. TRATAR'!H29</f>
        <v>0</v>
      </c>
      <c r="I29" s="551">
        <f>'3. TRATAR'!I29</f>
        <v>0</v>
      </c>
      <c r="J29" s="551">
        <f>'3. TRATAR'!J29</f>
        <v>0</v>
      </c>
      <c r="K29" s="552">
        <f>'3. TRATAR'!K29</f>
        <v>0</v>
      </c>
      <c r="L29" s="561"/>
      <c r="M29" s="562"/>
      <c r="N29" s="562"/>
      <c r="O29" s="573"/>
      <c r="P29" s="1309"/>
      <c r="Q29" s="1309"/>
      <c r="R29" s="537"/>
      <c r="S29" s="537"/>
      <c r="T29" s="527"/>
      <c r="U29" s="527"/>
      <c r="V29" s="527"/>
      <c r="W29" s="527"/>
      <c r="X29" s="527"/>
      <c r="Y29" s="527"/>
      <c r="Z29" s="529"/>
      <c r="AA29" s="529"/>
    </row>
    <row r="30" spans="1:59" x14ac:dyDescent="0.25">
      <c r="A30" s="1178"/>
      <c r="B30" s="1180"/>
      <c r="C30" s="1180"/>
      <c r="D30" s="1172"/>
      <c r="E30" s="1172"/>
      <c r="F30" s="1123"/>
      <c r="G30" s="1244"/>
      <c r="H30" s="553">
        <f>'3. TRATAR'!H30</f>
        <v>0</v>
      </c>
      <c r="I30" s="554">
        <f>'3. TRATAR'!I30</f>
        <v>0</v>
      </c>
      <c r="J30" s="554">
        <f>'3. TRATAR'!J30</f>
        <v>0</v>
      </c>
      <c r="K30" s="555">
        <f>'3. TRATAR'!K30</f>
        <v>0</v>
      </c>
      <c r="L30" s="561"/>
      <c r="M30" s="562"/>
      <c r="N30" s="562"/>
      <c r="O30" s="573"/>
      <c r="P30" s="1309"/>
      <c r="Q30" s="1309"/>
      <c r="R30" s="537"/>
      <c r="S30" s="537"/>
      <c r="T30" s="527"/>
      <c r="U30" s="527"/>
      <c r="V30" s="527"/>
      <c r="W30" s="527"/>
      <c r="X30" s="527"/>
      <c r="Y30" s="527"/>
      <c r="Z30" s="529"/>
      <c r="AA30" s="529"/>
    </row>
    <row r="31" spans="1:59" x14ac:dyDescent="0.25">
      <c r="A31" s="1178"/>
      <c r="B31" s="1180"/>
      <c r="C31" s="1180"/>
      <c r="D31" s="1172"/>
      <c r="E31" s="1172"/>
      <c r="F31" s="1123"/>
      <c r="G31" s="1244"/>
      <c r="H31" s="550">
        <f>'3. TRATAR'!H31</f>
        <v>0</v>
      </c>
      <c r="I31" s="554">
        <f>'3. TRATAR'!I31</f>
        <v>0</v>
      </c>
      <c r="J31" s="554">
        <f>'3. TRATAR'!J31</f>
        <v>0</v>
      </c>
      <c r="K31" s="555">
        <f>'3. TRATAR'!K31</f>
        <v>0</v>
      </c>
      <c r="L31" s="561"/>
      <c r="M31" s="562"/>
      <c r="N31" s="562"/>
      <c r="O31" s="573"/>
      <c r="P31" s="1309"/>
      <c r="Q31" s="1309"/>
      <c r="R31" s="537"/>
      <c r="S31" s="537"/>
      <c r="T31" s="527"/>
      <c r="U31" s="527"/>
      <c r="V31" s="527"/>
      <c r="W31" s="527"/>
      <c r="X31" s="527"/>
      <c r="Y31" s="527"/>
      <c r="Z31" s="529"/>
      <c r="AA31" s="529"/>
    </row>
    <row r="32" spans="1:59" x14ac:dyDescent="0.25">
      <c r="A32" s="1178"/>
      <c r="B32" s="1180"/>
      <c r="C32" s="1180"/>
      <c r="D32" s="1172"/>
      <c r="E32" s="1172"/>
      <c r="F32" s="1123"/>
      <c r="G32" s="1244"/>
      <c r="H32" s="553">
        <f>'3. TRATAR'!H32</f>
        <v>0</v>
      </c>
      <c r="I32" s="554">
        <f>'3. TRATAR'!I32</f>
        <v>0</v>
      </c>
      <c r="J32" s="554">
        <f>'3. TRATAR'!J32</f>
        <v>0</v>
      </c>
      <c r="K32" s="555">
        <f>'3. TRATAR'!K32</f>
        <v>0</v>
      </c>
      <c r="L32" s="561"/>
      <c r="M32" s="562"/>
      <c r="N32" s="562"/>
      <c r="O32" s="573"/>
      <c r="P32" s="1309"/>
      <c r="Q32" s="1309"/>
      <c r="R32" s="537"/>
      <c r="S32" s="537"/>
      <c r="T32" s="527"/>
      <c r="U32" s="527"/>
      <c r="V32" s="527"/>
      <c r="W32" s="527"/>
      <c r="X32" s="527"/>
      <c r="Y32" s="527"/>
      <c r="Z32" s="529"/>
      <c r="AA32" s="529"/>
    </row>
    <row r="33" spans="1:27" x14ac:dyDescent="0.25">
      <c r="A33" s="1178"/>
      <c r="B33" s="1180"/>
      <c r="C33" s="1180"/>
      <c r="D33" s="1172"/>
      <c r="E33" s="1172"/>
      <c r="F33" s="1123"/>
      <c r="G33" s="1244"/>
      <c r="H33" s="550">
        <f>'3. TRATAR'!H33</f>
        <v>0</v>
      </c>
      <c r="I33" s="554">
        <f>'3. TRATAR'!I33</f>
        <v>0</v>
      </c>
      <c r="J33" s="554">
        <f>'3. TRATAR'!J33</f>
        <v>0</v>
      </c>
      <c r="K33" s="555">
        <f>'3. TRATAR'!K33</f>
        <v>0</v>
      </c>
      <c r="L33" s="561"/>
      <c r="M33" s="562"/>
      <c r="N33" s="562"/>
      <c r="O33" s="573"/>
      <c r="P33" s="1309"/>
      <c r="Q33" s="1309"/>
      <c r="R33" s="537"/>
      <c r="S33" s="537"/>
      <c r="T33" s="527"/>
      <c r="U33" s="527"/>
      <c r="V33" s="527"/>
      <c r="W33" s="527"/>
      <c r="X33" s="527"/>
      <c r="Y33" s="527"/>
      <c r="Z33" s="529"/>
      <c r="AA33" s="529"/>
    </row>
    <row r="34" spans="1:27" x14ac:dyDescent="0.25">
      <c r="A34" s="1178"/>
      <c r="B34" s="1180"/>
      <c r="C34" s="1180"/>
      <c r="D34" s="1172"/>
      <c r="E34" s="1172"/>
      <c r="F34" s="1123"/>
      <c r="G34" s="1244"/>
      <c r="H34" s="553">
        <f>'3. TRATAR'!H34</f>
        <v>0</v>
      </c>
      <c r="I34" s="554">
        <f>'3. TRATAR'!I34</f>
        <v>0</v>
      </c>
      <c r="J34" s="554">
        <f>'3. TRATAR'!J34</f>
        <v>0</v>
      </c>
      <c r="K34" s="555">
        <f>'3. TRATAR'!K34</f>
        <v>0</v>
      </c>
      <c r="L34" s="561"/>
      <c r="M34" s="562"/>
      <c r="N34" s="562"/>
      <c r="O34" s="573"/>
      <c r="P34" s="1309"/>
      <c r="Q34" s="1309"/>
      <c r="R34" s="537"/>
      <c r="S34" s="537"/>
      <c r="T34" s="527"/>
      <c r="U34" s="527"/>
      <c r="V34" s="527"/>
      <c r="W34" s="527"/>
      <c r="X34" s="527"/>
      <c r="Y34" s="527"/>
      <c r="Z34" s="529"/>
      <c r="AA34" s="529"/>
    </row>
    <row r="35" spans="1:27" ht="15.75" thickBot="1" x14ac:dyDescent="0.3">
      <c r="A35" s="1179"/>
      <c r="B35" s="1181"/>
      <c r="C35" s="1181"/>
      <c r="D35" s="1173"/>
      <c r="E35" s="1173"/>
      <c r="F35" s="1124"/>
      <c r="G35" s="1245"/>
      <c r="H35" s="556">
        <f>'3. TRATAR'!H35</f>
        <v>0</v>
      </c>
      <c r="I35" s="557">
        <f>'3. TRATAR'!I35</f>
        <v>0</v>
      </c>
      <c r="J35" s="557">
        <f>'3. TRATAR'!J35</f>
        <v>0</v>
      </c>
      <c r="K35" s="558">
        <f>'3. TRATAR'!K35</f>
        <v>0</v>
      </c>
      <c r="L35" s="563"/>
      <c r="M35" s="564"/>
      <c r="N35" s="564"/>
      <c r="O35" s="574"/>
      <c r="P35" s="1310"/>
      <c r="Q35" s="1310"/>
      <c r="R35" s="537"/>
      <c r="S35" s="537"/>
      <c r="T35" s="527"/>
      <c r="U35" s="527"/>
      <c r="V35" s="527"/>
      <c r="W35" s="527"/>
      <c r="X35" s="527"/>
      <c r="Y35" s="527"/>
      <c r="Z35" s="529"/>
      <c r="AA35" s="529"/>
    </row>
    <row r="36" spans="1:27" ht="21.75" customHeight="1" x14ac:dyDescent="0.25">
      <c r="A36" s="1178">
        <f>'2. VALORAR CONTROLES '!A36:A43</f>
        <v>3</v>
      </c>
      <c r="B36" s="1180" t="str">
        <f>'1. IDENTIFICAR-ANALIZAR'!B36:B43</f>
        <v>Que la estructura de aducción no pueda transportar el caudal requerido en la Planta</v>
      </c>
      <c r="C36" s="1180" t="str">
        <f>'2. VALORAR CONTROLES '!C36:C43</f>
        <v>Operativo</v>
      </c>
      <c r="D36" s="1171">
        <f>'2. VALORAR CONTROLES '!AC36:AC43</f>
        <v>2</v>
      </c>
      <c r="E36" s="1171">
        <f>'2. VALORAR CONTROLES '!AD36:AD43</f>
        <v>3</v>
      </c>
      <c r="F36" s="1122">
        <f>'2. VALORAR CONTROLES '!AE36:AE43</f>
        <v>6</v>
      </c>
      <c r="G36" s="1243" t="str">
        <f>'2. VALORAR CONTROLES '!AF36:AF43</f>
        <v>Reducir-Evitar-Compartir y Transferir</v>
      </c>
      <c r="H36" s="547" t="str">
        <f>'3. TRATAR'!H36</f>
        <v>Revisión mensual al cumplimiento del programa de mantenimiento</v>
      </c>
      <c r="I36" s="548" t="str">
        <f>'3. TRATAR'!I36</f>
        <v>Programa e indicador</v>
      </c>
      <c r="J36" s="548" t="str">
        <f>'3. TRATAR'!J36</f>
        <v>Profesional III de Mantenimiento</v>
      </c>
      <c r="K36" s="549" t="str">
        <f>'3. TRATAR'!K36</f>
        <v>Mnsualmente</v>
      </c>
      <c r="L36" s="559" t="s">
        <v>601</v>
      </c>
      <c r="M36" s="560"/>
      <c r="N36" s="560"/>
      <c r="O36" s="575"/>
      <c r="P36" s="1308"/>
      <c r="Q36" s="1308"/>
      <c r="R36" s="537"/>
      <c r="S36" s="537"/>
      <c r="T36" s="527"/>
      <c r="U36" s="527"/>
      <c r="V36" s="527"/>
      <c r="W36" s="527"/>
      <c r="X36" s="527"/>
      <c r="Y36" s="527"/>
      <c r="Z36" s="529"/>
      <c r="AA36" s="529"/>
    </row>
    <row r="37" spans="1:27" ht="22.5" x14ac:dyDescent="0.25">
      <c r="A37" s="1178"/>
      <c r="B37" s="1180"/>
      <c r="C37" s="1180"/>
      <c r="D37" s="1172"/>
      <c r="E37" s="1172"/>
      <c r="F37" s="1123"/>
      <c r="G37" s="1244"/>
      <c r="H37" s="550" t="str">
        <f>'3. TRATAR'!H37</f>
        <v>Inspección y diagnóstico del funcionamiento de los componentes de la Aducción</v>
      </c>
      <c r="I37" s="551" t="str">
        <f>'3. TRATAR'!I37</f>
        <v xml:space="preserve">Informe  con recomendaciones </v>
      </c>
      <c r="J37" s="551" t="str">
        <f>'3. TRATAR'!J37</f>
        <v>Profesional III de Mantenimiento</v>
      </c>
      <c r="K37" s="552" t="str">
        <f>'3. TRATAR'!K37</f>
        <v>Por presentacion de fallas</v>
      </c>
      <c r="L37" s="561" t="s">
        <v>511</v>
      </c>
      <c r="M37" s="562"/>
      <c r="N37" s="562"/>
      <c r="O37" s="573"/>
      <c r="P37" s="1309"/>
      <c r="Q37" s="1309"/>
      <c r="R37" s="537"/>
      <c r="S37" s="537"/>
      <c r="T37" s="527"/>
      <c r="U37" s="527"/>
      <c r="V37" s="527"/>
      <c r="W37" s="527"/>
      <c r="X37" s="527"/>
      <c r="Y37" s="527"/>
      <c r="Z37" s="529"/>
      <c r="AA37" s="529"/>
    </row>
    <row r="38" spans="1:27" ht="56.25" x14ac:dyDescent="0.25">
      <c r="A38" s="1178"/>
      <c r="B38" s="1180"/>
      <c r="C38" s="1180"/>
      <c r="D38" s="1172"/>
      <c r="E38" s="1172"/>
      <c r="F38" s="1123"/>
      <c r="G38" s="1244"/>
      <c r="H38" s="553" t="str">
        <f>'3. TRATAR'!H38</f>
        <v xml:space="preserve">Diseño de nueva aducción río Jamundí
</v>
      </c>
      <c r="I38" s="554" t="str">
        <f>'3. TRATAR'!I38</f>
        <v>Diseño</v>
      </c>
      <c r="J38" s="554" t="str">
        <f>'3. TRATAR'!J38</f>
        <v>Subgerente Operativo
Profesional V Control Procesos en Planta y Calidad
Subgerente Técnico</v>
      </c>
      <c r="K38" s="555" t="str">
        <f>'3. TRATAR'!K38</f>
        <v>Plan Acción a 4 años</v>
      </c>
      <c r="L38" s="561" t="s">
        <v>512</v>
      </c>
      <c r="M38" s="562"/>
      <c r="N38" s="562"/>
      <c r="O38" s="573"/>
      <c r="P38" s="1309"/>
      <c r="Q38" s="1309"/>
      <c r="R38" s="537"/>
      <c r="S38" s="537"/>
      <c r="T38" s="527"/>
      <c r="U38" s="527"/>
      <c r="V38" s="527"/>
      <c r="W38" s="527"/>
      <c r="X38" s="527"/>
      <c r="Y38" s="527"/>
      <c r="Z38" s="529"/>
      <c r="AA38" s="529"/>
    </row>
    <row r="39" spans="1:27" ht="56.25" x14ac:dyDescent="0.25">
      <c r="A39" s="1178"/>
      <c r="B39" s="1180"/>
      <c r="C39" s="1180"/>
      <c r="D39" s="1172"/>
      <c r="E39" s="1172"/>
      <c r="F39" s="1123"/>
      <c r="G39" s="1244"/>
      <c r="H39" s="550" t="str">
        <f>'3. TRATAR'!H39</f>
        <v>Diseño nueva aducción río Jordán</v>
      </c>
      <c r="I39" s="554" t="str">
        <f>'3. TRATAR'!I39</f>
        <v>Diseño</v>
      </c>
      <c r="J39" s="554" t="str">
        <f>'3. TRATAR'!J39</f>
        <v>Subgerente Operativo
Profesional V Control Procesos en Planta y Calidad
Subgerente Técnico</v>
      </c>
      <c r="K39" s="555" t="str">
        <f>'3. TRATAR'!K39</f>
        <v>Plan Acción a 4 años</v>
      </c>
      <c r="L39" s="561" t="s">
        <v>511</v>
      </c>
      <c r="M39" s="562"/>
      <c r="N39" s="562"/>
      <c r="O39" s="573"/>
      <c r="P39" s="1309"/>
      <c r="Q39" s="1309"/>
      <c r="R39" s="537"/>
      <c r="S39" s="537"/>
      <c r="T39" s="527"/>
      <c r="U39" s="527"/>
      <c r="V39" s="527"/>
      <c r="W39" s="527"/>
      <c r="X39" s="527"/>
      <c r="Y39" s="527"/>
      <c r="Z39" s="529"/>
      <c r="AA39" s="529"/>
    </row>
    <row r="40" spans="1:27" ht="27" customHeight="1" x14ac:dyDescent="0.25">
      <c r="A40" s="1178"/>
      <c r="B40" s="1180"/>
      <c r="C40" s="1180"/>
      <c r="D40" s="1172"/>
      <c r="E40" s="1172"/>
      <c r="F40" s="1123"/>
      <c r="G40" s="1244"/>
      <c r="H40" s="553" t="str">
        <f>'3. TRATAR'!H40</f>
        <v xml:space="preserve">Ejecución de las obras aducción río Jamundí
</v>
      </c>
      <c r="I40" s="554" t="str">
        <f>'3. TRATAR'!I40</f>
        <v xml:space="preserve">Planos de construcción y memorias de cálculo </v>
      </c>
      <c r="J40" s="554" t="str">
        <f>'3. TRATAR'!J40</f>
        <v>Subgerente Técnico</v>
      </c>
      <c r="K40" s="555" t="str">
        <f>'3. TRATAR'!K40</f>
        <v>Plan Acción a 4 años</v>
      </c>
      <c r="L40" s="561" t="s">
        <v>1051</v>
      </c>
      <c r="M40" s="562"/>
      <c r="N40" s="562" t="s">
        <v>1063</v>
      </c>
      <c r="O40" s="573"/>
      <c r="P40" s="1309"/>
      <c r="Q40" s="1309"/>
      <c r="R40" s="537"/>
      <c r="S40" s="537"/>
      <c r="T40" s="527"/>
      <c r="U40" s="527"/>
      <c r="V40" s="527"/>
      <c r="W40" s="527"/>
      <c r="X40" s="527"/>
      <c r="Y40" s="527"/>
      <c r="Z40" s="529"/>
      <c r="AA40" s="529"/>
    </row>
    <row r="41" spans="1:27" ht="22.5" x14ac:dyDescent="0.25">
      <c r="A41" s="1178"/>
      <c r="B41" s="1180"/>
      <c r="C41" s="1180"/>
      <c r="D41" s="1172"/>
      <c r="E41" s="1172"/>
      <c r="F41" s="1123"/>
      <c r="G41" s="1244"/>
      <c r="H41" s="550" t="str">
        <f>'3. TRATAR'!H41</f>
        <v>Ejecución de las obras aducción río Jordán</v>
      </c>
      <c r="I41" s="554" t="str">
        <f>'3. TRATAR'!I41</f>
        <v xml:space="preserve">Planos de construcción y memorias de cálculo </v>
      </c>
      <c r="J41" s="554" t="str">
        <f>'3. TRATAR'!J41</f>
        <v>Subgerente Técnico</v>
      </c>
      <c r="K41" s="555" t="str">
        <f>'3. TRATAR'!K41</f>
        <v>Plan Acción a 4 años</v>
      </c>
      <c r="L41" s="561" t="s">
        <v>511</v>
      </c>
      <c r="M41" s="562"/>
      <c r="N41" s="562"/>
      <c r="O41" s="573"/>
      <c r="P41" s="1309"/>
      <c r="Q41" s="1309"/>
      <c r="R41" s="537"/>
      <c r="S41" s="537"/>
      <c r="T41" s="527"/>
      <c r="U41" s="527"/>
      <c r="V41" s="527"/>
      <c r="W41" s="527"/>
      <c r="X41" s="527"/>
      <c r="Y41" s="527"/>
      <c r="Z41" s="529"/>
      <c r="AA41" s="529"/>
    </row>
    <row r="42" spans="1:27" x14ac:dyDescent="0.25">
      <c r="A42" s="1178"/>
      <c r="B42" s="1180"/>
      <c r="C42" s="1180"/>
      <c r="D42" s="1172"/>
      <c r="E42" s="1172"/>
      <c r="F42" s="1123"/>
      <c r="G42" s="1244"/>
      <c r="H42" s="553">
        <f>'3. TRATAR'!H42</f>
        <v>0</v>
      </c>
      <c r="I42" s="554">
        <f>'3. TRATAR'!I42</f>
        <v>0</v>
      </c>
      <c r="J42" s="554">
        <f>'3. TRATAR'!J42</f>
        <v>0</v>
      </c>
      <c r="K42" s="555">
        <f>'3. TRATAR'!K42</f>
        <v>0</v>
      </c>
      <c r="L42" s="561"/>
      <c r="M42" s="562"/>
      <c r="N42" s="562"/>
      <c r="O42" s="573"/>
      <c r="P42" s="1309"/>
      <c r="Q42" s="1309"/>
      <c r="R42" s="537"/>
      <c r="S42" s="537"/>
      <c r="T42" s="527"/>
      <c r="U42" s="527"/>
      <c r="V42" s="527"/>
      <c r="W42" s="527"/>
      <c r="X42" s="527"/>
      <c r="Y42" s="527"/>
      <c r="Z42" s="529"/>
      <c r="AA42" s="529"/>
    </row>
    <row r="43" spans="1:27" ht="15.75" thickBot="1" x14ac:dyDescent="0.3">
      <c r="A43" s="1179"/>
      <c r="B43" s="1181"/>
      <c r="C43" s="1181"/>
      <c r="D43" s="1173"/>
      <c r="E43" s="1173"/>
      <c r="F43" s="1124"/>
      <c r="G43" s="1245"/>
      <c r="H43" s="556">
        <f>'3. TRATAR'!H43</f>
        <v>0</v>
      </c>
      <c r="I43" s="557">
        <f>'3. TRATAR'!I43</f>
        <v>0</v>
      </c>
      <c r="J43" s="557">
        <f>'3. TRATAR'!J43</f>
        <v>0</v>
      </c>
      <c r="K43" s="558">
        <f>'3. TRATAR'!K43</f>
        <v>0</v>
      </c>
      <c r="L43" s="563"/>
      <c r="M43" s="564"/>
      <c r="N43" s="564"/>
      <c r="O43" s="574"/>
      <c r="P43" s="1310"/>
      <c r="Q43" s="1310"/>
      <c r="R43" s="537"/>
      <c r="S43" s="537"/>
      <c r="T43" s="527"/>
      <c r="U43" s="527"/>
      <c r="V43" s="527"/>
      <c r="W43" s="527"/>
      <c r="X43" s="527"/>
      <c r="Y43" s="527"/>
      <c r="Z43" s="529"/>
      <c r="AA43" s="529"/>
    </row>
    <row r="44" spans="1:27" ht="33.75" x14ac:dyDescent="0.25">
      <c r="A44" s="1178">
        <f>'2. VALORAR CONTROLES '!A44:A51</f>
        <v>4</v>
      </c>
      <c r="B44" s="1180" t="str">
        <f>'1. IDENTIFICAR-ANALIZAR'!B44:B51</f>
        <v>Se podria colapsar la estructura de captación rio Jordan</v>
      </c>
      <c r="C44" s="1180" t="str">
        <f>'2. VALORAR CONTROLES '!C44:C51</f>
        <v>Operativo</v>
      </c>
      <c r="D44" s="1171">
        <f>'2. VALORAR CONTROLES '!AC44:AC51</f>
        <v>2</v>
      </c>
      <c r="E44" s="1171">
        <f>'2. VALORAR CONTROLES '!AD44:AD51</f>
        <v>2</v>
      </c>
      <c r="F44" s="1122">
        <f>'2. VALORAR CONTROLES '!AE44:AE51</f>
        <v>4</v>
      </c>
      <c r="G44" s="1243" t="str">
        <f>'2. VALORAR CONTROLES '!AF44:AF51</f>
        <v>Asumir - reducir el Riesgo</v>
      </c>
      <c r="H44" s="547" t="str">
        <f>'3. TRATAR'!H44</f>
        <v>Ejecución Programa de mantenimiento unidades operativas Captación- Aducción</v>
      </c>
      <c r="I44" s="548" t="str">
        <f>'3. TRATAR'!I44</f>
        <v>Informes de gestión</v>
      </c>
      <c r="J44" s="548" t="str">
        <f>'3. TRATAR'!J44</f>
        <v xml:space="preserve">Profesional III de Mantenimiento  AGUA 7 - </v>
      </c>
      <c r="K44" s="617" t="str">
        <f>'3. TRATAR'!K44</f>
        <v>Permanente</v>
      </c>
      <c r="L44" s="559" t="s">
        <v>601</v>
      </c>
      <c r="M44" s="560"/>
      <c r="N44" s="560"/>
      <c r="O44" s="575"/>
      <c r="P44" s="1308"/>
      <c r="Q44" s="1308"/>
      <c r="R44" s="537"/>
      <c r="S44" s="537"/>
      <c r="T44" s="527"/>
      <c r="U44" s="527"/>
      <c r="V44" s="527"/>
      <c r="W44" s="527"/>
      <c r="X44" s="527"/>
      <c r="Y44" s="527"/>
      <c r="Z44" s="529"/>
      <c r="AA44" s="529"/>
    </row>
    <row r="45" spans="1:27" ht="33" customHeight="1" x14ac:dyDescent="0.25">
      <c r="A45" s="1178"/>
      <c r="B45" s="1180"/>
      <c r="C45" s="1180"/>
      <c r="D45" s="1172"/>
      <c r="E45" s="1172"/>
      <c r="F45" s="1123"/>
      <c r="G45" s="1244"/>
      <c r="H45" s="550" t="str">
        <f>'3. TRATAR'!H45</f>
        <v xml:space="preserve">Diagnosticar las condiciones generales de estabilidad de la captación rio Jordan
 </v>
      </c>
      <c r="I45" s="551" t="str">
        <f>'3. TRATAR'!I45</f>
        <v>Informe del diagnóstico</v>
      </c>
      <c r="J45" s="551" t="str">
        <f>'3. TRATAR'!J45</f>
        <v>Profesional V Control Procesos en Planta y Calidad</v>
      </c>
      <c r="K45" s="555" t="str">
        <f>'3. TRATAR'!K45</f>
        <v>Presupuesto de Funcionamiento</v>
      </c>
      <c r="L45" s="561" t="s">
        <v>512</v>
      </c>
      <c r="M45" s="562"/>
      <c r="N45" s="562"/>
      <c r="O45" s="573"/>
      <c r="P45" s="1309"/>
      <c r="Q45" s="1309"/>
      <c r="R45" s="537"/>
      <c r="S45" s="537"/>
      <c r="T45" s="527"/>
      <c r="U45" s="527"/>
      <c r="V45" s="527"/>
      <c r="W45" s="527"/>
      <c r="X45" s="527"/>
      <c r="Y45" s="527"/>
      <c r="Z45" s="529"/>
      <c r="AA45" s="529"/>
    </row>
    <row r="46" spans="1:27" ht="84.75" customHeight="1" x14ac:dyDescent="0.25">
      <c r="A46" s="1178"/>
      <c r="B46" s="1180"/>
      <c r="C46" s="1180"/>
      <c r="D46" s="1172"/>
      <c r="E46" s="1172"/>
      <c r="F46" s="1123"/>
      <c r="G46" s="1244"/>
      <c r="H46" s="553" t="str">
        <f>'3. TRATAR'!H46</f>
        <v>Diseño de las obras requeridas</v>
      </c>
      <c r="I46" s="554" t="str">
        <f>'3. TRATAR'!I46</f>
        <v>Resultado informe de evaluación y diseño</v>
      </c>
      <c r="J46" s="554" t="str">
        <f>'3. TRATAR'!J46</f>
        <v>Subgerente Operativo
Profesional V Control Procesos en Planta y Calidad
Subgerente Técnico</v>
      </c>
      <c r="K46" s="555" t="str">
        <f>'3. TRATAR'!K46</f>
        <v>Plan Acción a 4 años</v>
      </c>
      <c r="L46" s="561" t="s">
        <v>511</v>
      </c>
      <c r="M46" s="562"/>
      <c r="N46" s="562"/>
      <c r="O46" s="573"/>
      <c r="P46" s="1309"/>
      <c r="Q46" s="1309"/>
      <c r="R46" s="537"/>
      <c r="S46" s="537"/>
      <c r="T46" s="527"/>
      <c r="U46" s="527"/>
      <c r="V46" s="527"/>
      <c r="W46" s="527"/>
      <c r="X46" s="527"/>
      <c r="Y46" s="527"/>
      <c r="Z46" s="529"/>
      <c r="AA46" s="529"/>
    </row>
    <row r="47" spans="1:27" ht="23.25" customHeight="1" x14ac:dyDescent="0.25">
      <c r="A47" s="1178"/>
      <c r="B47" s="1180"/>
      <c r="C47" s="1180"/>
      <c r="D47" s="1172"/>
      <c r="E47" s="1172"/>
      <c r="F47" s="1123"/>
      <c r="G47" s="1244"/>
      <c r="H47" s="550" t="str">
        <f>'3. TRATAR'!H47</f>
        <v>Ejecución  de las obras requeridas</v>
      </c>
      <c r="I47" s="554" t="str">
        <f>'3. TRATAR'!I47</f>
        <v xml:space="preserve">Memorias de Cálculo y planos de construcción </v>
      </c>
      <c r="J47" s="554" t="str">
        <f>'3. TRATAR'!J47</f>
        <v>Subgerente Técnico</v>
      </c>
      <c r="K47" s="555" t="str">
        <f>'3. TRATAR'!K47</f>
        <v>Plan Acción a 4 años</v>
      </c>
      <c r="L47" s="561" t="s">
        <v>511</v>
      </c>
      <c r="M47" s="562"/>
      <c r="N47" s="562"/>
      <c r="O47" s="573"/>
      <c r="P47" s="1309"/>
      <c r="Q47" s="1309"/>
      <c r="R47" s="537"/>
      <c r="S47" s="537"/>
      <c r="T47" s="527"/>
      <c r="U47" s="527"/>
      <c r="V47" s="527"/>
      <c r="W47" s="527"/>
      <c r="X47" s="527"/>
      <c r="Y47" s="527"/>
      <c r="Z47" s="529"/>
      <c r="AA47" s="529"/>
    </row>
    <row r="48" spans="1:27" x14ac:dyDescent="0.25">
      <c r="A48" s="1178"/>
      <c r="B48" s="1180"/>
      <c r="C48" s="1180"/>
      <c r="D48" s="1172"/>
      <c r="E48" s="1172"/>
      <c r="F48" s="1123"/>
      <c r="G48" s="1244"/>
      <c r="H48" s="553">
        <f>'3. TRATAR'!H48</f>
        <v>0</v>
      </c>
      <c r="I48" s="554">
        <f>'3. TRATAR'!I48</f>
        <v>0</v>
      </c>
      <c r="J48" s="554">
        <f>'3. TRATAR'!J48</f>
        <v>0</v>
      </c>
      <c r="K48" s="555">
        <f>'3. TRATAR'!K48</f>
        <v>0</v>
      </c>
      <c r="L48" s="561"/>
      <c r="M48" s="562"/>
      <c r="N48" s="562"/>
      <c r="O48" s="573"/>
      <c r="P48" s="1309"/>
      <c r="Q48" s="1309"/>
      <c r="R48" s="537"/>
      <c r="S48" s="537"/>
      <c r="T48" s="527"/>
      <c r="U48" s="527"/>
      <c r="V48" s="527"/>
      <c r="W48" s="527"/>
      <c r="X48" s="527"/>
      <c r="Y48" s="527"/>
      <c r="Z48" s="529"/>
      <c r="AA48" s="529"/>
    </row>
    <row r="49" spans="1:27" x14ac:dyDescent="0.25">
      <c r="A49" s="1178"/>
      <c r="B49" s="1180"/>
      <c r="C49" s="1180"/>
      <c r="D49" s="1172"/>
      <c r="E49" s="1172"/>
      <c r="F49" s="1123"/>
      <c r="G49" s="1244"/>
      <c r="H49" s="550">
        <f>'3. TRATAR'!H49</f>
        <v>0</v>
      </c>
      <c r="I49" s="554">
        <f>'3. TRATAR'!I49</f>
        <v>0</v>
      </c>
      <c r="J49" s="554">
        <f>'3. TRATAR'!J49</f>
        <v>0</v>
      </c>
      <c r="K49" s="555">
        <f>'3. TRATAR'!K49</f>
        <v>0</v>
      </c>
      <c r="L49" s="561"/>
      <c r="M49" s="562"/>
      <c r="N49" s="562"/>
      <c r="O49" s="573"/>
      <c r="P49" s="1309"/>
      <c r="Q49" s="1309"/>
      <c r="R49" s="537"/>
      <c r="S49" s="537"/>
      <c r="T49" s="527"/>
      <c r="U49" s="527"/>
      <c r="V49" s="527"/>
      <c r="W49" s="527"/>
      <c r="X49" s="527"/>
      <c r="Y49" s="527"/>
      <c r="Z49" s="529"/>
      <c r="AA49" s="529"/>
    </row>
    <row r="50" spans="1:27" x14ac:dyDescent="0.25">
      <c r="A50" s="1178"/>
      <c r="B50" s="1180"/>
      <c r="C50" s="1180"/>
      <c r="D50" s="1172"/>
      <c r="E50" s="1172"/>
      <c r="F50" s="1123"/>
      <c r="G50" s="1244"/>
      <c r="H50" s="553">
        <f>'3. TRATAR'!H50</f>
        <v>0</v>
      </c>
      <c r="I50" s="554">
        <f>'3. TRATAR'!I50</f>
        <v>0</v>
      </c>
      <c r="J50" s="554">
        <f>'3. TRATAR'!J50</f>
        <v>0</v>
      </c>
      <c r="K50" s="555">
        <f>'3. TRATAR'!K50</f>
        <v>0</v>
      </c>
      <c r="L50" s="561"/>
      <c r="M50" s="562"/>
      <c r="N50" s="562"/>
      <c r="O50" s="573"/>
      <c r="P50" s="1309"/>
      <c r="Q50" s="1309"/>
      <c r="R50" s="537"/>
      <c r="S50" s="537"/>
      <c r="T50" s="527"/>
      <c r="U50" s="527"/>
      <c r="V50" s="527"/>
      <c r="W50" s="527"/>
      <c r="X50" s="527"/>
      <c r="Y50" s="527"/>
      <c r="Z50" s="529"/>
      <c r="AA50" s="529"/>
    </row>
    <row r="51" spans="1:27" ht="15.75" thickBot="1" x14ac:dyDescent="0.3">
      <c r="A51" s="1179"/>
      <c r="B51" s="1181"/>
      <c r="C51" s="1181"/>
      <c r="D51" s="1173"/>
      <c r="E51" s="1173"/>
      <c r="F51" s="1124"/>
      <c r="G51" s="1245"/>
      <c r="H51" s="556">
        <f>'3. TRATAR'!H51</f>
        <v>0</v>
      </c>
      <c r="I51" s="557">
        <f>'3. TRATAR'!I51</f>
        <v>0</v>
      </c>
      <c r="J51" s="557">
        <f>'3. TRATAR'!J51</f>
        <v>0</v>
      </c>
      <c r="K51" s="558">
        <f>'3. TRATAR'!K51</f>
        <v>0</v>
      </c>
      <c r="L51" s="563"/>
      <c r="M51" s="564"/>
      <c r="N51" s="564"/>
      <c r="O51" s="574"/>
      <c r="P51" s="1310"/>
      <c r="Q51" s="1310"/>
      <c r="R51" s="537"/>
      <c r="S51" s="537"/>
      <c r="T51" s="527"/>
      <c r="U51" s="527"/>
      <c r="V51" s="527"/>
      <c r="W51" s="527"/>
      <c r="X51" s="527"/>
      <c r="Y51" s="527"/>
      <c r="Z51" s="529"/>
      <c r="AA51" s="529"/>
    </row>
    <row r="52" spans="1:27" ht="33.75" x14ac:dyDescent="0.25">
      <c r="A52" s="1178">
        <f>'2. VALORAR CONTROLES '!A52:A59</f>
        <v>5</v>
      </c>
      <c r="B52" s="1180" t="str">
        <f>'1. IDENTIFICAR-ANALIZAR'!B52:B59</f>
        <v xml:space="preserve">Se podría presentar que la calidad de agua del rio Jamundí no pueda ser tratada 
</v>
      </c>
      <c r="C52" s="1180" t="str">
        <f>'2. VALORAR CONTROLES '!C52:C59</f>
        <v>Ambiental</v>
      </c>
      <c r="D52" s="1171">
        <f>'2. VALORAR CONTROLES '!AC52:AC59</f>
        <v>2</v>
      </c>
      <c r="E52" s="1171">
        <f>'2. VALORAR CONTROLES '!AD52:AD59</f>
        <v>1</v>
      </c>
      <c r="F52" s="1122">
        <f>'2. VALORAR CONTROLES '!AE52:AE59</f>
        <v>2</v>
      </c>
      <c r="G52" s="1243" t="str">
        <f>'2. VALORAR CONTROLES '!AF52:AF59</f>
        <v>Asumir - reducir el Riesgo</v>
      </c>
      <c r="H52" s="547" t="str">
        <f>'3. TRATAR'!H52</f>
        <v>De presentarse en cualquier epoca del año en la fuente del rio Jamundí, se informará a la Autoridad Ambiental por medio del área ambiental de la Emprea</v>
      </c>
      <c r="I52" s="548" t="str">
        <f>'3. TRATAR'!I52</f>
        <v>Oficio remisorio</v>
      </c>
      <c r="J52" s="548" t="str">
        <f>'3. TRATAR'!J52</f>
        <v>Profesional III de Mantenimiento</v>
      </c>
      <c r="K52" s="549" t="str">
        <f>'3. TRATAR'!K52</f>
        <v>Cuando se presente el evento</v>
      </c>
      <c r="L52" s="559" t="s">
        <v>601</v>
      </c>
      <c r="M52" s="560" t="s">
        <v>1068</v>
      </c>
      <c r="N52" s="560" t="s">
        <v>1067</v>
      </c>
      <c r="O52" s="575"/>
      <c r="P52" s="1308"/>
      <c r="Q52" s="1308"/>
      <c r="R52" s="537"/>
      <c r="S52" s="537"/>
      <c r="T52" s="527"/>
      <c r="U52" s="527"/>
      <c r="V52" s="527"/>
      <c r="W52" s="527"/>
      <c r="X52" s="527"/>
      <c r="Y52" s="527"/>
      <c r="Z52" s="529"/>
      <c r="AA52" s="529"/>
    </row>
    <row r="53" spans="1:27" x14ac:dyDescent="0.25">
      <c r="A53" s="1178"/>
      <c r="B53" s="1180"/>
      <c r="C53" s="1180"/>
      <c r="D53" s="1172"/>
      <c r="E53" s="1172"/>
      <c r="F53" s="1123"/>
      <c r="G53" s="1244"/>
      <c r="H53" s="550">
        <f>'3. TRATAR'!H53</f>
        <v>0</v>
      </c>
      <c r="I53" s="551">
        <f>'3. TRATAR'!I53</f>
        <v>0</v>
      </c>
      <c r="J53" s="551">
        <f>'3. TRATAR'!J53</f>
        <v>0</v>
      </c>
      <c r="K53" s="552">
        <f>'3. TRATAR'!K53</f>
        <v>0</v>
      </c>
      <c r="L53" s="561"/>
      <c r="M53" s="562"/>
      <c r="N53" s="562"/>
      <c r="O53" s="573"/>
      <c r="P53" s="1309"/>
      <c r="Q53" s="1309"/>
      <c r="R53" s="537"/>
      <c r="S53" s="537"/>
      <c r="T53" s="527"/>
      <c r="U53" s="527"/>
      <c r="V53" s="527"/>
      <c r="W53" s="527"/>
      <c r="X53" s="527"/>
      <c r="Y53" s="527"/>
      <c r="Z53" s="529"/>
      <c r="AA53" s="529"/>
    </row>
    <row r="54" spans="1:27" x14ac:dyDescent="0.25">
      <c r="A54" s="1178"/>
      <c r="B54" s="1180"/>
      <c r="C54" s="1180"/>
      <c r="D54" s="1172"/>
      <c r="E54" s="1172"/>
      <c r="F54" s="1123"/>
      <c r="G54" s="1244"/>
      <c r="H54" s="553">
        <f>'3. TRATAR'!H54</f>
        <v>0</v>
      </c>
      <c r="I54" s="554">
        <f>'3. TRATAR'!I54</f>
        <v>0</v>
      </c>
      <c r="J54" s="554">
        <f>'3. TRATAR'!J54</f>
        <v>0</v>
      </c>
      <c r="K54" s="555">
        <f>'3. TRATAR'!K54</f>
        <v>0</v>
      </c>
      <c r="L54" s="561"/>
      <c r="M54" s="562"/>
      <c r="N54" s="562"/>
      <c r="O54" s="573"/>
      <c r="P54" s="1309"/>
      <c r="Q54" s="1309"/>
      <c r="R54" s="537"/>
      <c r="S54" s="537"/>
      <c r="T54" s="527"/>
      <c r="U54" s="527"/>
      <c r="V54" s="527"/>
      <c r="W54" s="527"/>
      <c r="X54" s="527"/>
      <c r="Y54" s="527"/>
      <c r="Z54" s="529"/>
      <c r="AA54" s="529"/>
    </row>
    <row r="55" spans="1:27" x14ac:dyDescent="0.25">
      <c r="A55" s="1178"/>
      <c r="B55" s="1180"/>
      <c r="C55" s="1180"/>
      <c r="D55" s="1172"/>
      <c r="E55" s="1172"/>
      <c r="F55" s="1123"/>
      <c r="G55" s="1244"/>
      <c r="H55" s="550">
        <f>'3. TRATAR'!H55</f>
        <v>0</v>
      </c>
      <c r="I55" s="554">
        <f>'3. TRATAR'!I55</f>
        <v>0</v>
      </c>
      <c r="J55" s="554">
        <f>'3. TRATAR'!J55</f>
        <v>0</v>
      </c>
      <c r="K55" s="555">
        <f>'3. TRATAR'!K55</f>
        <v>0</v>
      </c>
      <c r="L55" s="561"/>
      <c r="M55" s="562"/>
      <c r="N55" s="562"/>
      <c r="O55" s="573"/>
      <c r="P55" s="1309"/>
      <c r="Q55" s="1309"/>
      <c r="R55" s="537"/>
      <c r="S55" s="537"/>
      <c r="T55" s="527"/>
      <c r="U55" s="527"/>
      <c r="V55" s="527"/>
      <c r="W55" s="527"/>
      <c r="X55" s="527"/>
      <c r="Y55" s="527"/>
      <c r="Z55" s="529"/>
      <c r="AA55" s="529"/>
    </row>
    <row r="56" spans="1:27" x14ac:dyDescent="0.25">
      <c r="A56" s="1178"/>
      <c r="B56" s="1180"/>
      <c r="C56" s="1180"/>
      <c r="D56" s="1172"/>
      <c r="E56" s="1172"/>
      <c r="F56" s="1123"/>
      <c r="G56" s="1244"/>
      <c r="H56" s="553">
        <f>'3. TRATAR'!H56</f>
        <v>0</v>
      </c>
      <c r="I56" s="554">
        <f>'3. TRATAR'!I56</f>
        <v>0</v>
      </c>
      <c r="J56" s="554">
        <f>'3. TRATAR'!J56</f>
        <v>0</v>
      </c>
      <c r="K56" s="555">
        <f>'3. TRATAR'!K56</f>
        <v>0</v>
      </c>
      <c r="L56" s="561"/>
      <c r="M56" s="562"/>
      <c r="N56" s="562"/>
      <c r="O56" s="573"/>
      <c r="P56" s="1309"/>
      <c r="Q56" s="1309"/>
      <c r="R56" s="537"/>
      <c r="S56" s="537"/>
      <c r="T56" s="527"/>
      <c r="U56" s="527"/>
      <c r="V56" s="527"/>
      <c r="W56" s="527"/>
      <c r="X56" s="527"/>
      <c r="Y56" s="527"/>
      <c r="Z56" s="529"/>
      <c r="AA56" s="529"/>
    </row>
    <row r="57" spans="1:27" x14ac:dyDescent="0.25">
      <c r="A57" s="1178"/>
      <c r="B57" s="1180"/>
      <c r="C57" s="1180"/>
      <c r="D57" s="1172"/>
      <c r="E57" s="1172"/>
      <c r="F57" s="1123"/>
      <c r="G57" s="1244"/>
      <c r="H57" s="550">
        <f>'3. TRATAR'!H57</f>
        <v>0</v>
      </c>
      <c r="I57" s="554">
        <f>'3. TRATAR'!I57</f>
        <v>0</v>
      </c>
      <c r="J57" s="554">
        <f>'3. TRATAR'!J57</f>
        <v>0</v>
      </c>
      <c r="K57" s="555">
        <f>'3. TRATAR'!K57</f>
        <v>0</v>
      </c>
      <c r="L57" s="561"/>
      <c r="M57" s="562"/>
      <c r="N57" s="562"/>
      <c r="O57" s="573"/>
      <c r="P57" s="1309"/>
      <c r="Q57" s="1309"/>
      <c r="R57" s="537"/>
      <c r="S57" s="537"/>
      <c r="T57" s="527"/>
      <c r="U57" s="527"/>
      <c r="V57" s="527"/>
      <c r="W57" s="527"/>
      <c r="X57" s="527"/>
      <c r="Y57" s="527"/>
      <c r="Z57" s="529"/>
      <c r="AA57" s="529"/>
    </row>
    <row r="58" spans="1:27" x14ac:dyDescent="0.25">
      <c r="A58" s="1178"/>
      <c r="B58" s="1180"/>
      <c r="C58" s="1180"/>
      <c r="D58" s="1172"/>
      <c r="E58" s="1172"/>
      <c r="F58" s="1123"/>
      <c r="G58" s="1244"/>
      <c r="H58" s="553">
        <f>'3. TRATAR'!H58</f>
        <v>0</v>
      </c>
      <c r="I58" s="554">
        <f>'3. TRATAR'!I58</f>
        <v>0</v>
      </c>
      <c r="J58" s="554">
        <f>'3. TRATAR'!J58</f>
        <v>0</v>
      </c>
      <c r="K58" s="555">
        <f>'3. TRATAR'!K58</f>
        <v>0</v>
      </c>
      <c r="L58" s="561"/>
      <c r="M58" s="562"/>
      <c r="N58" s="562"/>
      <c r="O58" s="573"/>
      <c r="P58" s="1309"/>
      <c r="Q58" s="1309"/>
      <c r="R58" s="537"/>
      <c r="S58" s="537"/>
      <c r="T58" s="527"/>
      <c r="U58" s="527"/>
      <c r="V58" s="527"/>
      <c r="W58" s="527"/>
      <c r="X58" s="527"/>
      <c r="Y58" s="527"/>
      <c r="Z58" s="529"/>
      <c r="AA58" s="529"/>
    </row>
    <row r="59" spans="1:27" ht="15.75" thickBot="1" x14ac:dyDescent="0.3">
      <c r="A59" s="1179"/>
      <c r="B59" s="1181"/>
      <c r="C59" s="1181"/>
      <c r="D59" s="1173"/>
      <c r="E59" s="1173"/>
      <c r="F59" s="1124"/>
      <c r="G59" s="1245"/>
      <c r="H59" s="556">
        <f>'3. TRATAR'!H59</f>
        <v>0</v>
      </c>
      <c r="I59" s="557">
        <f>'3. TRATAR'!I59</f>
        <v>0</v>
      </c>
      <c r="J59" s="557">
        <f>'3. TRATAR'!J59</f>
        <v>0</v>
      </c>
      <c r="K59" s="558">
        <f>'3. TRATAR'!K59</f>
        <v>0</v>
      </c>
      <c r="L59" s="563"/>
      <c r="M59" s="564"/>
      <c r="N59" s="564"/>
      <c r="O59" s="574"/>
      <c r="P59" s="1310"/>
      <c r="Q59" s="1310"/>
      <c r="R59" s="537"/>
      <c r="S59" s="537"/>
      <c r="T59" s="527"/>
      <c r="U59" s="527"/>
      <c r="V59" s="527"/>
      <c r="W59" s="527"/>
      <c r="X59" s="527"/>
      <c r="Y59" s="527"/>
      <c r="Z59" s="529"/>
      <c r="AA59" s="529"/>
    </row>
    <row r="60" spans="1:27" ht="33.75" x14ac:dyDescent="0.25">
      <c r="A60" s="1178">
        <f>'2. VALORAR CONTROLES '!A60:A67</f>
        <v>6</v>
      </c>
      <c r="B60" s="1180" t="str">
        <f>'1. IDENTIFICAR-ANALIZAR'!B60:B67</f>
        <v>Se podrían presentar fallas en la regulación y medición del caudal entrada planta</v>
      </c>
      <c r="C60" s="1180" t="str">
        <f>'2. VALORAR CONTROLES '!C60:C67</f>
        <v>Operativo</v>
      </c>
      <c r="D60" s="1171">
        <f>'2. VALORAR CONTROLES '!AC60:AC67</f>
        <v>1</v>
      </c>
      <c r="E60" s="1171">
        <f>'2. VALORAR CONTROLES '!AD60:AD67</f>
        <v>2</v>
      </c>
      <c r="F60" s="1122">
        <f>'2. VALORAR CONTROLES '!AE60:AE67</f>
        <v>2</v>
      </c>
      <c r="G60" s="1243" t="str">
        <f>'2. VALORAR CONTROLES '!AF60:AF67</f>
        <v>Aceptar el riesgo</v>
      </c>
      <c r="H60" s="547" t="str">
        <f>'3. TRATAR'!H60</f>
        <v>Ejecución del programa del mantenimiento preventivo</v>
      </c>
      <c r="I60" s="548" t="str">
        <f>'3. TRATAR'!I60</f>
        <v>Reportes de mantenimiento y el indicador de cumplimiento del programa</v>
      </c>
      <c r="J60" s="548" t="str">
        <f>'3. TRATAR'!J60</f>
        <v>Profesional II de Mantenimiento Electromecánico</v>
      </c>
      <c r="K60" s="549" t="str">
        <f>'3. TRATAR'!K60</f>
        <v>Mensual</v>
      </c>
      <c r="L60" s="559"/>
      <c r="M60" s="560"/>
      <c r="N60" s="560"/>
      <c r="O60" s="575"/>
      <c r="P60" s="1308"/>
      <c r="Q60" s="1308"/>
      <c r="R60" s="537"/>
      <c r="S60" s="537"/>
      <c r="T60" s="527"/>
      <c r="U60" s="527"/>
      <c r="V60" s="527"/>
      <c r="W60" s="527"/>
      <c r="X60" s="527"/>
      <c r="Y60" s="527"/>
      <c r="Z60" s="529"/>
      <c r="AA60" s="529"/>
    </row>
    <row r="61" spans="1:27" ht="33.75" x14ac:dyDescent="0.25">
      <c r="A61" s="1178"/>
      <c r="B61" s="1180"/>
      <c r="C61" s="1180"/>
      <c r="D61" s="1172"/>
      <c r="E61" s="1172"/>
      <c r="F61" s="1123"/>
      <c r="G61" s="1244"/>
      <c r="H61" s="550" t="str">
        <f>'3. TRATAR'!H61</f>
        <v>Reparación o reposición de los equipos</v>
      </c>
      <c r="I61" s="551" t="str">
        <f>'3. TRATAR'!I61</f>
        <v>Orden de compra o trabajo</v>
      </c>
      <c r="J61" s="551" t="str">
        <f>'3. TRATAR'!J61</f>
        <v>Profesional II de Mantenimiento Electromecánico</v>
      </c>
      <c r="K61" s="552" t="str">
        <f>'3. TRATAR'!K61</f>
        <v>En el momento que se presente</v>
      </c>
      <c r="L61" s="561"/>
      <c r="M61" s="562"/>
      <c r="N61" s="562"/>
      <c r="O61" s="573"/>
      <c r="P61" s="1309"/>
      <c r="Q61" s="1309"/>
      <c r="R61" s="537"/>
      <c r="S61" s="537"/>
      <c r="T61" s="527"/>
      <c r="U61" s="527"/>
      <c r="V61" s="527"/>
      <c r="W61" s="527"/>
      <c r="X61" s="527"/>
      <c r="Y61" s="527"/>
      <c r="Z61" s="529"/>
      <c r="AA61" s="529"/>
    </row>
    <row r="62" spans="1:27" ht="45" x14ac:dyDescent="0.25">
      <c r="A62" s="1178"/>
      <c r="B62" s="1180"/>
      <c r="C62" s="1180"/>
      <c r="D62" s="1172"/>
      <c r="E62" s="1172"/>
      <c r="F62" s="1123"/>
      <c r="G62" s="1244"/>
      <c r="H62" s="553" t="str">
        <f>'3. TRATAR'!H62</f>
        <v xml:space="preserve">Calibración de los equipos </v>
      </c>
      <c r="I62" s="554" t="str">
        <f>'3. TRATAR'!I62</f>
        <v>Programa e informe de calibración</v>
      </c>
      <c r="J62" s="554" t="str">
        <f>'3. TRATAR'!J62</f>
        <v>Profesional III de Mantenimiento y Apoyo del Técnico Operativo II</v>
      </c>
      <c r="K62" s="555" t="str">
        <f>'3. TRATAR'!K62</f>
        <v>En cumplimiento del programa de calibración</v>
      </c>
      <c r="L62" s="561"/>
      <c r="M62" s="562"/>
      <c r="N62" s="562"/>
      <c r="O62" s="573"/>
      <c r="P62" s="1309"/>
      <c r="Q62" s="1309"/>
      <c r="R62" s="537"/>
      <c r="S62" s="537"/>
      <c r="T62" s="527"/>
      <c r="U62" s="527"/>
      <c r="V62" s="527"/>
      <c r="W62" s="527"/>
      <c r="X62" s="527"/>
      <c r="Y62" s="527"/>
      <c r="Z62" s="529"/>
      <c r="AA62" s="529"/>
    </row>
    <row r="63" spans="1:27" x14ac:dyDescent="0.25">
      <c r="A63" s="1178"/>
      <c r="B63" s="1180"/>
      <c r="C63" s="1180"/>
      <c r="D63" s="1172"/>
      <c r="E63" s="1172"/>
      <c r="F63" s="1123"/>
      <c r="G63" s="1244"/>
      <c r="H63" s="550">
        <f>'3. TRATAR'!H63</f>
        <v>0</v>
      </c>
      <c r="I63" s="554">
        <f>'3. TRATAR'!I63</f>
        <v>0</v>
      </c>
      <c r="J63" s="554">
        <f>'3. TRATAR'!J63</f>
        <v>0</v>
      </c>
      <c r="K63" s="555">
        <f>'3. TRATAR'!K63</f>
        <v>0</v>
      </c>
      <c r="L63" s="561"/>
      <c r="M63" s="562"/>
      <c r="N63" s="562"/>
      <c r="O63" s="573"/>
      <c r="P63" s="1309"/>
      <c r="Q63" s="1309"/>
      <c r="R63" s="537"/>
      <c r="S63" s="537"/>
      <c r="T63" s="527"/>
      <c r="U63" s="527"/>
      <c r="V63" s="527"/>
      <c r="W63" s="527"/>
      <c r="X63" s="527"/>
      <c r="Y63" s="527"/>
      <c r="Z63" s="529"/>
      <c r="AA63" s="529"/>
    </row>
    <row r="64" spans="1:27" x14ac:dyDescent="0.25">
      <c r="A64" s="1178"/>
      <c r="B64" s="1180"/>
      <c r="C64" s="1180"/>
      <c r="D64" s="1172"/>
      <c r="E64" s="1172"/>
      <c r="F64" s="1123"/>
      <c r="G64" s="1244"/>
      <c r="H64" s="553">
        <f>'3. TRATAR'!H64</f>
        <v>0</v>
      </c>
      <c r="I64" s="554">
        <f>'3. TRATAR'!I64</f>
        <v>0</v>
      </c>
      <c r="J64" s="554">
        <f>'3. TRATAR'!J64</f>
        <v>0</v>
      </c>
      <c r="K64" s="555">
        <f>'3. TRATAR'!K64</f>
        <v>0</v>
      </c>
      <c r="L64" s="561"/>
      <c r="M64" s="562"/>
      <c r="N64" s="562"/>
      <c r="O64" s="573"/>
      <c r="P64" s="1309"/>
      <c r="Q64" s="1309"/>
      <c r="R64" s="537"/>
      <c r="S64" s="537"/>
      <c r="T64" s="527"/>
      <c r="U64" s="527"/>
      <c r="V64" s="527"/>
      <c r="W64" s="527"/>
      <c r="X64" s="527"/>
      <c r="Y64" s="527"/>
      <c r="Z64" s="529"/>
      <c r="AA64" s="529"/>
    </row>
    <row r="65" spans="1:27" x14ac:dyDescent="0.25">
      <c r="A65" s="1178"/>
      <c r="B65" s="1180"/>
      <c r="C65" s="1180"/>
      <c r="D65" s="1172"/>
      <c r="E65" s="1172"/>
      <c r="F65" s="1123"/>
      <c r="G65" s="1244"/>
      <c r="H65" s="550">
        <f>'3. TRATAR'!H65</f>
        <v>0</v>
      </c>
      <c r="I65" s="554">
        <f>'3. TRATAR'!I65</f>
        <v>0</v>
      </c>
      <c r="J65" s="554">
        <f>'3. TRATAR'!J65</f>
        <v>0</v>
      </c>
      <c r="K65" s="555">
        <f>'3. TRATAR'!K65</f>
        <v>0</v>
      </c>
      <c r="L65" s="561"/>
      <c r="M65" s="562"/>
      <c r="N65" s="562"/>
      <c r="O65" s="573"/>
      <c r="P65" s="1309"/>
      <c r="Q65" s="1309"/>
      <c r="R65" s="537"/>
      <c r="S65" s="537"/>
      <c r="T65" s="527"/>
      <c r="U65" s="527"/>
      <c r="V65" s="527"/>
      <c r="W65" s="527"/>
      <c r="X65" s="527"/>
      <c r="Y65" s="527"/>
      <c r="Z65" s="529"/>
      <c r="AA65" s="529"/>
    </row>
    <row r="66" spans="1:27" x14ac:dyDescent="0.25">
      <c r="A66" s="1178"/>
      <c r="B66" s="1180"/>
      <c r="C66" s="1180"/>
      <c r="D66" s="1172"/>
      <c r="E66" s="1172"/>
      <c r="F66" s="1123"/>
      <c r="G66" s="1244"/>
      <c r="H66" s="553">
        <f>'3. TRATAR'!H66</f>
        <v>0</v>
      </c>
      <c r="I66" s="554">
        <f>'3. TRATAR'!I66</f>
        <v>0</v>
      </c>
      <c r="J66" s="554">
        <f>'3. TRATAR'!J66</f>
        <v>0</v>
      </c>
      <c r="K66" s="555">
        <f>'3. TRATAR'!K66</f>
        <v>0</v>
      </c>
      <c r="L66" s="561"/>
      <c r="M66" s="562"/>
      <c r="N66" s="562"/>
      <c r="O66" s="573"/>
      <c r="P66" s="1309"/>
      <c r="Q66" s="1309"/>
      <c r="R66" s="537"/>
      <c r="S66" s="537"/>
      <c r="T66" s="527"/>
      <c r="U66" s="527"/>
      <c r="V66" s="527"/>
      <c r="W66" s="527"/>
      <c r="X66" s="527"/>
      <c r="Y66" s="527"/>
      <c r="Z66" s="529"/>
      <c r="AA66" s="529"/>
    </row>
    <row r="67" spans="1:27" ht="15.75" thickBot="1" x14ac:dyDescent="0.3">
      <c r="A67" s="1179"/>
      <c r="B67" s="1181"/>
      <c r="C67" s="1181"/>
      <c r="D67" s="1173"/>
      <c r="E67" s="1173"/>
      <c r="F67" s="1124"/>
      <c r="G67" s="1245"/>
      <c r="H67" s="556">
        <f>'3. TRATAR'!H67</f>
        <v>0</v>
      </c>
      <c r="I67" s="557">
        <f>'3. TRATAR'!I67</f>
        <v>0</v>
      </c>
      <c r="J67" s="557">
        <f>'3. TRATAR'!J67</f>
        <v>0</v>
      </c>
      <c r="K67" s="558">
        <f>'3. TRATAR'!K67</f>
        <v>0</v>
      </c>
      <c r="L67" s="563"/>
      <c r="M67" s="564"/>
      <c r="N67" s="564"/>
      <c r="O67" s="574"/>
      <c r="P67" s="1310"/>
      <c r="Q67" s="1310"/>
      <c r="R67" s="537"/>
      <c r="S67" s="537"/>
      <c r="T67" s="527"/>
      <c r="U67" s="527"/>
      <c r="V67" s="527"/>
      <c r="W67" s="527"/>
      <c r="X67" s="527"/>
      <c r="Y67" s="527"/>
      <c r="Z67" s="529"/>
      <c r="AA67" s="529"/>
    </row>
    <row r="68" spans="1:27" ht="22.5" x14ac:dyDescent="0.25">
      <c r="A68" s="1178">
        <f>'2. VALORAR CONTROLES '!A68:A75</f>
        <v>7</v>
      </c>
      <c r="B68" s="1180" t="str">
        <f>'1. IDENTIFICAR-ANALIZAR'!B68:B75</f>
        <v>Se podria presentar fallas en el suministro oportuno de sustancias químicas</v>
      </c>
      <c r="C68" s="1180" t="str">
        <f>'2. VALORAR CONTROLES '!C68:C75</f>
        <v>Operativo</v>
      </c>
      <c r="D68" s="1171">
        <f>'2. VALORAR CONTROLES '!AC68:AC75</f>
        <v>1</v>
      </c>
      <c r="E68" s="1171">
        <f>'2. VALORAR CONTROLES '!AD68:AD75</f>
        <v>3</v>
      </c>
      <c r="F68" s="1122">
        <f>'2. VALORAR CONTROLES '!AE68:AE75</f>
        <v>3</v>
      </c>
      <c r="G68" s="1243" t="str">
        <f>'2. VALORAR CONTROLES '!AF68:AF75</f>
        <v>Aceptar el riesgo</v>
      </c>
      <c r="H68" s="547" t="str">
        <f>'3. TRATAR'!H68</f>
        <v>Seguimiento a lo establecido en el plan de calidad</v>
      </c>
      <c r="I68" s="548" t="str">
        <f>'3. TRATAR'!I68</f>
        <v>Informe mensual</v>
      </c>
      <c r="J68" s="548" t="str">
        <f>'3. TRATAR'!J68</f>
        <v>Profesional III de Mantenimiento</v>
      </c>
      <c r="K68" s="549" t="str">
        <f>'3. TRATAR'!K68</f>
        <v>Mensual</v>
      </c>
      <c r="L68" s="559"/>
      <c r="M68" s="560"/>
      <c r="N68" s="560"/>
      <c r="O68" s="575"/>
      <c r="P68" s="1308"/>
      <c r="Q68" s="1308"/>
      <c r="R68" s="537"/>
      <c r="S68" s="537"/>
      <c r="T68" s="527"/>
      <c r="U68" s="527"/>
      <c r="V68" s="527"/>
      <c r="W68" s="527"/>
      <c r="X68" s="527"/>
      <c r="Y68" s="527"/>
      <c r="Z68" s="529"/>
      <c r="AA68" s="529"/>
    </row>
    <row r="69" spans="1:27" x14ac:dyDescent="0.25">
      <c r="A69" s="1178"/>
      <c r="B69" s="1180"/>
      <c r="C69" s="1180"/>
      <c r="D69" s="1172"/>
      <c r="E69" s="1172"/>
      <c r="F69" s="1123"/>
      <c r="G69" s="1244"/>
      <c r="H69" s="550">
        <f>'3. TRATAR'!H69</f>
        <v>0</v>
      </c>
      <c r="I69" s="551">
        <f>'3. TRATAR'!I69</f>
        <v>0</v>
      </c>
      <c r="J69" s="551">
        <f>'3. TRATAR'!J69</f>
        <v>0</v>
      </c>
      <c r="K69" s="552">
        <f>'3. TRATAR'!K69</f>
        <v>0</v>
      </c>
      <c r="L69" s="561"/>
      <c r="M69" s="562"/>
      <c r="N69" s="562"/>
      <c r="O69" s="573"/>
      <c r="P69" s="1309"/>
      <c r="Q69" s="1309"/>
      <c r="R69" s="537"/>
      <c r="S69" s="537"/>
      <c r="T69" s="527"/>
      <c r="U69" s="527"/>
      <c r="V69" s="527"/>
      <c r="W69" s="527"/>
      <c r="X69" s="527"/>
      <c r="Y69" s="527"/>
      <c r="Z69" s="529"/>
      <c r="AA69" s="529"/>
    </row>
    <row r="70" spans="1:27" x14ac:dyDescent="0.25">
      <c r="A70" s="1178"/>
      <c r="B70" s="1180"/>
      <c r="C70" s="1180"/>
      <c r="D70" s="1172"/>
      <c r="E70" s="1172"/>
      <c r="F70" s="1123"/>
      <c r="G70" s="1244"/>
      <c r="H70" s="553">
        <f>'3. TRATAR'!H70</f>
        <v>0</v>
      </c>
      <c r="I70" s="554">
        <f>'3. TRATAR'!I70</f>
        <v>0</v>
      </c>
      <c r="J70" s="554">
        <f>'3. TRATAR'!J70</f>
        <v>0</v>
      </c>
      <c r="K70" s="555">
        <f>'3. TRATAR'!K70</f>
        <v>0</v>
      </c>
      <c r="L70" s="561"/>
      <c r="M70" s="562"/>
      <c r="N70" s="562"/>
      <c r="O70" s="573"/>
      <c r="P70" s="1309"/>
      <c r="Q70" s="1309"/>
      <c r="R70" s="537"/>
      <c r="S70" s="537"/>
      <c r="T70" s="527"/>
      <c r="U70" s="527"/>
      <c r="V70" s="527"/>
      <c r="W70" s="527"/>
      <c r="X70" s="527"/>
      <c r="Y70" s="527"/>
      <c r="Z70" s="529"/>
      <c r="AA70" s="529"/>
    </row>
    <row r="71" spans="1:27" x14ac:dyDescent="0.25">
      <c r="A71" s="1178"/>
      <c r="B71" s="1180"/>
      <c r="C71" s="1180"/>
      <c r="D71" s="1172"/>
      <c r="E71" s="1172"/>
      <c r="F71" s="1123"/>
      <c r="G71" s="1244"/>
      <c r="H71" s="550">
        <f>'3. TRATAR'!H71</f>
        <v>0</v>
      </c>
      <c r="I71" s="554">
        <f>'3. TRATAR'!I71</f>
        <v>0</v>
      </c>
      <c r="J71" s="554">
        <f>'3. TRATAR'!J71</f>
        <v>0</v>
      </c>
      <c r="K71" s="555">
        <f>'3. TRATAR'!K71</f>
        <v>0</v>
      </c>
      <c r="L71" s="561"/>
      <c r="M71" s="562"/>
      <c r="N71" s="562"/>
      <c r="O71" s="573"/>
      <c r="P71" s="1309"/>
      <c r="Q71" s="1309"/>
      <c r="R71" s="537"/>
      <c r="S71" s="537"/>
      <c r="T71" s="527"/>
      <c r="U71" s="527"/>
      <c r="V71" s="527"/>
      <c r="W71" s="527"/>
      <c r="X71" s="527"/>
      <c r="Y71" s="527"/>
      <c r="Z71" s="529"/>
      <c r="AA71" s="529"/>
    </row>
    <row r="72" spans="1:27" x14ac:dyDescent="0.25">
      <c r="A72" s="1178"/>
      <c r="B72" s="1180"/>
      <c r="C72" s="1180"/>
      <c r="D72" s="1172"/>
      <c r="E72" s="1172"/>
      <c r="F72" s="1123"/>
      <c r="G72" s="1244"/>
      <c r="H72" s="553">
        <f>'3. TRATAR'!H72</f>
        <v>0</v>
      </c>
      <c r="I72" s="554">
        <f>'3. TRATAR'!I72</f>
        <v>0</v>
      </c>
      <c r="J72" s="554">
        <f>'3. TRATAR'!J72</f>
        <v>0</v>
      </c>
      <c r="K72" s="555">
        <f>'3. TRATAR'!K72</f>
        <v>0</v>
      </c>
      <c r="L72" s="561"/>
      <c r="M72" s="562"/>
      <c r="N72" s="562"/>
      <c r="O72" s="573"/>
      <c r="P72" s="1309"/>
      <c r="Q72" s="1309"/>
      <c r="R72" s="537"/>
      <c r="S72" s="537"/>
      <c r="T72" s="527"/>
      <c r="U72" s="527"/>
      <c r="V72" s="527"/>
      <c r="W72" s="527"/>
      <c r="X72" s="527"/>
      <c r="Y72" s="527"/>
      <c r="Z72" s="529"/>
      <c r="AA72" s="529"/>
    </row>
    <row r="73" spans="1:27" x14ac:dyDescent="0.25">
      <c r="A73" s="1178"/>
      <c r="B73" s="1180"/>
      <c r="C73" s="1180"/>
      <c r="D73" s="1172"/>
      <c r="E73" s="1172"/>
      <c r="F73" s="1123"/>
      <c r="G73" s="1244"/>
      <c r="H73" s="550">
        <f>'3. TRATAR'!H73</f>
        <v>0</v>
      </c>
      <c r="I73" s="554">
        <f>'3. TRATAR'!I73</f>
        <v>0</v>
      </c>
      <c r="J73" s="554">
        <f>'3. TRATAR'!J73</f>
        <v>0</v>
      </c>
      <c r="K73" s="555">
        <f>'3. TRATAR'!K73</f>
        <v>0</v>
      </c>
      <c r="L73" s="561"/>
      <c r="M73" s="562"/>
      <c r="N73" s="562"/>
      <c r="O73" s="573"/>
      <c r="P73" s="1309"/>
      <c r="Q73" s="1309"/>
      <c r="R73" s="537"/>
      <c r="S73" s="537"/>
      <c r="T73" s="527"/>
      <c r="U73" s="527"/>
      <c r="V73" s="527"/>
      <c r="W73" s="527"/>
      <c r="X73" s="527"/>
      <c r="Y73" s="527"/>
      <c r="Z73" s="529"/>
      <c r="AA73" s="529"/>
    </row>
    <row r="74" spans="1:27" x14ac:dyDescent="0.25">
      <c r="A74" s="1178"/>
      <c r="B74" s="1180"/>
      <c r="C74" s="1180"/>
      <c r="D74" s="1172"/>
      <c r="E74" s="1172"/>
      <c r="F74" s="1123"/>
      <c r="G74" s="1244"/>
      <c r="H74" s="553">
        <f>'3. TRATAR'!H74</f>
        <v>0</v>
      </c>
      <c r="I74" s="554">
        <f>'3. TRATAR'!I74</f>
        <v>0</v>
      </c>
      <c r="J74" s="554">
        <f>'3. TRATAR'!J74</f>
        <v>0</v>
      </c>
      <c r="K74" s="555">
        <f>'3. TRATAR'!K74</f>
        <v>0</v>
      </c>
      <c r="L74" s="561"/>
      <c r="M74" s="562"/>
      <c r="N74" s="562"/>
      <c r="O74" s="573"/>
      <c r="P74" s="1309"/>
      <c r="Q74" s="1309"/>
      <c r="R74" s="537"/>
      <c r="S74" s="537"/>
      <c r="T74" s="527"/>
      <c r="U74" s="527"/>
      <c r="V74" s="527"/>
      <c r="W74" s="527"/>
      <c r="X74" s="527"/>
      <c r="Y74" s="527"/>
      <c r="Z74" s="529"/>
      <c r="AA74" s="529"/>
    </row>
    <row r="75" spans="1:27" ht="15.75" thickBot="1" x14ac:dyDescent="0.3">
      <c r="A75" s="1179"/>
      <c r="B75" s="1181"/>
      <c r="C75" s="1181"/>
      <c r="D75" s="1173"/>
      <c r="E75" s="1173"/>
      <c r="F75" s="1124"/>
      <c r="G75" s="1245"/>
      <c r="H75" s="556">
        <f>'3. TRATAR'!H75</f>
        <v>0</v>
      </c>
      <c r="I75" s="557">
        <f>'3. TRATAR'!I75</f>
        <v>0</v>
      </c>
      <c r="J75" s="557">
        <f>'3. TRATAR'!J75</f>
        <v>0</v>
      </c>
      <c r="K75" s="558">
        <f>'3. TRATAR'!K75</f>
        <v>0</v>
      </c>
      <c r="L75" s="563"/>
      <c r="M75" s="564"/>
      <c r="N75" s="564"/>
      <c r="O75" s="574"/>
      <c r="P75" s="1310"/>
      <c r="Q75" s="1310"/>
      <c r="R75" s="537"/>
      <c r="S75" s="537"/>
      <c r="T75" s="527"/>
      <c r="U75" s="527"/>
      <c r="V75" s="527"/>
      <c r="W75" s="527"/>
      <c r="X75" s="527"/>
      <c r="Y75" s="527"/>
      <c r="Z75" s="529"/>
      <c r="AA75" s="529"/>
    </row>
    <row r="76" spans="1:27" ht="33.75" x14ac:dyDescent="0.25">
      <c r="A76" s="1178">
        <f>'2. VALORAR CONTROLES '!A76:A83</f>
        <v>8</v>
      </c>
      <c r="B76" s="1180" t="str">
        <f>'1. IDENTIFICAR-ANALIZAR'!B76:B83</f>
        <v xml:space="preserve">Se podría presentar escapes de cloro </v>
      </c>
      <c r="C76" s="1180" t="str">
        <f>'2. VALORAR CONTROLES '!C76:C83</f>
        <v>Operativo</v>
      </c>
      <c r="D76" s="1171">
        <f>'2. VALORAR CONTROLES '!AC76:AC83</f>
        <v>1</v>
      </c>
      <c r="E76" s="1171">
        <f>'2. VALORAR CONTROLES '!AD76:AD83</f>
        <v>4</v>
      </c>
      <c r="F76" s="1122">
        <f>'2. VALORAR CONTROLES '!AE76:AE83</f>
        <v>4</v>
      </c>
      <c r="G76" s="1243" t="str">
        <f>'2. VALORAR CONTROLES '!AF76:AF83</f>
        <v>Asumir - reducir el Riesgo</v>
      </c>
      <c r="H76" s="547" t="str">
        <f>'3. TRATAR'!H76</f>
        <v>Ejecución del programa del mantenimiento preventivo</v>
      </c>
      <c r="I76" s="548" t="str">
        <f>'3. TRATAR'!I76</f>
        <v>Reportes de mantenimiento y el indicador de cumplimiento del programa</v>
      </c>
      <c r="J76" s="548" t="str">
        <f>'3. TRATAR'!J76</f>
        <v>Profesional II de Mantenimiento Electromecánico</v>
      </c>
      <c r="K76" s="549" t="str">
        <f>'3. TRATAR'!K76</f>
        <v>Mensual</v>
      </c>
      <c r="L76" s="559"/>
      <c r="M76" s="560"/>
      <c r="N76" s="560"/>
      <c r="O76" s="575"/>
      <c r="P76" s="1308"/>
      <c r="Q76" s="1308"/>
      <c r="R76" s="537"/>
      <c r="S76" s="537"/>
      <c r="T76" s="527"/>
      <c r="U76" s="527"/>
      <c r="V76" s="527"/>
      <c r="W76" s="527"/>
      <c r="X76" s="527"/>
      <c r="Y76" s="527"/>
      <c r="Z76" s="529"/>
      <c r="AA76" s="529"/>
    </row>
    <row r="77" spans="1:27" ht="45" x14ac:dyDescent="0.25">
      <c r="A77" s="1178"/>
      <c r="B77" s="1180"/>
      <c r="C77" s="1180"/>
      <c r="D77" s="1172"/>
      <c r="E77" s="1172"/>
      <c r="F77" s="1123"/>
      <c r="G77" s="1244"/>
      <c r="H77" s="550" t="str">
        <f>'3. TRATAR'!H77</f>
        <v>Cumplimiento de capacitaciones</v>
      </c>
      <c r="I77" s="551" t="str">
        <f>'3. TRATAR'!I77</f>
        <v>Registro de capacitación</v>
      </c>
      <c r="J77" s="551" t="str">
        <f>'3. TRATAR'!J77</f>
        <v>Profesional V Control Procesos en Planta y Calidad y Profesional IV de Gestión Humana</v>
      </c>
      <c r="K77" s="552" t="str">
        <f>'3. TRATAR'!K77</f>
        <v>Anual</v>
      </c>
      <c r="L77" s="561"/>
      <c r="M77" s="562"/>
      <c r="N77" s="562"/>
      <c r="O77" s="573"/>
      <c r="P77" s="1309"/>
      <c r="Q77" s="1309"/>
      <c r="R77" s="537"/>
      <c r="S77" s="537"/>
      <c r="T77" s="527"/>
      <c r="U77" s="527"/>
      <c r="V77" s="527"/>
      <c r="W77" s="527"/>
      <c r="X77" s="527"/>
      <c r="Y77" s="527"/>
      <c r="Z77" s="529"/>
      <c r="AA77" s="529"/>
    </row>
    <row r="78" spans="1:27" x14ac:dyDescent="0.25">
      <c r="A78" s="1178"/>
      <c r="B78" s="1180"/>
      <c r="C78" s="1180"/>
      <c r="D78" s="1172"/>
      <c r="E78" s="1172"/>
      <c r="F78" s="1123"/>
      <c r="G78" s="1244"/>
      <c r="H78" s="553">
        <f>'3. TRATAR'!H78</f>
        <v>0</v>
      </c>
      <c r="I78" s="554">
        <f>'3. TRATAR'!I78</f>
        <v>0</v>
      </c>
      <c r="J78" s="554">
        <f>'3. TRATAR'!J78</f>
        <v>0</v>
      </c>
      <c r="K78" s="555">
        <f>'3. TRATAR'!K78</f>
        <v>0</v>
      </c>
      <c r="L78" s="561"/>
      <c r="M78" s="562"/>
      <c r="N78" s="562"/>
      <c r="O78" s="573"/>
      <c r="P78" s="1309"/>
      <c r="Q78" s="1309"/>
      <c r="R78" s="537"/>
      <c r="S78" s="537"/>
      <c r="T78" s="527"/>
      <c r="U78" s="527"/>
      <c r="V78" s="527"/>
      <c r="W78" s="527"/>
      <c r="X78" s="527"/>
      <c r="Y78" s="527"/>
      <c r="Z78" s="529"/>
      <c r="AA78" s="529"/>
    </row>
    <row r="79" spans="1:27" x14ac:dyDescent="0.25">
      <c r="A79" s="1178"/>
      <c r="B79" s="1180"/>
      <c r="C79" s="1180"/>
      <c r="D79" s="1172"/>
      <c r="E79" s="1172"/>
      <c r="F79" s="1123"/>
      <c r="G79" s="1244"/>
      <c r="H79" s="550">
        <f>'3. TRATAR'!H79</f>
        <v>0</v>
      </c>
      <c r="I79" s="554">
        <f>'3. TRATAR'!I79</f>
        <v>0</v>
      </c>
      <c r="J79" s="554">
        <f>'3. TRATAR'!J79</f>
        <v>0</v>
      </c>
      <c r="K79" s="555">
        <f>'3. TRATAR'!K79</f>
        <v>0</v>
      </c>
      <c r="L79" s="561"/>
      <c r="M79" s="562"/>
      <c r="N79" s="562"/>
      <c r="O79" s="573"/>
      <c r="P79" s="1309"/>
      <c r="Q79" s="1309"/>
      <c r="R79" s="537"/>
      <c r="S79" s="537"/>
      <c r="T79" s="527"/>
      <c r="U79" s="527"/>
      <c r="V79" s="527"/>
      <c r="W79" s="527"/>
      <c r="X79" s="527"/>
      <c r="Y79" s="527"/>
      <c r="Z79" s="529"/>
      <c r="AA79" s="529"/>
    </row>
    <row r="80" spans="1:27" x14ac:dyDescent="0.25">
      <c r="A80" s="1178"/>
      <c r="B80" s="1180"/>
      <c r="C80" s="1180"/>
      <c r="D80" s="1172"/>
      <c r="E80" s="1172"/>
      <c r="F80" s="1123"/>
      <c r="G80" s="1244"/>
      <c r="H80" s="553">
        <f>'3. TRATAR'!H80</f>
        <v>0</v>
      </c>
      <c r="I80" s="554">
        <f>'3. TRATAR'!I80</f>
        <v>0</v>
      </c>
      <c r="J80" s="554">
        <f>'3. TRATAR'!J80</f>
        <v>0</v>
      </c>
      <c r="K80" s="555">
        <f>'3. TRATAR'!K80</f>
        <v>0</v>
      </c>
      <c r="L80" s="561"/>
      <c r="M80" s="562"/>
      <c r="N80" s="562"/>
      <c r="O80" s="573"/>
      <c r="P80" s="1309"/>
      <c r="Q80" s="1309"/>
      <c r="R80" s="537"/>
      <c r="S80" s="537"/>
      <c r="T80" s="527"/>
      <c r="U80" s="527"/>
      <c r="V80" s="527"/>
      <c r="W80" s="527"/>
      <c r="X80" s="527"/>
      <c r="Y80" s="527"/>
      <c r="Z80" s="529"/>
      <c r="AA80" s="529"/>
    </row>
    <row r="81" spans="1:27" x14ac:dyDescent="0.25">
      <c r="A81" s="1178"/>
      <c r="B81" s="1180"/>
      <c r="C81" s="1180"/>
      <c r="D81" s="1172"/>
      <c r="E81" s="1172"/>
      <c r="F81" s="1123"/>
      <c r="G81" s="1244"/>
      <c r="H81" s="550">
        <f>'3. TRATAR'!H81</f>
        <v>0</v>
      </c>
      <c r="I81" s="554">
        <f>'3. TRATAR'!I81</f>
        <v>0</v>
      </c>
      <c r="J81" s="554">
        <f>'3. TRATAR'!J81</f>
        <v>0</v>
      </c>
      <c r="K81" s="555">
        <f>'3. TRATAR'!K81</f>
        <v>0</v>
      </c>
      <c r="L81" s="561"/>
      <c r="M81" s="562"/>
      <c r="N81" s="562"/>
      <c r="O81" s="573"/>
      <c r="P81" s="1309"/>
      <c r="Q81" s="1309"/>
      <c r="R81" s="537"/>
      <c r="S81" s="537"/>
      <c r="T81" s="527"/>
      <c r="U81" s="527"/>
      <c r="V81" s="527"/>
      <c r="W81" s="527"/>
      <c r="X81" s="527"/>
      <c r="Y81" s="527"/>
      <c r="Z81" s="529"/>
      <c r="AA81" s="529"/>
    </row>
    <row r="82" spans="1:27" x14ac:dyDescent="0.25">
      <c r="A82" s="1178"/>
      <c r="B82" s="1180"/>
      <c r="C82" s="1180"/>
      <c r="D82" s="1172"/>
      <c r="E82" s="1172"/>
      <c r="F82" s="1123"/>
      <c r="G82" s="1244"/>
      <c r="H82" s="553">
        <f>'3. TRATAR'!H82</f>
        <v>0</v>
      </c>
      <c r="I82" s="554">
        <f>'3. TRATAR'!I82</f>
        <v>0</v>
      </c>
      <c r="J82" s="554">
        <f>'3. TRATAR'!J82</f>
        <v>0</v>
      </c>
      <c r="K82" s="555">
        <f>'3. TRATAR'!K82</f>
        <v>0</v>
      </c>
      <c r="L82" s="561"/>
      <c r="M82" s="562"/>
      <c r="N82" s="562"/>
      <c r="O82" s="573"/>
      <c r="P82" s="1309"/>
      <c r="Q82" s="1309"/>
      <c r="R82" s="537"/>
      <c r="S82" s="537"/>
      <c r="T82" s="527"/>
      <c r="U82" s="527"/>
      <c r="V82" s="527"/>
      <c r="W82" s="527"/>
      <c r="X82" s="527"/>
      <c r="Y82" s="527"/>
      <c r="Z82" s="529"/>
      <c r="AA82" s="529"/>
    </row>
    <row r="83" spans="1:27" ht="15.75" thickBot="1" x14ac:dyDescent="0.3">
      <c r="A83" s="1179"/>
      <c r="B83" s="1181"/>
      <c r="C83" s="1181"/>
      <c r="D83" s="1173"/>
      <c r="E83" s="1173"/>
      <c r="F83" s="1124"/>
      <c r="G83" s="1245"/>
      <c r="H83" s="556">
        <f>'3. TRATAR'!H83</f>
        <v>0</v>
      </c>
      <c r="I83" s="557">
        <f>'3. TRATAR'!I83</f>
        <v>0</v>
      </c>
      <c r="J83" s="557">
        <f>'3. TRATAR'!J83</f>
        <v>0</v>
      </c>
      <c r="K83" s="558">
        <f>'3. TRATAR'!K83</f>
        <v>0</v>
      </c>
      <c r="L83" s="563"/>
      <c r="M83" s="564"/>
      <c r="N83" s="564"/>
      <c r="O83" s="574"/>
      <c r="P83" s="1310"/>
      <c r="Q83" s="1310"/>
      <c r="R83" s="537"/>
      <c r="S83" s="537"/>
      <c r="T83" s="527"/>
      <c r="U83" s="527"/>
      <c r="V83" s="527"/>
      <c r="W83" s="527"/>
      <c r="X83" s="527"/>
      <c r="Y83" s="527"/>
      <c r="Z83" s="529"/>
      <c r="AA83" s="529"/>
    </row>
    <row r="84" spans="1:27" ht="22.5" x14ac:dyDescent="0.25">
      <c r="A84" s="1178">
        <f>'2. VALORAR CONTROLES '!A84:A91</f>
        <v>9</v>
      </c>
      <c r="B84" s="1180" t="str">
        <f>'1. IDENTIFICAR-ANALIZAR'!B84:B91</f>
        <v>Se podría presentar derrames de coagulantes</v>
      </c>
      <c r="C84" s="1180" t="str">
        <f>'2. VALORAR CONTROLES '!C84:C91</f>
        <v>Operativo</v>
      </c>
      <c r="D84" s="1171">
        <f>'2. VALORAR CONTROLES '!AC84:AC91</f>
        <v>1</v>
      </c>
      <c r="E84" s="1171">
        <f>'2. VALORAR CONTROLES '!AD84:AD91</f>
        <v>2</v>
      </c>
      <c r="F84" s="1122">
        <f>'2. VALORAR CONTROLES '!AE84:AE91</f>
        <v>2</v>
      </c>
      <c r="G84" s="1243" t="str">
        <f>'2. VALORAR CONTROLES '!AF84:AF91</f>
        <v>Aceptar el riesgo</v>
      </c>
      <c r="H84" s="547" t="str">
        <f>'3. TRATAR'!H84</f>
        <v>Mantenimiento preventivo de los tanques</v>
      </c>
      <c r="I84" s="548" t="str">
        <f>'3. TRATAR'!I84</f>
        <v>Reporte del contratista</v>
      </c>
      <c r="J84" s="548" t="str">
        <f>'3. TRATAR'!J84</f>
        <v>Profesional III de Mantenimiento</v>
      </c>
      <c r="K84" s="549" t="str">
        <f>'3. TRATAR'!K84</f>
        <v>A Diciembre 31 de 2019</v>
      </c>
      <c r="L84" s="559"/>
      <c r="M84" s="560"/>
      <c r="N84" s="560"/>
      <c r="O84" s="575"/>
      <c r="P84" s="1308"/>
      <c r="Q84" s="1308"/>
      <c r="R84" s="537"/>
      <c r="S84" s="537"/>
      <c r="T84" s="527"/>
      <c r="U84" s="527"/>
      <c r="V84" s="527"/>
      <c r="W84" s="527"/>
      <c r="X84" s="527"/>
      <c r="Y84" s="527"/>
      <c r="Z84" s="529"/>
      <c r="AA84" s="529"/>
    </row>
    <row r="85" spans="1:27" ht="33.75" x14ac:dyDescent="0.25">
      <c r="A85" s="1178"/>
      <c r="B85" s="1180"/>
      <c r="C85" s="1180"/>
      <c r="D85" s="1172"/>
      <c r="E85" s="1172"/>
      <c r="F85" s="1123"/>
      <c r="G85" s="1244"/>
      <c r="H85" s="550" t="str">
        <f>'3. TRATAR'!H85</f>
        <v>Diseño y construcción del pozo de achique</v>
      </c>
      <c r="I85" s="551" t="str">
        <f>'3. TRATAR'!I85</f>
        <v>Ejecución de obra</v>
      </c>
      <c r="J85" s="551" t="str">
        <f>'3. TRATAR'!J85</f>
        <v>Profesional III de Mantenimiento y Contratista</v>
      </c>
      <c r="K85" s="552" t="str">
        <f>'3. TRATAR'!K85</f>
        <v>Plan de Acción vigencia 2020</v>
      </c>
      <c r="L85" s="561"/>
      <c r="M85" s="562"/>
      <c r="N85" s="562"/>
      <c r="O85" s="573"/>
      <c r="P85" s="1309"/>
      <c r="Q85" s="1309"/>
      <c r="R85" s="537"/>
      <c r="S85" s="537"/>
      <c r="T85" s="527"/>
      <c r="U85" s="527"/>
      <c r="V85" s="527"/>
      <c r="W85" s="527"/>
      <c r="X85" s="527"/>
      <c r="Y85" s="527"/>
      <c r="Z85" s="529"/>
      <c r="AA85" s="529"/>
    </row>
    <row r="86" spans="1:27" x14ac:dyDescent="0.25">
      <c r="A86" s="1178"/>
      <c r="B86" s="1180"/>
      <c r="C86" s="1180"/>
      <c r="D86" s="1172"/>
      <c r="E86" s="1172"/>
      <c r="F86" s="1123"/>
      <c r="G86" s="1244"/>
      <c r="H86" s="553">
        <f>'3. TRATAR'!H86</f>
        <v>0</v>
      </c>
      <c r="I86" s="554">
        <f>'3. TRATAR'!I86</f>
        <v>0</v>
      </c>
      <c r="J86" s="554">
        <f>'3. TRATAR'!J86</f>
        <v>0</v>
      </c>
      <c r="K86" s="555">
        <f>'3. TRATAR'!K86</f>
        <v>0</v>
      </c>
      <c r="L86" s="561"/>
      <c r="M86" s="562"/>
      <c r="N86" s="562"/>
      <c r="O86" s="573"/>
      <c r="P86" s="1309"/>
      <c r="Q86" s="1309"/>
      <c r="R86" s="537"/>
      <c r="S86" s="537"/>
      <c r="T86" s="527"/>
      <c r="U86" s="527"/>
      <c r="V86" s="527"/>
      <c r="W86" s="527"/>
      <c r="X86" s="527"/>
      <c r="Y86" s="527"/>
      <c r="Z86" s="529"/>
      <c r="AA86" s="529"/>
    </row>
    <row r="87" spans="1:27" x14ac:dyDescent="0.25">
      <c r="A87" s="1178"/>
      <c r="B87" s="1180"/>
      <c r="C87" s="1180"/>
      <c r="D87" s="1172"/>
      <c r="E87" s="1172"/>
      <c r="F87" s="1123"/>
      <c r="G87" s="1244"/>
      <c r="H87" s="550">
        <f>'3. TRATAR'!H87</f>
        <v>0</v>
      </c>
      <c r="I87" s="554">
        <f>'3. TRATAR'!I87</f>
        <v>0</v>
      </c>
      <c r="J87" s="554">
        <f>'3. TRATAR'!J87</f>
        <v>0</v>
      </c>
      <c r="K87" s="555">
        <f>'3. TRATAR'!K87</f>
        <v>0</v>
      </c>
      <c r="L87" s="561"/>
      <c r="M87" s="562"/>
      <c r="N87" s="562"/>
      <c r="O87" s="573"/>
      <c r="P87" s="1309"/>
      <c r="Q87" s="1309"/>
      <c r="R87" s="537"/>
      <c r="S87" s="537"/>
      <c r="T87" s="527"/>
      <c r="U87" s="527"/>
      <c r="V87" s="527"/>
      <c r="W87" s="527"/>
      <c r="X87" s="527"/>
      <c r="Y87" s="527"/>
      <c r="Z87" s="529"/>
      <c r="AA87" s="529"/>
    </row>
    <row r="88" spans="1:27" x14ac:dyDescent="0.25">
      <c r="A88" s="1178"/>
      <c r="B88" s="1180"/>
      <c r="C88" s="1180"/>
      <c r="D88" s="1172"/>
      <c r="E88" s="1172"/>
      <c r="F88" s="1123"/>
      <c r="G88" s="1244"/>
      <c r="H88" s="553">
        <f>'3. TRATAR'!H88</f>
        <v>0</v>
      </c>
      <c r="I88" s="554">
        <f>'3. TRATAR'!I88</f>
        <v>0</v>
      </c>
      <c r="J88" s="554">
        <f>'3. TRATAR'!J88</f>
        <v>0</v>
      </c>
      <c r="K88" s="555">
        <f>'3. TRATAR'!K88</f>
        <v>0</v>
      </c>
      <c r="L88" s="561"/>
      <c r="M88" s="562"/>
      <c r="N88" s="562"/>
      <c r="O88" s="573"/>
      <c r="P88" s="1309"/>
      <c r="Q88" s="1309"/>
      <c r="R88" s="537"/>
      <c r="S88" s="537"/>
      <c r="T88" s="527"/>
      <c r="U88" s="527"/>
      <c r="V88" s="527"/>
      <c r="W88" s="527"/>
      <c r="X88" s="527"/>
      <c r="Y88" s="527"/>
      <c r="Z88" s="529"/>
      <c r="AA88" s="529"/>
    </row>
    <row r="89" spans="1:27" x14ac:dyDescent="0.25">
      <c r="A89" s="1178"/>
      <c r="B89" s="1180"/>
      <c r="C89" s="1180"/>
      <c r="D89" s="1172"/>
      <c r="E89" s="1172"/>
      <c r="F89" s="1123"/>
      <c r="G89" s="1244"/>
      <c r="H89" s="550">
        <f>'3. TRATAR'!H89</f>
        <v>0</v>
      </c>
      <c r="I89" s="554">
        <f>'3. TRATAR'!I89</f>
        <v>0</v>
      </c>
      <c r="J89" s="554">
        <f>'3. TRATAR'!J89</f>
        <v>0</v>
      </c>
      <c r="K89" s="555">
        <f>'3. TRATAR'!K89</f>
        <v>0</v>
      </c>
      <c r="L89" s="561"/>
      <c r="M89" s="562"/>
      <c r="N89" s="562"/>
      <c r="O89" s="573"/>
      <c r="P89" s="1309"/>
      <c r="Q89" s="1309"/>
      <c r="R89" s="537"/>
      <c r="S89" s="537"/>
      <c r="T89" s="527"/>
      <c r="U89" s="527"/>
      <c r="V89" s="527"/>
      <c r="W89" s="527"/>
      <c r="X89" s="527"/>
      <c r="Y89" s="527"/>
      <c r="Z89" s="529"/>
      <c r="AA89" s="529"/>
    </row>
    <row r="90" spans="1:27" x14ac:dyDescent="0.25">
      <c r="A90" s="1178"/>
      <c r="B90" s="1180"/>
      <c r="C90" s="1180"/>
      <c r="D90" s="1172"/>
      <c r="E90" s="1172"/>
      <c r="F90" s="1123"/>
      <c r="G90" s="1244"/>
      <c r="H90" s="553">
        <f>'3. TRATAR'!H90</f>
        <v>0</v>
      </c>
      <c r="I90" s="554">
        <f>'3. TRATAR'!I90</f>
        <v>0</v>
      </c>
      <c r="J90" s="554">
        <f>'3. TRATAR'!J90</f>
        <v>0</v>
      </c>
      <c r="K90" s="555">
        <f>'3. TRATAR'!K90</f>
        <v>0</v>
      </c>
      <c r="L90" s="561"/>
      <c r="M90" s="562"/>
      <c r="N90" s="562"/>
      <c r="O90" s="573"/>
      <c r="P90" s="1309"/>
      <c r="Q90" s="1309"/>
      <c r="R90" s="537"/>
      <c r="S90" s="537"/>
      <c r="T90" s="527"/>
      <c r="U90" s="527"/>
      <c r="V90" s="527"/>
      <c r="W90" s="527"/>
      <c r="X90" s="527"/>
      <c r="Y90" s="527"/>
      <c r="Z90" s="529"/>
      <c r="AA90" s="529"/>
    </row>
    <row r="91" spans="1:27" ht="15.75" thickBot="1" x14ac:dyDescent="0.3">
      <c r="A91" s="1179"/>
      <c r="B91" s="1181"/>
      <c r="C91" s="1181"/>
      <c r="D91" s="1173"/>
      <c r="E91" s="1173"/>
      <c r="F91" s="1124"/>
      <c r="G91" s="1245"/>
      <c r="H91" s="556">
        <f>'3. TRATAR'!H91</f>
        <v>0</v>
      </c>
      <c r="I91" s="557">
        <f>'3. TRATAR'!I91</f>
        <v>0</v>
      </c>
      <c r="J91" s="557">
        <f>'3. TRATAR'!J91</f>
        <v>0</v>
      </c>
      <c r="K91" s="558">
        <f>'3. TRATAR'!K91</f>
        <v>0</v>
      </c>
      <c r="L91" s="563"/>
      <c r="M91" s="564"/>
      <c r="N91" s="564"/>
      <c r="O91" s="574"/>
      <c r="P91" s="1310"/>
      <c r="Q91" s="1310"/>
      <c r="R91" s="537"/>
      <c r="S91" s="537"/>
      <c r="T91" s="527"/>
      <c r="U91" s="527"/>
      <c r="V91" s="527"/>
      <c r="W91" s="527"/>
      <c r="X91" s="527"/>
      <c r="Y91" s="527"/>
      <c r="Z91" s="529"/>
      <c r="AA91" s="529"/>
    </row>
    <row r="92" spans="1:27" ht="22.5" x14ac:dyDescent="0.25">
      <c r="A92" s="1178">
        <f>'2. VALORAR CONTROLES '!A92:A99</f>
        <v>10</v>
      </c>
      <c r="B92" s="1180" t="str">
        <f>'1. IDENTIFICAR-ANALIZAR'!B92:B99</f>
        <v xml:space="preserve">Se puede presentar incumplimiento a especificaciones técnicas sustancias químicas </v>
      </c>
      <c r="C92" s="1180" t="str">
        <f>'2. VALORAR CONTROLES '!C92:C99</f>
        <v>Cumplimiento</v>
      </c>
      <c r="D92" s="1171">
        <f>'2. VALORAR CONTROLES '!AC92:AC99</f>
        <v>1</v>
      </c>
      <c r="E92" s="1171">
        <f>'2. VALORAR CONTROLES '!AD92:AD99</f>
        <v>1</v>
      </c>
      <c r="F92" s="1122">
        <f>'2. VALORAR CONTROLES '!AE92:AE99</f>
        <v>1</v>
      </c>
      <c r="G92" s="1243" t="str">
        <f>'2. VALORAR CONTROLES '!AF92:AF99</f>
        <v>Aceptar el riesgo</v>
      </c>
      <c r="H92" s="547" t="str">
        <f>'3. TRATAR'!H92</f>
        <v>Implementar el control calidad a las sustancias químicas de las sustancias recibidas por lote</v>
      </c>
      <c r="I92" s="548" t="str">
        <f>'3. TRATAR'!I92</f>
        <v>Remisiones de sustancias químicas recibidas</v>
      </c>
      <c r="J92" s="548" t="str">
        <f>'3. TRATAR'!J92</f>
        <v>Profesional III de Mantenimiento</v>
      </c>
      <c r="K92" s="549" t="str">
        <f>'3. TRATAR'!K92</f>
        <v>Cuando se presenta el incumplimiento</v>
      </c>
      <c r="L92" s="559"/>
      <c r="M92" s="560"/>
      <c r="N92" s="560"/>
      <c r="O92" s="575"/>
      <c r="P92" s="1308"/>
      <c r="Q92" s="1308"/>
      <c r="R92" s="537"/>
      <c r="S92" s="537"/>
      <c r="T92" s="527"/>
      <c r="U92" s="527"/>
      <c r="V92" s="527"/>
      <c r="W92" s="527"/>
      <c r="X92" s="527"/>
      <c r="Y92" s="527"/>
      <c r="Z92" s="529"/>
      <c r="AA92" s="529"/>
    </row>
    <row r="93" spans="1:27" ht="22.5" x14ac:dyDescent="0.25">
      <c r="A93" s="1178"/>
      <c r="B93" s="1180"/>
      <c r="C93" s="1180"/>
      <c r="D93" s="1172"/>
      <c r="E93" s="1172"/>
      <c r="F93" s="1123"/>
      <c r="G93" s="1244"/>
      <c r="H93" s="550" t="str">
        <f>'3. TRATAR'!H93</f>
        <v>Contratación de laboratorio para el control calidad de las sustancias químicas</v>
      </c>
      <c r="I93" s="551" t="str">
        <f>'3. TRATAR'!I93</f>
        <v>Contrato de laboratorio</v>
      </c>
      <c r="J93" s="551" t="str">
        <f>'3. TRATAR'!J93</f>
        <v>Profesional III de Mantenimiento</v>
      </c>
      <c r="K93" s="552" t="str">
        <f>'3. TRATAR'!K93</f>
        <v>Anual</v>
      </c>
      <c r="L93" s="561"/>
      <c r="M93" s="562"/>
      <c r="N93" s="562"/>
      <c r="O93" s="573"/>
      <c r="P93" s="1309"/>
      <c r="Q93" s="1309"/>
      <c r="R93" s="537"/>
      <c r="S93" s="537"/>
      <c r="T93" s="527"/>
      <c r="U93" s="527"/>
      <c r="V93" s="527"/>
      <c r="W93" s="527"/>
      <c r="X93" s="527"/>
      <c r="Y93" s="527"/>
      <c r="Z93" s="529"/>
      <c r="AA93" s="529"/>
    </row>
    <row r="94" spans="1:27" ht="45" x14ac:dyDescent="0.25">
      <c r="A94" s="1178"/>
      <c r="B94" s="1180"/>
      <c r="C94" s="1180"/>
      <c r="D94" s="1172"/>
      <c r="E94" s="1172"/>
      <c r="F94" s="1123"/>
      <c r="G94" s="1244"/>
      <c r="H94" s="553" t="str">
        <f>'3. TRATAR'!H94</f>
        <v>Aplicación de las directrices definidas en el procedimiento de salidas no conformes</v>
      </c>
      <c r="I94" s="554" t="str">
        <f>'3. TRATAR'!I94</f>
        <v>Registro  de salidas no conformes</v>
      </c>
      <c r="J94" s="554" t="str">
        <f>'3. TRATAR'!J94</f>
        <v>Profesional III de Mantenimiento y Técnico Operativo II Planta</v>
      </c>
      <c r="K94" s="555" t="str">
        <f>'3. TRATAR'!K94</f>
        <v>Cuando  de presenta la novedad</v>
      </c>
      <c r="L94" s="561"/>
      <c r="M94" s="562"/>
      <c r="N94" s="562"/>
      <c r="O94" s="573"/>
      <c r="P94" s="1309"/>
      <c r="Q94" s="1309"/>
      <c r="R94" s="537"/>
      <c r="S94" s="537"/>
      <c r="T94" s="527"/>
      <c r="U94" s="527"/>
      <c r="V94" s="527"/>
      <c r="W94" s="527"/>
      <c r="X94" s="527"/>
      <c r="Y94" s="527"/>
      <c r="Z94" s="529"/>
      <c r="AA94" s="529"/>
    </row>
    <row r="95" spans="1:27" x14ac:dyDescent="0.25">
      <c r="A95" s="1178"/>
      <c r="B95" s="1180"/>
      <c r="C95" s="1180"/>
      <c r="D95" s="1172"/>
      <c r="E95" s="1172"/>
      <c r="F95" s="1123"/>
      <c r="G95" s="1244"/>
      <c r="H95" s="550">
        <f>'3. TRATAR'!H95</f>
        <v>0</v>
      </c>
      <c r="I95" s="554">
        <f>'3. TRATAR'!I95</f>
        <v>0</v>
      </c>
      <c r="J95" s="554">
        <f>'3. TRATAR'!J95</f>
        <v>0</v>
      </c>
      <c r="K95" s="555">
        <f>'3. TRATAR'!K95</f>
        <v>0</v>
      </c>
      <c r="L95" s="561"/>
      <c r="M95" s="562"/>
      <c r="N95" s="562"/>
      <c r="O95" s="573"/>
      <c r="P95" s="1309"/>
      <c r="Q95" s="1309"/>
      <c r="R95" s="537"/>
      <c r="S95" s="537"/>
      <c r="T95" s="527"/>
      <c r="U95" s="527"/>
      <c r="V95" s="527"/>
      <c r="W95" s="527"/>
      <c r="X95" s="527"/>
      <c r="Y95" s="527"/>
      <c r="Z95" s="529"/>
      <c r="AA95" s="529"/>
    </row>
    <row r="96" spans="1:27" x14ac:dyDescent="0.25">
      <c r="A96" s="1178"/>
      <c r="B96" s="1180"/>
      <c r="C96" s="1180"/>
      <c r="D96" s="1172"/>
      <c r="E96" s="1172"/>
      <c r="F96" s="1123"/>
      <c r="G96" s="1244"/>
      <c r="H96" s="553">
        <f>'3. TRATAR'!H96</f>
        <v>0</v>
      </c>
      <c r="I96" s="554">
        <f>'3. TRATAR'!I96</f>
        <v>0</v>
      </c>
      <c r="J96" s="554">
        <f>'3. TRATAR'!J96</f>
        <v>0</v>
      </c>
      <c r="K96" s="555">
        <f>'3. TRATAR'!K96</f>
        <v>0</v>
      </c>
      <c r="L96" s="561"/>
      <c r="M96" s="562"/>
      <c r="N96" s="562"/>
      <c r="O96" s="573"/>
      <c r="P96" s="1309"/>
      <c r="Q96" s="1309"/>
      <c r="R96" s="537"/>
      <c r="S96" s="537"/>
      <c r="T96" s="527"/>
      <c r="U96" s="527"/>
      <c r="V96" s="527"/>
      <c r="W96" s="527"/>
      <c r="X96" s="527"/>
      <c r="Y96" s="527"/>
      <c r="Z96" s="529"/>
      <c r="AA96" s="529"/>
    </row>
    <row r="97" spans="1:27" x14ac:dyDescent="0.25">
      <c r="A97" s="1178"/>
      <c r="B97" s="1180"/>
      <c r="C97" s="1180"/>
      <c r="D97" s="1172"/>
      <c r="E97" s="1172"/>
      <c r="F97" s="1123"/>
      <c r="G97" s="1244"/>
      <c r="H97" s="550">
        <f>'3. TRATAR'!H97</f>
        <v>0</v>
      </c>
      <c r="I97" s="554">
        <f>'3. TRATAR'!I97</f>
        <v>0</v>
      </c>
      <c r="J97" s="554">
        <f>'3. TRATAR'!J97</f>
        <v>0</v>
      </c>
      <c r="K97" s="555">
        <f>'3. TRATAR'!K97</f>
        <v>0</v>
      </c>
      <c r="L97" s="561"/>
      <c r="M97" s="562"/>
      <c r="N97" s="562"/>
      <c r="O97" s="573"/>
      <c r="P97" s="1309"/>
      <c r="Q97" s="1309"/>
      <c r="R97" s="537"/>
      <c r="S97" s="537"/>
      <c r="T97" s="527"/>
      <c r="U97" s="527"/>
      <c r="V97" s="527"/>
      <c r="W97" s="527"/>
      <c r="X97" s="527"/>
      <c r="Y97" s="527"/>
      <c r="Z97" s="529"/>
      <c r="AA97" s="529"/>
    </row>
    <row r="98" spans="1:27" x14ac:dyDescent="0.25">
      <c r="A98" s="1178"/>
      <c r="B98" s="1180"/>
      <c r="C98" s="1180"/>
      <c r="D98" s="1172"/>
      <c r="E98" s="1172"/>
      <c r="F98" s="1123"/>
      <c r="G98" s="1244"/>
      <c r="H98" s="553">
        <f>'3. TRATAR'!H98</f>
        <v>0</v>
      </c>
      <c r="I98" s="554">
        <f>'3. TRATAR'!I98</f>
        <v>0</v>
      </c>
      <c r="J98" s="554">
        <f>'3. TRATAR'!J98</f>
        <v>0</v>
      </c>
      <c r="K98" s="555">
        <f>'3. TRATAR'!K98</f>
        <v>0</v>
      </c>
      <c r="L98" s="561"/>
      <c r="M98" s="562"/>
      <c r="N98" s="562"/>
      <c r="O98" s="573"/>
      <c r="P98" s="1309"/>
      <c r="Q98" s="1309"/>
      <c r="R98" s="537"/>
      <c r="S98" s="537"/>
      <c r="T98" s="527"/>
      <c r="U98" s="527"/>
      <c r="V98" s="527"/>
      <c r="W98" s="527"/>
      <c r="X98" s="527"/>
      <c r="Y98" s="527"/>
      <c r="Z98" s="529"/>
      <c r="AA98" s="529"/>
    </row>
    <row r="99" spans="1:27" ht="15.75" thickBot="1" x14ac:dyDescent="0.3">
      <c r="A99" s="1179"/>
      <c r="B99" s="1181"/>
      <c r="C99" s="1181"/>
      <c r="D99" s="1173"/>
      <c r="E99" s="1173"/>
      <c r="F99" s="1124"/>
      <c r="G99" s="1245"/>
      <c r="H99" s="556">
        <f>'3. TRATAR'!H99</f>
        <v>0</v>
      </c>
      <c r="I99" s="557">
        <f>'3. TRATAR'!I99</f>
        <v>0</v>
      </c>
      <c r="J99" s="557">
        <f>'3. TRATAR'!J99</f>
        <v>0</v>
      </c>
      <c r="K99" s="558">
        <f>'3. TRATAR'!K99</f>
        <v>0</v>
      </c>
      <c r="L99" s="563"/>
      <c r="M99" s="564"/>
      <c r="N99" s="564"/>
      <c r="O99" s="574"/>
      <c r="P99" s="1310"/>
      <c r="Q99" s="1310"/>
      <c r="R99" s="537"/>
      <c r="S99" s="537"/>
      <c r="T99" s="527"/>
      <c r="U99" s="527"/>
      <c r="V99" s="527"/>
      <c r="W99" s="527"/>
      <c r="X99" s="527"/>
      <c r="Y99" s="527"/>
      <c r="Z99" s="529"/>
      <c r="AA99" s="529"/>
    </row>
    <row r="100" spans="1:27" ht="22.5" x14ac:dyDescent="0.25">
      <c r="A100" s="1178">
        <f>'2. VALORAR CONTROLES '!A100:A107</f>
        <v>11</v>
      </c>
      <c r="B100" s="1180" t="str">
        <f>'1. IDENTIFICAR-ANALIZAR'!B100:B107</f>
        <v>Se podría presentar  dosificación inadecuada de sustancias químicas</v>
      </c>
      <c r="C100" s="1180" t="str">
        <f>'2. VALORAR CONTROLES '!C100:C107</f>
        <v>Operativo</v>
      </c>
      <c r="D100" s="1171">
        <f>'2. VALORAR CONTROLES '!AC100:AC107</f>
        <v>1</v>
      </c>
      <c r="E100" s="1171">
        <f>'2. VALORAR CONTROLES '!AD100:AD107</f>
        <v>3</v>
      </c>
      <c r="F100" s="1122">
        <f>'2. VALORAR CONTROLES '!AE100:AE107</f>
        <v>3</v>
      </c>
      <c r="G100" s="1243" t="str">
        <f>'2. VALORAR CONTROLES '!AF100:AF107</f>
        <v>Asumir - reducir el Riesgo</v>
      </c>
      <c r="H100" s="547" t="str">
        <f>'3. TRATAR'!H100</f>
        <v>Mantenimiento preventivo</v>
      </c>
      <c r="I100" s="548" t="str">
        <f>'3. TRATAR'!I100</f>
        <v>Programación ejecutada</v>
      </c>
      <c r="J100" s="548" t="str">
        <f>'3. TRATAR'!J100</f>
        <v>Profesional III de Mantenimiento</v>
      </c>
      <c r="K100" s="549" t="str">
        <f>'3. TRATAR'!K100</f>
        <v>Mensual</v>
      </c>
      <c r="L100" s="559"/>
      <c r="M100" s="560"/>
      <c r="N100" s="560"/>
      <c r="O100" s="575"/>
      <c r="P100" s="1308"/>
      <c r="Q100" s="1308"/>
      <c r="R100" s="537"/>
      <c r="S100" s="537"/>
      <c r="T100" s="527"/>
      <c r="U100" s="527"/>
      <c r="V100" s="527"/>
      <c r="W100" s="527"/>
      <c r="X100" s="527"/>
      <c r="Y100" s="527"/>
      <c r="Z100" s="529"/>
      <c r="AA100" s="529"/>
    </row>
    <row r="101" spans="1:27" ht="22.5" x14ac:dyDescent="0.25">
      <c r="A101" s="1178"/>
      <c r="B101" s="1180"/>
      <c r="C101" s="1180"/>
      <c r="D101" s="1172"/>
      <c r="E101" s="1172"/>
      <c r="F101" s="1123"/>
      <c r="G101" s="1244"/>
      <c r="H101" s="550" t="str">
        <f>'3. TRATAR'!H101</f>
        <v>Calibración de los dosificadores</v>
      </c>
      <c r="I101" s="551" t="str">
        <f>'3. TRATAR'!I101</f>
        <v>Registro de calibración y resultados de la curva</v>
      </c>
      <c r="J101" s="551" t="str">
        <f>'3. TRATAR'!J101</f>
        <v>Profesional III de Mantenimiento</v>
      </c>
      <c r="K101" s="552" t="str">
        <f>'3. TRATAR'!K101</f>
        <v>Mensual</v>
      </c>
      <c r="L101" s="561"/>
      <c r="M101" s="562"/>
      <c r="N101" s="562"/>
      <c r="O101" s="573"/>
      <c r="P101" s="1309"/>
      <c r="Q101" s="1309"/>
      <c r="R101" s="537"/>
      <c r="S101" s="537"/>
      <c r="T101" s="527"/>
      <c r="U101" s="527"/>
      <c r="V101" s="527"/>
      <c r="W101" s="527"/>
      <c r="X101" s="527"/>
      <c r="Y101" s="527"/>
      <c r="Z101" s="529"/>
      <c r="AA101" s="529"/>
    </row>
    <row r="102" spans="1:27" ht="22.5" x14ac:dyDescent="0.25">
      <c r="A102" s="1178"/>
      <c r="B102" s="1180"/>
      <c r="C102" s="1180"/>
      <c r="D102" s="1172"/>
      <c r="E102" s="1172"/>
      <c r="F102" s="1123"/>
      <c r="G102" s="1244"/>
      <c r="H102" s="553" t="str">
        <f>'3. TRATAR'!H102</f>
        <v>Estandarización del sistema de dosificación</v>
      </c>
      <c r="I102" s="554" t="str">
        <f>'3. TRATAR'!I102</f>
        <v>Diseño y construcción</v>
      </c>
      <c r="J102" s="554" t="str">
        <f>'3. TRATAR'!J102</f>
        <v>Profesional III de Mantenimiento</v>
      </c>
      <c r="K102" s="555" t="str">
        <f>'3. TRATAR'!K102</f>
        <v>Plan de Acción de 2020</v>
      </c>
      <c r="L102" s="561"/>
      <c r="M102" s="562"/>
      <c r="N102" s="562"/>
      <c r="O102" s="573"/>
      <c r="P102" s="1309"/>
      <c r="Q102" s="1309"/>
      <c r="R102" s="537"/>
      <c r="S102" s="537"/>
      <c r="T102" s="527"/>
      <c r="U102" s="527"/>
      <c r="V102" s="527"/>
      <c r="W102" s="527"/>
      <c r="X102" s="527"/>
      <c r="Y102" s="527"/>
      <c r="Z102" s="529"/>
      <c r="AA102" s="529"/>
    </row>
    <row r="103" spans="1:27" ht="22.5" x14ac:dyDescent="0.25">
      <c r="A103" s="1178"/>
      <c r="B103" s="1180"/>
      <c r="C103" s="1180"/>
      <c r="D103" s="1172"/>
      <c r="E103" s="1172"/>
      <c r="F103" s="1123"/>
      <c r="G103" s="1244"/>
      <c r="H103" s="550" t="str">
        <f>'3. TRATAR'!H103</f>
        <v>Evaluación estadistica de dosificadores aplicadas</v>
      </c>
      <c r="I103" s="554" t="str">
        <f>'3. TRATAR'!I103</f>
        <v xml:space="preserve">Informe de resultados </v>
      </c>
      <c r="J103" s="554" t="str">
        <f>'3. TRATAR'!J103</f>
        <v>Profesional III de Mantenimiento</v>
      </c>
      <c r="K103" s="555" t="str">
        <f>'3. TRATAR'!K103</f>
        <v>Mensual</v>
      </c>
      <c r="L103" s="561"/>
      <c r="M103" s="562"/>
      <c r="N103" s="562"/>
      <c r="O103" s="573"/>
      <c r="P103" s="1309"/>
      <c r="Q103" s="1309"/>
      <c r="R103" s="537"/>
      <c r="S103" s="537"/>
      <c r="T103" s="527"/>
      <c r="U103" s="527"/>
      <c r="V103" s="527"/>
      <c r="W103" s="527"/>
      <c r="X103" s="527"/>
      <c r="Y103" s="527"/>
      <c r="Z103" s="529"/>
      <c r="AA103" s="529"/>
    </row>
    <row r="104" spans="1:27" x14ac:dyDescent="0.25">
      <c r="A104" s="1178"/>
      <c r="B104" s="1180"/>
      <c r="C104" s="1180"/>
      <c r="D104" s="1172"/>
      <c r="E104" s="1172"/>
      <c r="F104" s="1123"/>
      <c r="G104" s="1244"/>
      <c r="H104" s="553">
        <f>'3. TRATAR'!H104</f>
        <v>0</v>
      </c>
      <c r="I104" s="554">
        <f>'3. TRATAR'!I104</f>
        <v>0</v>
      </c>
      <c r="J104" s="554">
        <f>'3. TRATAR'!J104</f>
        <v>0</v>
      </c>
      <c r="K104" s="555">
        <f>'3. TRATAR'!K104</f>
        <v>0</v>
      </c>
      <c r="L104" s="561"/>
      <c r="M104" s="562"/>
      <c r="N104" s="562"/>
      <c r="O104" s="573"/>
      <c r="P104" s="1309"/>
      <c r="Q104" s="1309"/>
      <c r="R104" s="537"/>
      <c r="S104" s="537"/>
      <c r="T104" s="527"/>
      <c r="U104" s="527"/>
      <c r="V104" s="527"/>
      <c r="W104" s="527"/>
      <c r="X104" s="527"/>
      <c r="Y104" s="527"/>
      <c r="Z104" s="529"/>
      <c r="AA104" s="529"/>
    </row>
    <row r="105" spans="1:27" x14ac:dyDescent="0.25">
      <c r="A105" s="1178"/>
      <c r="B105" s="1180"/>
      <c r="C105" s="1180"/>
      <c r="D105" s="1172"/>
      <c r="E105" s="1172"/>
      <c r="F105" s="1123"/>
      <c r="G105" s="1244"/>
      <c r="H105" s="550">
        <f>'3. TRATAR'!H105</f>
        <v>0</v>
      </c>
      <c r="I105" s="554">
        <f>'3. TRATAR'!I105</f>
        <v>0</v>
      </c>
      <c r="J105" s="554">
        <f>'3. TRATAR'!J105</f>
        <v>0</v>
      </c>
      <c r="K105" s="555">
        <f>'3. TRATAR'!K105</f>
        <v>0</v>
      </c>
      <c r="L105" s="561"/>
      <c r="M105" s="562"/>
      <c r="N105" s="562"/>
      <c r="O105" s="573"/>
      <c r="P105" s="1309"/>
      <c r="Q105" s="1309"/>
      <c r="R105" s="537"/>
      <c r="S105" s="537"/>
      <c r="T105" s="527"/>
      <c r="U105" s="527"/>
      <c r="V105" s="527"/>
      <c r="W105" s="527"/>
      <c r="X105" s="527"/>
      <c r="Y105" s="527"/>
      <c r="Z105" s="529"/>
      <c r="AA105" s="529"/>
    </row>
    <row r="106" spans="1:27" x14ac:dyDescent="0.25">
      <c r="A106" s="1178"/>
      <c r="B106" s="1180"/>
      <c r="C106" s="1180"/>
      <c r="D106" s="1172"/>
      <c r="E106" s="1172"/>
      <c r="F106" s="1123"/>
      <c r="G106" s="1244"/>
      <c r="H106" s="553">
        <f>'3. TRATAR'!H106</f>
        <v>0</v>
      </c>
      <c r="I106" s="554">
        <f>'3. TRATAR'!I106</f>
        <v>0</v>
      </c>
      <c r="J106" s="554">
        <f>'3. TRATAR'!J106</f>
        <v>0</v>
      </c>
      <c r="K106" s="555">
        <f>'3. TRATAR'!K106</f>
        <v>0</v>
      </c>
      <c r="L106" s="561"/>
      <c r="M106" s="562"/>
      <c r="N106" s="562"/>
      <c r="O106" s="573"/>
      <c r="P106" s="1309"/>
      <c r="Q106" s="1309"/>
      <c r="R106" s="537"/>
      <c r="S106" s="537"/>
      <c r="T106" s="527"/>
      <c r="U106" s="527"/>
      <c r="V106" s="527"/>
      <c r="W106" s="527"/>
      <c r="X106" s="527"/>
      <c r="Y106" s="527"/>
      <c r="Z106" s="529"/>
      <c r="AA106" s="529"/>
    </row>
    <row r="107" spans="1:27" ht="15.75" thickBot="1" x14ac:dyDescent="0.3">
      <c r="A107" s="1179"/>
      <c r="B107" s="1181"/>
      <c r="C107" s="1181"/>
      <c r="D107" s="1173"/>
      <c r="E107" s="1173"/>
      <c r="F107" s="1124"/>
      <c r="G107" s="1245"/>
      <c r="H107" s="556">
        <f>'3. TRATAR'!H107</f>
        <v>0</v>
      </c>
      <c r="I107" s="557">
        <f>'3. TRATAR'!I107</f>
        <v>0</v>
      </c>
      <c r="J107" s="557">
        <f>'3. TRATAR'!J107</f>
        <v>0</v>
      </c>
      <c r="K107" s="558">
        <f>'3. TRATAR'!K107</f>
        <v>0</v>
      </c>
      <c r="L107" s="563"/>
      <c r="M107" s="564"/>
      <c r="N107" s="564"/>
      <c r="O107" s="574"/>
      <c r="P107" s="1310"/>
      <c r="Q107" s="1310"/>
      <c r="R107" s="537"/>
      <c r="S107" s="537"/>
      <c r="T107" s="527"/>
      <c r="U107" s="527"/>
      <c r="V107" s="527"/>
      <c r="W107" s="527"/>
      <c r="X107" s="527"/>
      <c r="Y107" s="527"/>
      <c r="Z107" s="529"/>
      <c r="AA107" s="529"/>
    </row>
    <row r="108" spans="1:27" ht="22.5" x14ac:dyDescent="0.25">
      <c r="A108" s="1178">
        <f>'2. VALORAR CONTROLES '!A108:A115</f>
        <v>12</v>
      </c>
      <c r="B108" s="1180" t="str">
        <f>'1. IDENTIFICAR-ANALIZAR'!B108:B115</f>
        <v>Se puede presentar que el punto de aplicación del coagulante no es el óptimo</v>
      </c>
      <c r="C108" s="1180" t="str">
        <f>'2. VALORAR CONTROLES '!C108:C115</f>
        <v>Operativo</v>
      </c>
      <c r="D108" s="1171">
        <f>'2. VALORAR CONTROLES '!AC108:AC115</f>
        <v>2</v>
      </c>
      <c r="E108" s="1171">
        <f>'2. VALORAR CONTROLES '!AD108:AD115</f>
        <v>1</v>
      </c>
      <c r="F108" s="1122">
        <f>'2. VALORAR CONTROLES '!AE108:AE115</f>
        <v>2</v>
      </c>
      <c r="G108" s="1243" t="str">
        <f>'2. VALORAR CONTROLES '!AF108:AF115</f>
        <v>Aceptar el riesgo</v>
      </c>
      <c r="H108" s="547" t="str">
        <f>'3. TRATAR'!H108</f>
        <v>Inspección y control del resalto hidráulico</v>
      </c>
      <c r="I108" s="548" t="str">
        <f>'3. TRATAR'!I108</f>
        <v xml:space="preserve">Informe de gestión </v>
      </c>
      <c r="J108" s="548" t="str">
        <f>'3. TRATAR'!J108</f>
        <v>Profesional III de Mantenimiento</v>
      </c>
      <c r="K108" s="549" t="str">
        <f>'3. TRATAR'!K108</f>
        <v>Mensual</v>
      </c>
      <c r="L108" s="559"/>
      <c r="M108" s="560"/>
      <c r="N108" s="560"/>
      <c r="O108" s="575"/>
      <c r="P108" s="1308"/>
      <c r="Q108" s="1308"/>
      <c r="R108" s="537"/>
      <c r="S108" s="537"/>
      <c r="T108" s="527"/>
      <c r="U108" s="527"/>
      <c r="V108" s="527"/>
      <c r="W108" s="527"/>
      <c r="X108" s="527"/>
      <c r="Y108" s="527"/>
      <c r="Z108" s="529"/>
      <c r="AA108" s="529"/>
    </row>
    <row r="109" spans="1:27" x14ac:dyDescent="0.25">
      <c r="A109" s="1178"/>
      <c r="B109" s="1180"/>
      <c r="C109" s="1180"/>
      <c r="D109" s="1172"/>
      <c r="E109" s="1172"/>
      <c r="F109" s="1123"/>
      <c r="G109" s="1244"/>
      <c r="H109" s="550">
        <f>'3. TRATAR'!H109</f>
        <v>0</v>
      </c>
      <c r="I109" s="551">
        <f>'3. TRATAR'!I109</f>
        <v>0</v>
      </c>
      <c r="J109" s="551">
        <f>'3. TRATAR'!J109</f>
        <v>0</v>
      </c>
      <c r="K109" s="552">
        <f>'3. TRATAR'!K109</f>
        <v>0</v>
      </c>
      <c r="L109" s="561"/>
      <c r="M109" s="562"/>
      <c r="N109" s="562"/>
      <c r="O109" s="573"/>
      <c r="P109" s="1309"/>
      <c r="Q109" s="1309"/>
      <c r="R109" s="537"/>
      <c r="S109" s="537"/>
      <c r="T109" s="527"/>
      <c r="U109" s="527"/>
      <c r="V109" s="527"/>
      <c r="W109" s="527"/>
      <c r="X109" s="527"/>
      <c r="Y109" s="527"/>
      <c r="Z109" s="529"/>
      <c r="AA109" s="529"/>
    </row>
    <row r="110" spans="1:27" x14ac:dyDescent="0.25">
      <c r="A110" s="1178"/>
      <c r="B110" s="1180"/>
      <c r="C110" s="1180"/>
      <c r="D110" s="1172"/>
      <c r="E110" s="1172"/>
      <c r="F110" s="1123"/>
      <c r="G110" s="1244"/>
      <c r="H110" s="553">
        <f>'3. TRATAR'!H110</f>
        <v>0</v>
      </c>
      <c r="I110" s="554">
        <f>'3. TRATAR'!I110</f>
        <v>0</v>
      </c>
      <c r="J110" s="554">
        <f>'3. TRATAR'!J110</f>
        <v>0</v>
      </c>
      <c r="K110" s="555">
        <f>'3. TRATAR'!K110</f>
        <v>0</v>
      </c>
      <c r="L110" s="561"/>
      <c r="M110" s="562"/>
      <c r="N110" s="562"/>
      <c r="O110" s="573"/>
      <c r="P110" s="1309"/>
      <c r="Q110" s="1309"/>
      <c r="R110" s="537"/>
      <c r="S110" s="537"/>
      <c r="T110" s="527"/>
      <c r="U110" s="527"/>
      <c r="V110" s="527"/>
      <c r="W110" s="527"/>
      <c r="X110" s="527"/>
      <c r="Y110" s="527"/>
      <c r="Z110" s="529"/>
      <c r="AA110" s="529"/>
    </row>
    <row r="111" spans="1:27" x14ac:dyDescent="0.25">
      <c r="A111" s="1178"/>
      <c r="B111" s="1180"/>
      <c r="C111" s="1180"/>
      <c r="D111" s="1172"/>
      <c r="E111" s="1172"/>
      <c r="F111" s="1123"/>
      <c r="G111" s="1244"/>
      <c r="H111" s="550">
        <f>'3. TRATAR'!H111</f>
        <v>0</v>
      </c>
      <c r="I111" s="554">
        <f>'3. TRATAR'!I111</f>
        <v>0</v>
      </c>
      <c r="J111" s="554">
        <f>'3. TRATAR'!J111</f>
        <v>0</v>
      </c>
      <c r="K111" s="555">
        <f>'3. TRATAR'!K111</f>
        <v>0</v>
      </c>
      <c r="L111" s="561"/>
      <c r="M111" s="562"/>
      <c r="N111" s="562"/>
      <c r="O111" s="573"/>
      <c r="P111" s="1309"/>
      <c r="Q111" s="1309"/>
      <c r="R111" s="537"/>
      <c r="S111" s="537"/>
      <c r="T111" s="527"/>
      <c r="U111" s="527"/>
      <c r="V111" s="527"/>
      <c r="W111" s="527"/>
      <c r="X111" s="527"/>
      <c r="Y111" s="527"/>
      <c r="Z111" s="529"/>
      <c r="AA111" s="529"/>
    </row>
    <row r="112" spans="1:27" x14ac:dyDescent="0.25">
      <c r="A112" s="1178"/>
      <c r="B112" s="1180"/>
      <c r="C112" s="1180"/>
      <c r="D112" s="1172"/>
      <c r="E112" s="1172"/>
      <c r="F112" s="1123"/>
      <c r="G112" s="1244"/>
      <c r="H112" s="553">
        <f>'3. TRATAR'!H112</f>
        <v>0</v>
      </c>
      <c r="I112" s="554">
        <f>'3. TRATAR'!I112</f>
        <v>0</v>
      </c>
      <c r="J112" s="554">
        <f>'3. TRATAR'!J112</f>
        <v>0</v>
      </c>
      <c r="K112" s="555">
        <f>'3. TRATAR'!K112</f>
        <v>0</v>
      </c>
      <c r="L112" s="561"/>
      <c r="M112" s="562"/>
      <c r="N112" s="562"/>
      <c r="O112" s="573"/>
      <c r="P112" s="1309"/>
      <c r="Q112" s="1309"/>
      <c r="R112" s="537"/>
      <c r="S112" s="537"/>
      <c r="T112" s="527"/>
      <c r="U112" s="527"/>
      <c r="V112" s="527"/>
      <c r="W112" s="527"/>
      <c r="X112" s="527"/>
      <c r="Y112" s="527"/>
      <c r="Z112" s="529"/>
      <c r="AA112" s="529"/>
    </row>
    <row r="113" spans="1:27" x14ac:dyDescent="0.25">
      <c r="A113" s="1178"/>
      <c r="B113" s="1180"/>
      <c r="C113" s="1180"/>
      <c r="D113" s="1172"/>
      <c r="E113" s="1172"/>
      <c r="F113" s="1123"/>
      <c r="G113" s="1244"/>
      <c r="H113" s="550">
        <f>'3. TRATAR'!H113</f>
        <v>0</v>
      </c>
      <c r="I113" s="554">
        <f>'3. TRATAR'!I113</f>
        <v>0</v>
      </c>
      <c r="J113" s="554">
        <f>'3. TRATAR'!J113</f>
        <v>0</v>
      </c>
      <c r="K113" s="555">
        <f>'3. TRATAR'!K113</f>
        <v>0</v>
      </c>
      <c r="L113" s="561"/>
      <c r="M113" s="562"/>
      <c r="N113" s="562"/>
      <c r="O113" s="573"/>
      <c r="P113" s="1309"/>
      <c r="Q113" s="1309"/>
      <c r="R113" s="537"/>
      <c r="S113" s="537"/>
      <c r="T113" s="527"/>
      <c r="U113" s="527"/>
      <c r="V113" s="527"/>
      <c r="W113" s="527"/>
      <c r="X113" s="527"/>
      <c r="Y113" s="527"/>
      <c r="Z113" s="529"/>
      <c r="AA113" s="529"/>
    </row>
    <row r="114" spans="1:27" x14ac:dyDescent="0.25">
      <c r="A114" s="1178"/>
      <c r="B114" s="1180"/>
      <c r="C114" s="1180"/>
      <c r="D114" s="1172"/>
      <c r="E114" s="1172"/>
      <c r="F114" s="1123"/>
      <c r="G114" s="1244"/>
      <c r="H114" s="553">
        <f>'3. TRATAR'!H114</f>
        <v>0</v>
      </c>
      <c r="I114" s="554">
        <f>'3. TRATAR'!I114</f>
        <v>0</v>
      </c>
      <c r="J114" s="554">
        <f>'3. TRATAR'!J114</f>
        <v>0</v>
      </c>
      <c r="K114" s="555">
        <f>'3. TRATAR'!K114</f>
        <v>0</v>
      </c>
      <c r="L114" s="561"/>
      <c r="M114" s="562"/>
      <c r="N114" s="562"/>
      <c r="O114" s="573"/>
      <c r="P114" s="1309"/>
      <c r="Q114" s="1309"/>
      <c r="R114" s="537"/>
      <c r="S114" s="537"/>
      <c r="T114" s="527"/>
      <c r="U114" s="527"/>
      <c r="V114" s="527"/>
      <c r="W114" s="527"/>
      <c r="X114" s="527"/>
      <c r="Y114" s="527"/>
      <c r="Z114" s="529"/>
      <c r="AA114" s="529"/>
    </row>
    <row r="115" spans="1:27" ht="15.75" thickBot="1" x14ac:dyDescent="0.3">
      <c r="A115" s="1179"/>
      <c r="B115" s="1181"/>
      <c r="C115" s="1181"/>
      <c r="D115" s="1173"/>
      <c r="E115" s="1173"/>
      <c r="F115" s="1124"/>
      <c r="G115" s="1245"/>
      <c r="H115" s="556">
        <f>'3. TRATAR'!H115</f>
        <v>0</v>
      </c>
      <c r="I115" s="557">
        <f>'3. TRATAR'!I115</f>
        <v>0</v>
      </c>
      <c r="J115" s="557">
        <f>'3. TRATAR'!J115</f>
        <v>0</v>
      </c>
      <c r="K115" s="558">
        <f>'3. TRATAR'!K115</f>
        <v>0</v>
      </c>
      <c r="L115" s="563"/>
      <c r="M115" s="564"/>
      <c r="N115" s="564"/>
      <c r="O115" s="574"/>
      <c r="P115" s="1310"/>
      <c r="Q115" s="1310"/>
      <c r="R115" s="537"/>
      <c r="S115" s="537"/>
      <c r="T115" s="527"/>
      <c r="U115" s="527"/>
      <c r="V115" s="527"/>
      <c r="W115" s="527"/>
      <c r="X115" s="527"/>
      <c r="Y115" s="527"/>
      <c r="Z115" s="529"/>
      <c r="AA115" s="529"/>
    </row>
    <row r="116" spans="1:27" ht="33.75" x14ac:dyDescent="0.25">
      <c r="A116" s="1178">
        <f>'2. VALORAR CONTROLES '!A116:A123</f>
        <v>13</v>
      </c>
      <c r="B116" s="1180" t="str">
        <f>'1. IDENTIFICAR-ANALIZAR'!B116:B123</f>
        <v xml:space="preserve">Se puede presentar una regulación no uniforme del caudal en las diferentes líneas de flujo </v>
      </c>
      <c r="C116" s="1180" t="str">
        <f>'2. VALORAR CONTROLES '!C116:C123</f>
        <v>Operativo</v>
      </c>
      <c r="D116" s="1171">
        <f>'2. VALORAR CONTROLES '!AC116:AC123</f>
        <v>2</v>
      </c>
      <c r="E116" s="1171">
        <f>'2. VALORAR CONTROLES '!AD116:AD123</f>
        <v>2</v>
      </c>
      <c r="F116" s="1122">
        <f>'2. VALORAR CONTROLES '!AE116:AE123</f>
        <v>4</v>
      </c>
      <c r="G116" s="1243" t="str">
        <f>'2. VALORAR CONTROLES '!AF116:AF123</f>
        <v>Asumir - reducir el Riesgo</v>
      </c>
      <c r="H116" s="547" t="str">
        <f>'3. TRATAR'!H116</f>
        <v>Diseño de sistema de control de caudal manual</v>
      </c>
      <c r="I116" s="548" t="str">
        <f>'3. TRATAR'!I116</f>
        <v xml:space="preserve">Contrato </v>
      </c>
      <c r="J116" s="548" t="str">
        <f>'3. TRATAR'!J116</f>
        <v>Profesional V  Control Procesos en Planta y Calidad</v>
      </c>
      <c r="K116" s="549" t="str">
        <f>'3. TRATAR'!K116</f>
        <v>Plan de Acción de 2020</v>
      </c>
      <c r="L116" s="559"/>
      <c r="M116" s="560"/>
      <c r="N116" s="560"/>
      <c r="O116" s="575"/>
      <c r="P116" s="1308"/>
      <c r="Q116" s="1308"/>
      <c r="R116" s="537"/>
      <c r="S116" s="537"/>
      <c r="T116" s="527"/>
      <c r="U116" s="527"/>
      <c r="V116" s="527"/>
      <c r="W116" s="527"/>
      <c r="X116" s="527"/>
      <c r="Y116" s="527"/>
      <c r="Z116" s="529"/>
      <c r="AA116" s="529"/>
    </row>
    <row r="117" spans="1:27" x14ac:dyDescent="0.25">
      <c r="A117" s="1178"/>
      <c r="B117" s="1180"/>
      <c r="C117" s="1180"/>
      <c r="D117" s="1172"/>
      <c r="E117" s="1172"/>
      <c r="F117" s="1123"/>
      <c r="G117" s="1244"/>
      <c r="H117" s="550">
        <f>'3. TRATAR'!H117</f>
        <v>0</v>
      </c>
      <c r="I117" s="551">
        <f>'3. TRATAR'!I117</f>
        <v>0</v>
      </c>
      <c r="J117" s="551">
        <f>'3. TRATAR'!J117</f>
        <v>0</v>
      </c>
      <c r="K117" s="552">
        <f>'3. TRATAR'!K117</f>
        <v>0</v>
      </c>
      <c r="L117" s="561"/>
      <c r="M117" s="562"/>
      <c r="N117" s="562"/>
      <c r="O117" s="573"/>
      <c r="P117" s="1309"/>
      <c r="Q117" s="1309"/>
      <c r="R117" s="537"/>
      <c r="S117" s="537"/>
      <c r="T117" s="527"/>
      <c r="U117" s="527"/>
      <c r="V117" s="527"/>
      <c r="W117" s="527"/>
      <c r="X117" s="527"/>
      <c r="Y117" s="527"/>
      <c r="Z117" s="529"/>
      <c r="AA117" s="529"/>
    </row>
    <row r="118" spans="1:27" x14ac:dyDescent="0.25">
      <c r="A118" s="1178"/>
      <c r="B118" s="1180"/>
      <c r="C118" s="1180"/>
      <c r="D118" s="1172"/>
      <c r="E118" s="1172"/>
      <c r="F118" s="1123"/>
      <c r="G118" s="1244"/>
      <c r="H118" s="553">
        <f>'3. TRATAR'!H118</f>
        <v>0</v>
      </c>
      <c r="I118" s="554">
        <f>'3. TRATAR'!I118</f>
        <v>0</v>
      </c>
      <c r="J118" s="554">
        <f>'3. TRATAR'!J118</f>
        <v>0</v>
      </c>
      <c r="K118" s="555">
        <f>'3. TRATAR'!K118</f>
        <v>0</v>
      </c>
      <c r="L118" s="561"/>
      <c r="M118" s="562"/>
      <c r="N118" s="562"/>
      <c r="O118" s="573"/>
      <c r="P118" s="1309"/>
      <c r="Q118" s="1309"/>
      <c r="R118" s="537"/>
      <c r="S118" s="537"/>
      <c r="T118" s="527"/>
      <c r="U118" s="527"/>
      <c r="V118" s="527"/>
      <c r="W118" s="527"/>
      <c r="X118" s="527"/>
      <c r="Y118" s="527"/>
      <c r="Z118" s="529"/>
      <c r="AA118" s="529"/>
    </row>
    <row r="119" spans="1:27" x14ac:dyDescent="0.25">
      <c r="A119" s="1178"/>
      <c r="B119" s="1180"/>
      <c r="C119" s="1180"/>
      <c r="D119" s="1172"/>
      <c r="E119" s="1172"/>
      <c r="F119" s="1123"/>
      <c r="G119" s="1244"/>
      <c r="H119" s="550">
        <f>'3. TRATAR'!H119</f>
        <v>0</v>
      </c>
      <c r="I119" s="554">
        <f>'3. TRATAR'!I119</f>
        <v>0</v>
      </c>
      <c r="J119" s="554">
        <f>'3. TRATAR'!J119</f>
        <v>0</v>
      </c>
      <c r="K119" s="555">
        <f>'3. TRATAR'!K119</f>
        <v>0</v>
      </c>
      <c r="L119" s="561"/>
      <c r="M119" s="562"/>
      <c r="N119" s="562"/>
      <c r="O119" s="573"/>
      <c r="P119" s="1309"/>
      <c r="Q119" s="1309"/>
      <c r="R119" s="537"/>
      <c r="S119" s="537"/>
      <c r="T119" s="527"/>
      <c r="U119" s="527"/>
      <c r="V119" s="527"/>
      <c r="W119" s="527"/>
      <c r="X119" s="527"/>
      <c r="Y119" s="527"/>
      <c r="Z119" s="529"/>
      <c r="AA119" s="529"/>
    </row>
    <row r="120" spans="1:27" x14ac:dyDescent="0.25">
      <c r="A120" s="1178"/>
      <c r="B120" s="1180"/>
      <c r="C120" s="1180"/>
      <c r="D120" s="1172"/>
      <c r="E120" s="1172"/>
      <c r="F120" s="1123"/>
      <c r="G120" s="1244"/>
      <c r="H120" s="553">
        <f>'3. TRATAR'!H120</f>
        <v>0</v>
      </c>
      <c r="I120" s="554">
        <f>'3. TRATAR'!I120</f>
        <v>0</v>
      </c>
      <c r="J120" s="554">
        <f>'3. TRATAR'!J120</f>
        <v>0</v>
      </c>
      <c r="K120" s="555">
        <f>'3. TRATAR'!K120</f>
        <v>0</v>
      </c>
      <c r="L120" s="561"/>
      <c r="M120" s="562"/>
      <c r="N120" s="562"/>
      <c r="O120" s="573"/>
      <c r="P120" s="1309"/>
      <c r="Q120" s="1309"/>
      <c r="R120" s="537"/>
      <c r="S120" s="537"/>
      <c r="T120" s="527"/>
      <c r="U120" s="527"/>
      <c r="V120" s="527"/>
      <c r="W120" s="527"/>
      <c r="X120" s="527"/>
      <c r="Y120" s="527"/>
      <c r="Z120" s="529"/>
      <c r="AA120" s="529"/>
    </row>
    <row r="121" spans="1:27" x14ac:dyDescent="0.25">
      <c r="A121" s="1178"/>
      <c r="B121" s="1180"/>
      <c r="C121" s="1180"/>
      <c r="D121" s="1172"/>
      <c r="E121" s="1172"/>
      <c r="F121" s="1123"/>
      <c r="G121" s="1244"/>
      <c r="H121" s="550">
        <f>'3. TRATAR'!H121</f>
        <v>0</v>
      </c>
      <c r="I121" s="554">
        <f>'3. TRATAR'!I121</f>
        <v>0</v>
      </c>
      <c r="J121" s="554">
        <f>'3. TRATAR'!J121</f>
        <v>0</v>
      </c>
      <c r="K121" s="555">
        <f>'3. TRATAR'!K121</f>
        <v>0</v>
      </c>
      <c r="L121" s="561"/>
      <c r="M121" s="562"/>
      <c r="N121" s="562"/>
      <c r="O121" s="573"/>
      <c r="P121" s="1309"/>
      <c r="Q121" s="1309"/>
      <c r="R121" s="537"/>
      <c r="S121" s="537"/>
      <c r="T121" s="527"/>
      <c r="U121" s="527"/>
      <c r="V121" s="527"/>
      <c r="W121" s="527"/>
      <c r="X121" s="527"/>
      <c r="Y121" s="527"/>
      <c r="Z121" s="529"/>
      <c r="AA121" s="529"/>
    </row>
    <row r="122" spans="1:27" x14ac:dyDescent="0.25">
      <c r="A122" s="1178"/>
      <c r="B122" s="1180"/>
      <c r="C122" s="1180"/>
      <c r="D122" s="1172"/>
      <c r="E122" s="1172"/>
      <c r="F122" s="1123"/>
      <c r="G122" s="1244"/>
      <c r="H122" s="553">
        <f>'3. TRATAR'!H122</f>
        <v>0</v>
      </c>
      <c r="I122" s="554">
        <f>'3. TRATAR'!I122</f>
        <v>0</v>
      </c>
      <c r="J122" s="554">
        <f>'3. TRATAR'!J122</f>
        <v>0</v>
      </c>
      <c r="K122" s="555">
        <f>'3. TRATAR'!K122</f>
        <v>0</v>
      </c>
      <c r="L122" s="561"/>
      <c r="M122" s="562"/>
      <c r="N122" s="562"/>
      <c r="O122" s="573"/>
      <c r="P122" s="1309"/>
      <c r="Q122" s="1309"/>
      <c r="R122" s="537"/>
      <c r="S122" s="537"/>
      <c r="T122" s="527"/>
      <c r="U122" s="527"/>
      <c r="V122" s="527"/>
      <c r="W122" s="527"/>
      <c r="X122" s="527"/>
      <c r="Y122" s="527"/>
      <c r="Z122" s="529"/>
      <c r="AA122" s="529"/>
    </row>
    <row r="123" spans="1:27" ht="15.75" thickBot="1" x14ac:dyDescent="0.3">
      <c r="A123" s="1179"/>
      <c r="B123" s="1181"/>
      <c r="C123" s="1181"/>
      <c r="D123" s="1173"/>
      <c r="E123" s="1173"/>
      <c r="F123" s="1124"/>
      <c r="G123" s="1245"/>
      <c r="H123" s="556">
        <f>'3. TRATAR'!H123</f>
        <v>0</v>
      </c>
      <c r="I123" s="557">
        <f>'3. TRATAR'!I123</f>
        <v>0</v>
      </c>
      <c r="J123" s="557">
        <f>'3. TRATAR'!J123</f>
        <v>0</v>
      </c>
      <c r="K123" s="558">
        <f>'3. TRATAR'!K123</f>
        <v>0</v>
      </c>
      <c r="L123" s="563"/>
      <c r="M123" s="564"/>
      <c r="N123" s="564"/>
      <c r="O123" s="574"/>
      <c r="P123" s="1310"/>
      <c r="Q123" s="1310"/>
      <c r="R123" s="537"/>
      <c r="S123" s="537"/>
      <c r="T123" s="527"/>
      <c r="U123" s="527"/>
      <c r="V123" s="527"/>
      <c r="W123" s="527"/>
      <c r="X123" s="527"/>
      <c r="Y123" s="527"/>
      <c r="Z123" s="529"/>
      <c r="AA123" s="529"/>
    </row>
    <row r="124" spans="1:27" ht="22.5" x14ac:dyDescent="0.25">
      <c r="A124" s="1178">
        <f>'2. VALORAR CONTROLES '!A124:A131</f>
        <v>14</v>
      </c>
      <c r="B124" s="1180" t="str">
        <f>'1. IDENTIFICAR-ANALIZAR'!B124:B131</f>
        <v>Se puede presentar que no se tengan los gradientes óptimos de floculación</v>
      </c>
      <c r="C124" s="1180" t="str">
        <f>'2. VALORAR CONTROLES '!C124:C131</f>
        <v>Operativo</v>
      </c>
      <c r="D124" s="1171">
        <f>'2. VALORAR CONTROLES '!AC124:AC131</f>
        <v>2</v>
      </c>
      <c r="E124" s="1171">
        <f>'2. VALORAR CONTROLES '!AD124:AD131</f>
        <v>2</v>
      </c>
      <c r="F124" s="1122">
        <f>'2. VALORAR CONTROLES '!AE124:AE131</f>
        <v>4</v>
      </c>
      <c r="G124" s="1243" t="str">
        <f>'2. VALORAR CONTROLES '!AF124:AF131</f>
        <v>Asumir - reducir el Riesgo</v>
      </c>
      <c r="H124" s="547" t="str">
        <f>'3. TRATAR'!H124</f>
        <v>Evaluacion de gradientes en planta semestralmente</v>
      </c>
      <c r="I124" s="548" t="str">
        <f>'3. TRATAR'!I124</f>
        <v>Registro de los cálculos</v>
      </c>
      <c r="J124" s="548" t="str">
        <f>'3. TRATAR'!J124</f>
        <v>Profesional III de Mantenimiento</v>
      </c>
      <c r="K124" s="549" t="str">
        <f>'3. TRATAR'!K124</f>
        <v>Semestral</v>
      </c>
      <c r="L124" s="559"/>
      <c r="M124" s="560"/>
      <c r="N124" s="560"/>
      <c r="O124" s="575"/>
      <c r="P124" s="1308"/>
      <c r="Q124" s="1308"/>
      <c r="R124" s="537"/>
      <c r="S124" s="537"/>
      <c r="T124" s="527"/>
      <c r="U124" s="527"/>
      <c r="V124" s="527"/>
      <c r="W124" s="527"/>
      <c r="X124" s="527"/>
      <c r="Y124" s="527"/>
      <c r="Z124" s="529"/>
      <c r="AA124" s="529"/>
    </row>
    <row r="125" spans="1:27" ht="33.75" x14ac:dyDescent="0.25">
      <c r="A125" s="1178"/>
      <c r="B125" s="1180"/>
      <c r="C125" s="1180"/>
      <c r="D125" s="1172"/>
      <c r="E125" s="1172"/>
      <c r="F125" s="1123"/>
      <c r="G125" s="1244"/>
      <c r="H125" s="550" t="str">
        <f>'3. TRATAR'!H125</f>
        <v>Mantenimiento preventivo de equipos</v>
      </c>
      <c r="I125" s="551" t="str">
        <f>'3. TRATAR'!I125</f>
        <v>Programación ejecutada</v>
      </c>
      <c r="J125" s="551" t="str">
        <f>'3. TRATAR'!J125</f>
        <v>Profesional II de Mantenimiento Electromecánico</v>
      </c>
      <c r="K125" s="552" t="str">
        <f>'3. TRATAR'!K125</f>
        <v>Cuando se presenta la actividad</v>
      </c>
      <c r="L125" s="561"/>
      <c r="M125" s="562"/>
      <c r="N125" s="562"/>
      <c r="O125" s="573"/>
      <c r="P125" s="1309"/>
      <c r="Q125" s="1309"/>
      <c r="R125" s="537"/>
      <c r="S125" s="537"/>
      <c r="T125" s="527"/>
      <c r="U125" s="527"/>
      <c r="V125" s="527"/>
      <c r="W125" s="527"/>
      <c r="X125" s="527"/>
      <c r="Y125" s="527"/>
      <c r="Z125" s="529"/>
      <c r="AA125" s="529"/>
    </row>
    <row r="126" spans="1:27" ht="33.75" x14ac:dyDescent="0.25">
      <c r="A126" s="1178"/>
      <c r="B126" s="1180"/>
      <c r="C126" s="1180"/>
      <c r="D126" s="1172"/>
      <c r="E126" s="1172"/>
      <c r="F126" s="1123"/>
      <c r="G126" s="1244"/>
      <c r="H126" s="553" t="str">
        <f>'3. TRATAR'!H126</f>
        <v>Ajustes y diseño de formato después de mantenimiento</v>
      </c>
      <c r="I126" s="554" t="str">
        <f>'3. TRATAR'!I126</f>
        <v>Registros en el formato diligenciado</v>
      </c>
      <c r="J126" s="554" t="str">
        <f>'3. TRATAR'!J126</f>
        <v>Profesional III de Mantenimiento y Técnico Operativo II</v>
      </c>
      <c r="K126" s="555" t="str">
        <f>'3. TRATAR'!K126</f>
        <v>Para la vigencia 2020</v>
      </c>
      <c r="L126" s="561"/>
      <c r="M126" s="562"/>
      <c r="N126" s="562"/>
      <c r="O126" s="573"/>
      <c r="P126" s="1309"/>
      <c r="Q126" s="1309"/>
      <c r="R126" s="537"/>
      <c r="S126" s="537"/>
      <c r="T126" s="527"/>
      <c r="U126" s="527"/>
      <c r="V126" s="527"/>
      <c r="W126" s="527"/>
      <c r="X126" s="527"/>
      <c r="Y126" s="527"/>
      <c r="Z126" s="529"/>
      <c r="AA126" s="529"/>
    </row>
    <row r="127" spans="1:27" x14ac:dyDescent="0.25">
      <c r="A127" s="1178"/>
      <c r="B127" s="1180"/>
      <c r="C127" s="1180"/>
      <c r="D127" s="1172"/>
      <c r="E127" s="1172"/>
      <c r="F127" s="1123"/>
      <c r="G127" s="1244"/>
      <c r="H127" s="550">
        <f>'3. TRATAR'!H127</f>
        <v>0</v>
      </c>
      <c r="I127" s="554">
        <f>'3. TRATAR'!I127</f>
        <v>0</v>
      </c>
      <c r="J127" s="554">
        <f>'3. TRATAR'!J127</f>
        <v>0</v>
      </c>
      <c r="K127" s="555">
        <f>'3. TRATAR'!K127</f>
        <v>0</v>
      </c>
      <c r="L127" s="561"/>
      <c r="M127" s="562"/>
      <c r="N127" s="562"/>
      <c r="O127" s="573"/>
      <c r="P127" s="1309"/>
      <c r="Q127" s="1309"/>
      <c r="R127" s="537"/>
      <c r="S127" s="537"/>
      <c r="T127" s="527"/>
      <c r="U127" s="527"/>
      <c r="V127" s="527"/>
      <c r="W127" s="527"/>
      <c r="X127" s="527"/>
      <c r="Y127" s="527"/>
      <c r="Z127" s="529"/>
      <c r="AA127" s="529"/>
    </row>
    <row r="128" spans="1:27" x14ac:dyDescent="0.25">
      <c r="A128" s="1178"/>
      <c r="B128" s="1180"/>
      <c r="C128" s="1180"/>
      <c r="D128" s="1172"/>
      <c r="E128" s="1172"/>
      <c r="F128" s="1123"/>
      <c r="G128" s="1244"/>
      <c r="H128" s="553">
        <f>'3. TRATAR'!H128</f>
        <v>0</v>
      </c>
      <c r="I128" s="554">
        <f>'3. TRATAR'!I128</f>
        <v>0</v>
      </c>
      <c r="J128" s="554">
        <f>'3. TRATAR'!J128</f>
        <v>0</v>
      </c>
      <c r="K128" s="555">
        <f>'3. TRATAR'!K128</f>
        <v>0</v>
      </c>
      <c r="L128" s="561"/>
      <c r="M128" s="562"/>
      <c r="N128" s="562"/>
      <c r="O128" s="573"/>
      <c r="P128" s="1309"/>
      <c r="Q128" s="1309"/>
      <c r="R128" s="537"/>
      <c r="S128" s="537"/>
      <c r="T128" s="527"/>
      <c r="U128" s="527"/>
      <c r="V128" s="527"/>
      <c r="W128" s="527"/>
      <c r="X128" s="527"/>
      <c r="Y128" s="527"/>
      <c r="Z128" s="529"/>
      <c r="AA128" s="529"/>
    </row>
    <row r="129" spans="1:27" x14ac:dyDescent="0.25">
      <c r="A129" s="1178"/>
      <c r="B129" s="1180"/>
      <c r="C129" s="1180"/>
      <c r="D129" s="1172"/>
      <c r="E129" s="1172"/>
      <c r="F129" s="1123"/>
      <c r="G129" s="1244"/>
      <c r="H129" s="550">
        <f>'3. TRATAR'!H129</f>
        <v>0</v>
      </c>
      <c r="I129" s="554">
        <f>'3. TRATAR'!I129</f>
        <v>0</v>
      </c>
      <c r="J129" s="554">
        <f>'3. TRATAR'!J129</f>
        <v>0</v>
      </c>
      <c r="K129" s="555">
        <f>'3. TRATAR'!K129</f>
        <v>0</v>
      </c>
      <c r="L129" s="561"/>
      <c r="M129" s="562"/>
      <c r="N129" s="562"/>
      <c r="O129" s="573"/>
      <c r="P129" s="1309"/>
      <c r="Q129" s="1309"/>
      <c r="R129" s="537"/>
      <c r="S129" s="537"/>
      <c r="T129" s="527"/>
      <c r="U129" s="527"/>
      <c r="V129" s="527"/>
      <c r="W129" s="527"/>
      <c r="X129" s="527"/>
      <c r="Y129" s="527"/>
      <c r="Z129" s="529"/>
      <c r="AA129" s="529"/>
    </row>
    <row r="130" spans="1:27" x14ac:dyDescent="0.25">
      <c r="A130" s="1178"/>
      <c r="B130" s="1180"/>
      <c r="C130" s="1180"/>
      <c r="D130" s="1172"/>
      <c r="E130" s="1172"/>
      <c r="F130" s="1123"/>
      <c r="G130" s="1244"/>
      <c r="H130" s="553">
        <f>'3. TRATAR'!H130</f>
        <v>0</v>
      </c>
      <c r="I130" s="554">
        <f>'3. TRATAR'!I130</f>
        <v>0</v>
      </c>
      <c r="J130" s="554">
        <f>'3. TRATAR'!J130</f>
        <v>0</v>
      </c>
      <c r="K130" s="555">
        <f>'3. TRATAR'!K130</f>
        <v>0</v>
      </c>
      <c r="L130" s="561"/>
      <c r="M130" s="562"/>
      <c r="N130" s="562"/>
      <c r="O130" s="573"/>
      <c r="P130" s="1309"/>
      <c r="Q130" s="1309"/>
      <c r="R130" s="537"/>
      <c r="S130" s="537"/>
      <c r="T130" s="527"/>
      <c r="U130" s="527"/>
      <c r="V130" s="527"/>
      <c r="W130" s="527"/>
      <c r="X130" s="527"/>
      <c r="Y130" s="527"/>
      <c r="Z130" s="529"/>
      <c r="AA130" s="529"/>
    </row>
    <row r="131" spans="1:27" ht="15.75" thickBot="1" x14ac:dyDescent="0.3">
      <c r="A131" s="1179"/>
      <c r="B131" s="1181"/>
      <c r="C131" s="1181"/>
      <c r="D131" s="1173"/>
      <c r="E131" s="1173"/>
      <c r="F131" s="1124"/>
      <c r="G131" s="1245"/>
      <c r="H131" s="556">
        <f>'3. TRATAR'!H131</f>
        <v>0</v>
      </c>
      <c r="I131" s="557">
        <f>'3. TRATAR'!I131</f>
        <v>0</v>
      </c>
      <c r="J131" s="557">
        <f>'3. TRATAR'!J131</f>
        <v>0</v>
      </c>
      <c r="K131" s="558">
        <f>'3. TRATAR'!K131</f>
        <v>0</v>
      </c>
      <c r="L131" s="563"/>
      <c r="M131" s="564"/>
      <c r="N131" s="564"/>
      <c r="O131" s="574"/>
      <c r="P131" s="1310"/>
      <c r="Q131" s="1310"/>
      <c r="R131" s="537"/>
      <c r="S131" s="537"/>
      <c r="T131" s="527"/>
      <c r="U131" s="527"/>
      <c r="V131" s="527"/>
      <c r="W131" s="527"/>
      <c r="X131" s="527"/>
      <c r="Y131" s="527"/>
      <c r="Z131" s="529"/>
      <c r="AA131" s="529"/>
    </row>
    <row r="132" spans="1:27" ht="22.5" x14ac:dyDescent="0.25">
      <c r="A132" s="1178">
        <f>'2. VALORAR CONTROLES '!A132:A139</f>
        <v>15</v>
      </c>
      <c r="B132" s="1180" t="str">
        <f>'1. IDENTIFICAR-ANALIZAR'!B132:B139</f>
        <v>Incumplimiento programación mantenimiento unidades de coagulación, floculación, sedimentación y filtración (lavado de unidades)</v>
      </c>
      <c r="C132" s="1180" t="str">
        <f>'2. VALORAR CONTROLES '!C132:C139</f>
        <v>Operativo</v>
      </c>
      <c r="D132" s="1171">
        <f>'2. VALORAR CONTROLES '!AC132:AC139</f>
        <v>1</v>
      </c>
      <c r="E132" s="1171">
        <f>'2. VALORAR CONTROLES '!AD132:AD139</f>
        <v>1</v>
      </c>
      <c r="F132" s="1122">
        <f>'2. VALORAR CONTROLES '!AE132:AE139</f>
        <v>1</v>
      </c>
      <c r="G132" s="1243" t="str">
        <f>'2. VALORAR CONTROLES '!AF132:AF139</f>
        <v>Aceptar el riesgo</v>
      </c>
      <c r="H132" s="547" t="str">
        <f>'3. TRATAR'!H132</f>
        <v>Supervisión y seguimiento</v>
      </c>
      <c r="I132" s="548" t="str">
        <f>'3. TRATAR'!I132</f>
        <v xml:space="preserve">Informe de gestión </v>
      </c>
      <c r="J132" s="548" t="str">
        <f>'3. TRATAR'!J132</f>
        <v>Profesional III de Mantenimiento</v>
      </c>
      <c r="K132" s="549" t="str">
        <f>'3. TRATAR'!K132</f>
        <v>Mensual</v>
      </c>
      <c r="L132" s="559"/>
      <c r="M132" s="560"/>
      <c r="N132" s="560"/>
      <c r="O132" s="575"/>
      <c r="P132" s="1308"/>
      <c r="Q132" s="1308"/>
      <c r="R132" s="537"/>
      <c r="S132" s="537"/>
      <c r="T132" s="527"/>
      <c r="U132" s="527"/>
      <c r="V132" s="527"/>
      <c r="W132" s="527"/>
      <c r="X132" s="527"/>
      <c r="Y132" s="527"/>
      <c r="Z132" s="529"/>
      <c r="AA132" s="529"/>
    </row>
    <row r="133" spans="1:27" ht="22.5" x14ac:dyDescent="0.25">
      <c r="A133" s="1178"/>
      <c r="B133" s="1180"/>
      <c r="C133" s="1180"/>
      <c r="D133" s="1172"/>
      <c r="E133" s="1172"/>
      <c r="F133" s="1123"/>
      <c r="G133" s="1244"/>
      <c r="H133" s="550" t="str">
        <f>'3. TRATAR'!H133</f>
        <v xml:space="preserve">Mantenimiento Preventivo </v>
      </c>
      <c r="I133" s="551" t="str">
        <f>'3. TRATAR'!I133</f>
        <v>Trazabilidad a la programación ejecutada</v>
      </c>
      <c r="J133" s="551" t="str">
        <f>'3. TRATAR'!J133</f>
        <v>Profesional III de Mantenimiento</v>
      </c>
      <c r="K133" s="552" t="str">
        <f>'3. TRATAR'!K133</f>
        <v>Mensual</v>
      </c>
      <c r="L133" s="561"/>
      <c r="M133" s="562"/>
      <c r="N133" s="562"/>
      <c r="O133" s="573"/>
      <c r="P133" s="1309"/>
      <c r="Q133" s="1309"/>
      <c r="R133" s="537"/>
      <c r="S133" s="537"/>
      <c r="T133" s="527"/>
      <c r="U133" s="527"/>
      <c r="V133" s="527"/>
      <c r="W133" s="527"/>
      <c r="X133" s="527"/>
      <c r="Y133" s="527"/>
      <c r="Z133" s="529"/>
      <c r="AA133" s="529"/>
    </row>
    <row r="134" spans="1:27" x14ac:dyDescent="0.25">
      <c r="A134" s="1178"/>
      <c r="B134" s="1180"/>
      <c r="C134" s="1180"/>
      <c r="D134" s="1172"/>
      <c r="E134" s="1172"/>
      <c r="F134" s="1123"/>
      <c r="G134" s="1244"/>
      <c r="H134" s="553">
        <f>'3. TRATAR'!H134</f>
        <v>0</v>
      </c>
      <c r="I134" s="554">
        <f>'3. TRATAR'!I134</f>
        <v>0</v>
      </c>
      <c r="J134" s="554">
        <f>'3. TRATAR'!J134</f>
        <v>0</v>
      </c>
      <c r="K134" s="555">
        <f>'3. TRATAR'!K134</f>
        <v>0</v>
      </c>
      <c r="L134" s="561"/>
      <c r="M134" s="562"/>
      <c r="N134" s="562"/>
      <c r="O134" s="573"/>
      <c r="P134" s="1309"/>
      <c r="Q134" s="1309"/>
      <c r="R134" s="537"/>
      <c r="S134" s="537"/>
      <c r="T134" s="527"/>
      <c r="U134" s="527"/>
      <c r="V134" s="527"/>
      <c r="W134" s="527"/>
      <c r="X134" s="527"/>
      <c r="Y134" s="527"/>
      <c r="Z134" s="529"/>
      <c r="AA134" s="529"/>
    </row>
    <row r="135" spans="1:27" x14ac:dyDescent="0.25">
      <c r="A135" s="1178"/>
      <c r="B135" s="1180"/>
      <c r="C135" s="1180"/>
      <c r="D135" s="1172"/>
      <c r="E135" s="1172"/>
      <c r="F135" s="1123"/>
      <c r="G135" s="1244"/>
      <c r="H135" s="550">
        <f>'3. TRATAR'!H135</f>
        <v>0</v>
      </c>
      <c r="I135" s="554">
        <f>'3. TRATAR'!I135</f>
        <v>0</v>
      </c>
      <c r="J135" s="554">
        <f>'3. TRATAR'!J135</f>
        <v>0</v>
      </c>
      <c r="K135" s="555">
        <f>'3. TRATAR'!K135</f>
        <v>0</v>
      </c>
      <c r="L135" s="561"/>
      <c r="M135" s="562"/>
      <c r="N135" s="562"/>
      <c r="O135" s="573"/>
      <c r="P135" s="1309"/>
      <c r="Q135" s="1309"/>
      <c r="R135" s="537"/>
      <c r="S135" s="537"/>
      <c r="T135" s="527"/>
      <c r="U135" s="527"/>
      <c r="V135" s="527"/>
      <c r="W135" s="527"/>
      <c r="X135" s="527"/>
      <c r="Y135" s="527"/>
      <c r="Z135" s="529"/>
      <c r="AA135" s="529"/>
    </row>
    <row r="136" spans="1:27" x14ac:dyDescent="0.25">
      <c r="A136" s="1178"/>
      <c r="B136" s="1180"/>
      <c r="C136" s="1180"/>
      <c r="D136" s="1172"/>
      <c r="E136" s="1172"/>
      <c r="F136" s="1123"/>
      <c r="G136" s="1244"/>
      <c r="H136" s="553">
        <f>'3. TRATAR'!H136</f>
        <v>0</v>
      </c>
      <c r="I136" s="554">
        <f>'3. TRATAR'!I136</f>
        <v>0</v>
      </c>
      <c r="J136" s="554">
        <f>'3. TRATAR'!J136</f>
        <v>0</v>
      </c>
      <c r="K136" s="555">
        <f>'3. TRATAR'!K136</f>
        <v>0</v>
      </c>
      <c r="L136" s="561"/>
      <c r="M136" s="562"/>
      <c r="N136" s="562"/>
      <c r="O136" s="573"/>
      <c r="P136" s="1309"/>
      <c r="Q136" s="1309"/>
      <c r="R136" s="537"/>
      <c r="S136" s="537"/>
      <c r="T136" s="527"/>
      <c r="U136" s="527"/>
      <c r="V136" s="527"/>
      <c r="W136" s="527"/>
      <c r="X136" s="527"/>
      <c r="Y136" s="527"/>
      <c r="Z136" s="529"/>
      <c r="AA136" s="529"/>
    </row>
    <row r="137" spans="1:27" x14ac:dyDescent="0.25">
      <c r="A137" s="1178"/>
      <c r="B137" s="1180"/>
      <c r="C137" s="1180"/>
      <c r="D137" s="1172"/>
      <c r="E137" s="1172"/>
      <c r="F137" s="1123"/>
      <c r="G137" s="1244"/>
      <c r="H137" s="550">
        <f>'3. TRATAR'!H137</f>
        <v>0</v>
      </c>
      <c r="I137" s="554">
        <f>'3. TRATAR'!I137</f>
        <v>0</v>
      </c>
      <c r="J137" s="554">
        <f>'3. TRATAR'!J137</f>
        <v>0</v>
      </c>
      <c r="K137" s="555">
        <f>'3. TRATAR'!K137</f>
        <v>0</v>
      </c>
      <c r="L137" s="561"/>
      <c r="M137" s="562"/>
      <c r="N137" s="562"/>
      <c r="O137" s="573"/>
      <c r="P137" s="1309"/>
      <c r="Q137" s="1309"/>
      <c r="R137" s="537"/>
      <c r="S137" s="537"/>
      <c r="T137" s="527"/>
      <c r="U137" s="527"/>
      <c r="V137" s="527"/>
      <c r="W137" s="527"/>
      <c r="X137" s="527"/>
      <c r="Y137" s="527"/>
      <c r="Z137" s="529"/>
      <c r="AA137" s="529"/>
    </row>
    <row r="138" spans="1:27" x14ac:dyDescent="0.25">
      <c r="A138" s="1178"/>
      <c r="B138" s="1180"/>
      <c r="C138" s="1180"/>
      <c r="D138" s="1172"/>
      <c r="E138" s="1172"/>
      <c r="F138" s="1123"/>
      <c r="G138" s="1244"/>
      <c r="H138" s="553">
        <f>'3. TRATAR'!H138</f>
        <v>0</v>
      </c>
      <c r="I138" s="554">
        <f>'3. TRATAR'!I138</f>
        <v>0</v>
      </c>
      <c r="J138" s="554">
        <f>'3. TRATAR'!J138</f>
        <v>0</v>
      </c>
      <c r="K138" s="555">
        <f>'3. TRATAR'!K138</f>
        <v>0</v>
      </c>
      <c r="L138" s="561"/>
      <c r="M138" s="562"/>
      <c r="N138" s="562"/>
      <c r="O138" s="573"/>
      <c r="P138" s="1309"/>
      <c r="Q138" s="1309"/>
      <c r="R138" s="537"/>
      <c r="S138" s="537"/>
      <c r="T138" s="527"/>
      <c r="U138" s="527"/>
      <c r="V138" s="527"/>
      <c r="W138" s="527"/>
      <c r="X138" s="527"/>
      <c r="Y138" s="527"/>
      <c r="Z138" s="529"/>
      <c r="AA138" s="529"/>
    </row>
    <row r="139" spans="1:27" ht="15.75" thickBot="1" x14ac:dyDescent="0.3">
      <c r="A139" s="1179"/>
      <c r="B139" s="1181"/>
      <c r="C139" s="1181"/>
      <c r="D139" s="1173"/>
      <c r="E139" s="1173"/>
      <c r="F139" s="1124"/>
      <c r="G139" s="1245"/>
      <c r="H139" s="556">
        <f>'3. TRATAR'!H139</f>
        <v>0</v>
      </c>
      <c r="I139" s="557">
        <f>'3. TRATAR'!I139</f>
        <v>0</v>
      </c>
      <c r="J139" s="557">
        <f>'3. TRATAR'!J139</f>
        <v>0</v>
      </c>
      <c r="K139" s="558">
        <f>'3. TRATAR'!K139</f>
        <v>0</v>
      </c>
      <c r="L139" s="563"/>
      <c r="M139" s="564"/>
      <c r="N139" s="564"/>
      <c r="O139" s="574"/>
      <c r="P139" s="1310"/>
      <c r="Q139" s="1310"/>
      <c r="R139" s="537"/>
      <c r="S139" s="537"/>
      <c r="T139" s="527"/>
      <c r="U139" s="527"/>
      <c r="V139" s="527"/>
      <c r="W139" s="527"/>
      <c r="X139" s="527"/>
      <c r="Y139" s="527"/>
      <c r="Z139" s="529"/>
      <c r="AA139" s="529"/>
    </row>
    <row r="140" spans="1:27" ht="22.5" x14ac:dyDescent="0.25">
      <c r="A140" s="1178">
        <f>'2. VALORAR CONTROLES '!A140:A147</f>
        <v>16</v>
      </c>
      <c r="B140" s="1180" t="str">
        <f>'1. IDENTIFICAR-ANALIZAR'!B140:B147</f>
        <v>Se puede presentar contaminación por microorganismos en agua tratada</v>
      </c>
      <c r="C140" s="1180" t="str">
        <f>'2. VALORAR CONTROLES '!C140:C147</f>
        <v>Operativo</v>
      </c>
      <c r="D140" s="1171">
        <f>'2. VALORAR CONTROLES '!AC140:AC147</f>
        <v>2</v>
      </c>
      <c r="E140" s="1171">
        <f>'2. VALORAR CONTROLES '!AD140:AD147</f>
        <v>2</v>
      </c>
      <c r="F140" s="1122">
        <f>'2. VALORAR CONTROLES '!AE140:AE147</f>
        <v>4</v>
      </c>
      <c r="G140" s="1243" t="str">
        <f>'2. VALORAR CONTROLES '!AF140:AF147</f>
        <v>Asumir - reducir el Riesgo</v>
      </c>
      <c r="H140" s="547" t="str">
        <f>'3. TRATAR'!H140</f>
        <v>Supervisión y seguimiento</v>
      </c>
      <c r="I140" s="548" t="str">
        <f>'3. TRATAR'!I140</f>
        <v xml:space="preserve">Informe de gestión </v>
      </c>
      <c r="J140" s="548" t="str">
        <f>'3. TRATAR'!J140</f>
        <v>Profesional III de Mantenimiento</v>
      </c>
      <c r="K140" s="549" t="str">
        <f>'3. TRATAR'!K140</f>
        <v>Mensual</v>
      </c>
      <c r="L140" s="559"/>
      <c r="M140" s="560"/>
      <c r="N140" s="560"/>
      <c r="O140" s="575"/>
      <c r="P140" s="1308"/>
      <c r="Q140" s="1308"/>
      <c r="R140" s="537"/>
      <c r="S140" s="537"/>
      <c r="T140" s="527"/>
      <c r="U140" s="527"/>
      <c r="V140" s="527"/>
      <c r="W140" s="527"/>
      <c r="X140" s="527"/>
      <c r="Y140" s="527"/>
      <c r="Z140" s="529"/>
      <c r="AA140" s="529"/>
    </row>
    <row r="141" spans="1:27" ht="45" x14ac:dyDescent="0.25">
      <c r="A141" s="1178"/>
      <c r="B141" s="1180"/>
      <c r="C141" s="1180"/>
      <c r="D141" s="1172"/>
      <c r="E141" s="1172"/>
      <c r="F141" s="1123"/>
      <c r="G141" s="1244"/>
      <c r="H141" s="550" t="str">
        <f>'3. TRATAR'!H141</f>
        <v>Mantenimiento Preventivo</v>
      </c>
      <c r="I141" s="551" t="str">
        <f>'3. TRATAR'!I141</f>
        <v>Trazabilidad a la programación ejecutada</v>
      </c>
      <c r="J141" s="551" t="str">
        <f>'3. TRATAR'!J141</f>
        <v xml:space="preserve">Profesional III de Mantenimiento y Apoyo del Técnico Operativo II </v>
      </c>
      <c r="K141" s="552" t="str">
        <f>'3. TRATAR'!K141</f>
        <v>Mensual</v>
      </c>
      <c r="L141" s="561"/>
      <c r="M141" s="562"/>
      <c r="N141" s="562"/>
      <c r="O141" s="573"/>
      <c r="P141" s="1309"/>
      <c r="Q141" s="1309"/>
      <c r="R141" s="537"/>
      <c r="S141" s="537"/>
      <c r="T141" s="527"/>
      <c r="U141" s="527"/>
      <c r="V141" s="527"/>
      <c r="W141" s="527"/>
      <c r="X141" s="527"/>
      <c r="Y141" s="527"/>
      <c r="Z141" s="529"/>
      <c r="AA141" s="529"/>
    </row>
    <row r="142" spans="1:27" x14ac:dyDescent="0.25">
      <c r="A142" s="1178"/>
      <c r="B142" s="1180"/>
      <c r="C142" s="1180"/>
      <c r="D142" s="1172"/>
      <c r="E142" s="1172"/>
      <c r="F142" s="1123"/>
      <c r="G142" s="1244"/>
      <c r="H142" s="553">
        <f>'3. TRATAR'!H142</f>
        <v>0</v>
      </c>
      <c r="I142" s="554">
        <f>'3. TRATAR'!I142</f>
        <v>0</v>
      </c>
      <c r="J142" s="554">
        <f>'3. TRATAR'!J142</f>
        <v>0</v>
      </c>
      <c r="K142" s="555">
        <f>'3. TRATAR'!K142</f>
        <v>0</v>
      </c>
      <c r="L142" s="561"/>
      <c r="M142" s="562"/>
      <c r="N142" s="562"/>
      <c r="O142" s="573"/>
      <c r="P142" s="1309"/>
      <c r="Q142" s="1309"/>
      <c r="R142" s="537"/>
      <c r="S142" s="537"/>
      <c r="T142" s="527"/>
      <c r="U142" s="527"/>
      <c r="V142" s="527"/>
      <c r="W142" s="527"/>
      <c r="X142" s="527"/>
      <c r="Y142" s="527"/>
      <c r="Z142" s="529"/>
      <c r="AA142" s="529"/>
    </row>
    <row r="143" spans="1:27" x14ac:dyDescent="0.25">
      <c r="A143" s="1178"/>
      <c r="B143" s="1180"/>
      <c r="C143" s="1180"/>
      <c r="D143" s="1172"/>
      <c r="E143" s="1172"/>
      <c r="F143" s="1123"/>
      <c r="G143" s="1244"/>
      <c r="H143" s="550">
        <f>'3. TRATAR'!H143</f>
        <v>0</v>
      </c>
      <c r="I143" s="554">
        <f>'3. TRATAR'!I143</f>
        <v>0</v>
      </c>
      <c r="J143" s="554">
        <f>'3. TRATAR'!J143</f>
        <v>0</v>
      </c>
      <c r="K143" s="555">
        <f>'3. TRATAR'!K143</f>
        <v>0</v>
      </c>
      <c r="L143" s="561"/>
      <c r="M143" s="562"/>
      <c r="N143" s="562"/>
      <c r="O143" s="573"/>
      <c r="P143" s="1309"/>
      <c r="Q143" s="1309"/>
      <c r="R143" s="537"/>
      <c r="S143" s="537"/>
      <c r="T143" s="527"/>
      <c r="U143" s="527"/>
      <c r="V143" s="527"/>
      <c r="W143" s="527"/>
      <c r="X143" s="527"/>
      <c r="Y143" s="527"/>
      <c r="Z143" s="529"/>
      <c r="AA143" s="529"/>
    </row>
    <row r="144" spans="1:27" x14ac:dyDescent="0.25">
      <c r="A144" s="1178"/>
      <c r="B144" s="1180"/>
      <c r="C144" s="1180"/>
      <c r="D144" s="1172"/>
      <c r="E144" s="1172"/>
      <c r="F144" s="1123"/>
      <c r="G144" s="1244"/>
      <c r="H144" s="553">
        <f>'3. TRATAR'!H144</f>
        <v>0</v>
      </c>
      <c r="I144" s="554">
        <f>'3. TRATAR'!I144</f>
        <v>0</v>
      </c>
      <c r="J144" s="554">
        <f>'3. TRATAR'!J144</f>
        <v>0</v>
      </c>
      <c r="K144" s="555">
        <f>'3. TRATAR'!K144</f>
        <v>0</v>
      </c>
      <c r="L144" s="561"/>
      <c r="M144" s="562"/>
      <c r="N144" s="562"/>
      <c r="O144" s="573"/>
      <c r="P144" s="1309"/>
      <c r="Q144" s="1309"/>
      <c r="R144" s="537"/>
      <c r="S144" s="537"/>
      <c r="T144" s="527"/>
      <c r="U144" s="527"/>
      <c r="V144" s="527"/>
      <c r="W144" s="527"/>
      <c r="X144" s="527"/>
      <c r="Y144" s="527"/>
      <c r="Z144" s="529"/>
      <c r="AA144" s="529"/>
    </row>
    <row r="145" spans="1:27" x14ac:dyDescent="0.25">
      <c r="A145" s="1178"/>
      <c r="B145" s="1180"/>
      <c r="C145" s="1180"/>
      <c r="D145" s="1172"/>
      <c r="E145" s="1172"/>
      <c r="F145" s="1123"/>
      <c r="G145" s="1244"/>
      <c r="H145" s="550">
        <f>'3. TRATAR'!H145</f>
        <v>0</v>
      </c>
      <c r="I145" s="554">
        <f>'3. TRATAR'!I145</f>
        <v>0</v>
      </c>
      <c r="J145" s="554">
        <f>'3. TRATAR'!J145</f>
        <v>0</v>
      </c>
      <c r="K145" s="555">
        <f>'3. TRATAR'!K145</f>
        <v>0</v>
      </c>
      <c r="L145" s="561"/>
      <c r="M145" s="562"/>
      <c r="N145" s="562"/>
      <c r="O145" s="573"/>
      <c r="P145" s="1309"/>
      <c r="Q145" s="1309"/>
      <c r="R145" s="537"/>
      <c r="S145" s="537"/>
      <c r="T145" s="527"/>
      <c r="U145" s="527"/>
      <c r="V145" s="527"/>
      <c r="W145" s="527"/>
      <c r="X145" s="527"/>
      <c r="Y145" s="527"/>
      <c r="Z145" s="529"/>
      <c r="AA145" s="529"/>
    </row>
    <row r="146" spans="1:27" x14ac:dyDescent="0.25">
      <c r="A146" s="1178"/>
      <c r="B146" s="1180"/>
      <c r="C146" s="1180"/>
      <c r="D146" s="1172"/>
      <c r="E146" s="1172"/>
      <c r="F146" s="1123"/>
      <c r="G146" s="1244"/>
      <c r="H146" s="553">
        <f>'3. TRATAR'!H146</f>
        <v>0</v>
      </c>
      <c r="I146" s="554">
        <f>'3. TRATAR'!I146</f>
        <v>0</v>
      </c>
      <c r="J146" s="554">
        <f>'3. TRATAR'!J146</f>
        <v>0</v>
      </c>
      <c r="K146" s="555">
        <f>'3. TRATAR'!K146</f>
        <v>0</v>
      </c>
      <c r="L146" s="561"/>
      <c r="M146" s="562"/>
      <c r="N146" s="562"/>
      <c r="O146" s="573"/>
      <c r="P146" s="1309"/>
      <c r="Q146" s="1309"/>
      <c r="R146" s="537"/>
      <c r="S146" s="537"/>
      <c r="T146" s="527"/>
      <c r="U146" s="527"/>
      <c r="V146" s="527"/>
      <c r="W146" s="527"/>
      <c r="X146" s="527"/>
      <c r="Y146" s="527"/>
      <c r="Z146" s="529"/>
      <c r="AA146" s="529"/>
    </row>
    <row r="147" spans="1:27" ht="15.75" thickBot="1" x14ac:dyDescent="0.3">
      <c r="A147" s="1179"/>
      <c r="B147" s="1181"/>
      <c r="C147" s="1181"/>
      <c r="D147" s="1173"/>
      <c r="E147" s="1173"/>
      <c r="F147" s="1124"/>
      <c r="G147" s="1245"/>
      <c r="H147" s="556">
        <f>'3. TRATAR'!H147</f>
        <v>0</v>
      </c>
      <c r="I147" s="557">
        <f>'3. TRATAR'!I147</f>
        <v>0</v>
      </c>
      <c r="J147" s="557">
        <f>'3. TRATAR'!J147</f>
        <v>0</v>
      </c>
      <c r="K147" s="558">
        <f>'3. TRATAR'!K147</f>
        <v>0</v>
      </c>
      <c r="L147" s="563"/>
      <c r="M147" s="564"/>
      <c r="N147" s="564"/>
      <c r="O147" s="574"/>
      <c r="P147" s="1310"/>
      <c r="Q147" s="1310"/>
      <c r="R147" s="537"/>
      <c r="S147" s="537"/>
      <c r="T147" s="527"/>
      <c r="U147" s="527"/>
      <c r="V147" s="527"/>
      <c r="W147" s="527"/>
      <c r="X147" s="527"/>
      <c r="Y147" s="527"/>
      <c r="Z147" s="529"/>
      <c r="AA147" s="529"/>
    </row>
    <row r="148" spans="1:27" ht="22.5" x14ac:dyDescent="0.25">
      <c r="A148" s="1178">
        <f>'2. VALORAR CONTROLES '!A148:A155</f>
        <v>17</v>
      </c>
      <c r="B148" s="1180" t="str">
        <f>'1. IDENTIFICAR-ANALIZAR'!B148:B155</f>
        <v>Se podría incumplir con las especificaciones de calidad agua tratada</v>
      </c>
      <c r="C148" s="1180" t="str">
        <f>'2. VALORAR CONTROLES '!C148:C155</f>
        <v>Cumplimiento</v>
      </c>
      <c r="D148" s="1171">
        <f>'2. VALORAR CONTROLES '!AC148:AC155</f>
        <v>1</v>
      </c>
      <c r="E148" s="1171">
        <f>'2. VALORAR CONTROLES '!AD148:AD155</f>
        <v>3</v>
      </c>
      <c r="F148" s="1122">
        <f>'2. VALORAR CONTROLES '!AE148:AE155</f>
        <v>3</v>
      </c>
      <c r="G148" s="1243" t="str">
        <f>'2. VALORAR CONTROLES '!AF148:AF155</f>
        <v>Asumir - reducir el Riesgo</v>
      </c>
      <c r="H148" s="547" t="str">
        <f>'3. TRATAR'!H148</f>
        <v>Supervisión y seguimiento</v>
      </c>
      <c r="I148" s="548" t="str">
        <f>'3. TRATAR'!I148</f>
        <v xml:space="preserve">Informe de gestión </v>
      </c>
      <c r="J148" s="548" t="str">
        <f>'3. TRATAR'!J148</f>
        <v>Profesional III de Mantenimiento</v>
      </c>
      <c r="K148" s="549" t="str">
        <f>'3. TRATAR'!K148</f>
        <v>Mensual</v>
      </c>
      <c r="L148" s="559"/>
      <c r="M148" s="560"/>
      <c r="N148" s="560"/>
      <c r="O148" s="575"/>
      <c r="P148" s="1308"/>
      <c r="Q148" s="1308"/>
      <c r="R148" s="537"/>
      <c r="S148" s="537"/>
      <c r="T148" s="527"/>
      <c r="U148" s="527"/>
      <c r="V148" s="527"/>
      <c r="W148" s="527"/>
      <c r="X148" s="527"/>
      <c r="Y148" s="527"/>
      <c r="Z148" s="529"/>
      <c r="AA148" s="529"/>
    </row>
    <row r="149" spans="1:27" ht="33.75" x14ac:dyDescent="0.25">
      <c r="A149" s="1178"/>
      <c r="B149" s="1180"/>
      <c r="C149" s="1180"/>
      <c r="D149" s="1172"/>
      <c r="E149" s="1172"/>
      <c r="F149" s="1123"/>
      <c r="G149" s="1244"/>
      <c r="H149" s="550" t="str">
        <f>'3. TRATAR'!H149</f>
        <v>Diseño e instalación sistema en línea</v>
      </c>
      <c r="I149" s="551" t="str">
        <f>'3. TRATAR'!I149</f>
        <v>Contrato</v>
      </c>
      <c r="J149" s="551" t="str">
        <f>'3. TRATAR'!J149</f>
        <v>Profesional V  Control Procesos en Planta y Calidad</v>
      </c>
      <c r="K149" s="552" t="str">
        <f>'3. TRATAR'!K149</f>
        <v>Plan de Acción de 2020</v>
      </c>
      <c r="L149" s="561"/>
      <c r="M149" s="562"/>
      <c r="N149" s="562"/>
      <c r="O149" s="573"/>
      <c r="P149" s="1309"/>
      <c r="Q149" s="1309"/>
      <c r="R149" s="537"/>
      <c r="S149" s="537"/>
      <c r="T149" s="527"/>
      <c r="U149" s="527"/>
      <c r="V149" s="527"/>
      <c r="W149" s="527"/>
      <c r="X149" s="527"/>
      <c r="Y149" s="527"/>
      <c r="Z149" s="529"/>
      <c r="AA149" s="529"/>
    </row>
    <row r="150" spans="1:27" x14ac:dyDescent="0.25">
      <c r="A150" s="1178"/>
      <c r="B150" s="1180"/>
      <c r="C150" s="1180"/>
      <c r="D150" s="1172"/>
      <c r="E150" s="1172"/>
      <c r="F150" s="1123"/>
      <c r="G150" s="1244"/>
      <c r="H150" s="553">
        <f>'3. TRATAR'!H150</f>
        <v>0</v>
      </c>
      <c r="I150" s="554">
        <f>'3. TRATAR'!I150</f>
        <v>0</v>
      </c>
      <c r="J150" s="554">
        <f>'3. TRATAR'!J150</f>
        <v>0</v>
      </c>
      <c r="K150" s="555">
        <f>'3. TRATAR'!K150</f>
        <v>0</v>
      </c>
      <c r="L150" s="561"/>
      <c r="M150" s="562"/>
      <c r="N150" s="562"/>
      <c r="O150" s="573"/>
      <c r="P150" s="1309"/>
      <c r="Q150" s="1309"/>
      <c r="R150" s="537"/>
      <c r="S150" s="537"/>
      <c r="T150" s="527"/>
      <c r="U150" s="527"/>
      <c r="V150" s="527"/>
      <c r="W150" s="527"/>
      <c r="X150" s="527"/>
      <c r="Y150" s="527"/>
      <c r="Z150" s="529"/>
      <c r="AA150" s="529"/>
    </row>
    <row r="151" spans="1:27" x14ac:dyDescent="0.25">
      <c r="A151" s="1178"/>
      <c r="B151" s="1180"/>
      <c r="C151" s="1180"/>
      <c r="D151" s="1172"/>
      <c r="E151" s="1172"/>
      <c r="F151" s="1123"/>
      <c r="G151" s="1244"/>
      <c r="H151" s="550">
        <f>'3. TRATAR'!H151</f>
        <v>0</v>
      </c>
      <c r="I151" s="554">
        <f>'3. TRATAR'!I151</f>
        <v>0</v>
      </c>
      <c r="J151" s="554">
        <f>'3. TRATAR'!J151</f>
        <v>0</v>
      </c>
      <c r="K151" s="555">
        <f>'3. TRATAR'!K151</f>
        <v>0</v>
      </c>
      <c r="L151" s="561"/>
      <c r="M151" s="562"/>
      <c r="N151" s="562"/>
      <c r="O151" s="573"/>
      <c r="P151" s="1309"/>
      <c r="Q151" s="1309"/>
      <c r="R151" s="537"/>
      <c r="S151" s="537"/>
      <c r="T151" s="527"/>
      <c r="U151" s="527"/>
      <c r="V151" s="527"/>
      <c r="W151" s="527"/>
      <c r="X151" s="527"/>
      <c r="Y151" s="527"/>
      <c r="Z151" s="529"/>
      <c r="AA151" s="529"/>
    </row>
    <row r="152" spans="1:27" x14ac:dyDescent="0.25">
      <c r="A152" s="1178"/>
      <c r="B152" s="1180"/>
      <c r="C152" s="1180"/>
      <c r="D152" s="1172"/>
      <c r="E152" s="1172"/>
      <c r="F152" s="1123"/>
      <c r="G152" s="1244"/>
      <c r="H152" s="553">
        <f>'3. TRATAR'!H152</f>
        <v>0</v>
      </c>
      <c r="I152" s="554">
        <f>'3. TRATAR'!I152</f>
        <v>0</v>
      </c>
      <c r="J152" s="554">
        <f>'3. TRATAR'!J152</f>
        <v>0</v>
      </c>
      <c r="K152" s="555">
        <f>'3. TRATAR'!K152</f>
        <v>0</v>
      </c>
      <c r="L152" s="561"/>
      <c r="M152" s="562"/>
      <c r="N152" s="562"/>
      <c r="O152" s="573"/>
      <c r="P152" s="1309"/>
      <c r="Q152" s="1309"/>
      <c r="R152" s="537"/>
      <c r="S152" s="537"/>
      <c r="T152" s="527"/>
      <c r="U152" s="527"/>
      <c r="V152" s="527"/>
      <c r="W152" s="527"/>
      <c r="X152" s="527"/>
      <c r="Y152" s="527"/>
      <c r="Z152" s="529"/>
      <c r="AA152" s="529"/>
    </row>
    <row r="153" spans="1:27" x14ac:dyDescent="0.25">
      <c r="A153" s="1178"/>
      <c r="B153" s="1180"/>
      <c r="C153" s="1180"/>
      <c r="D153" s="1172"/>
      <c r="E153" s="1172"/>
      <c r="F153" s="1123"/>
      <c r="G153" s="1244"/>
      <c r="H153" s="550">
        <f>'3. TRATAR'!H153</f>
        <v>0</v>
      </c>
      <c r="I153" s="554">
        <f>'3. TRATAR'!I153</f>
        <v>0</v>
      </c>
      <c r="J153" s="554">
        <f>'3. TRATAR'!J153</f>
        <v>0</v>
      </c>
      <c r="K153" s="555">
        <f>'3. TRATAR'!K153</f>
        <v>0</v>
      </c>
      <c r="L153" s="561"/>
      <c r="M153" s="562"/>
      <c r="N153" s="562"/>
      <c r="O153" s="573"/>
      <c r="P153" s="1309"/>
      <c r="Q153" s="1309"/>
      <c r="R153" s="537"/>
      <c r="S153" s="537"/>
      <c r="T153" s="527"/>
      <c r="U153" s="527"/>
      <c r="V153" s="527"/>
      <c r="W153" s="527"/>
      <c r="X153" s="527"/>
      <c r="Y153" s="527"/>
      <c r="Z153" s="529"/>
      <c r="AA153" s="529"/>
    </row>
    <row r="154" spans="1:27" x14ac:dyDescent="0.25">
      <c r="A154" s="1178"/>
      <c r="B154" s="1180"/>
      <c r="C154" s="1180"/>
      <c r="D154" s="1172"/>
      <c r="E154" s="1172"/>
      <c r="F154" s="1123"/>
      <c r="G154" s="1244"/>
      <c r="H154" s="553">
        <f>'3. TRATAR'!H154</f>
        <v>0</v>
      </c>
      <c r="I154" s="554">
        <f>'3. TRATAR'!I154</f>
        <v>0</v>
      </c>
      <c r="J154" s="554">
        <f>'3. TRATAR'!J154</f>
        <v>0</v>
      </c>
      <c r="K154" s="555">
        <f>'3. TRATAR'!K154</f>
        <v>0</v>
      </c>
      <c r="L154" s="561"/>
      <c r="M154" s="562"/>
      <c r="N154" s="562"/>
      <c r="O154" s="573"/>
      <c r="P154" s="1309"/>
      <c r="Q154" s="1309"/>
      <c r="R154" s="537"/>
      <c r="S154" s="537"/>
      <c r="T154" s="527"/>
      <c r="U154" s="527"/>
      <c r="V154" s="527"/>
      <c r="W154" s="527"/>
      <c r="X154" s="527"/>
      <c r="Y154" s="527"/>
      <c r="Z154" s="529"/>
      <c r="AA154" s="529"/>
    </row>
    <row r="155" spans="1:27" ht="15.75" thickBot="1" x14ac:dyDescent="0.3">
      <c r="A155" s="1179"/>
      <c r="B155" s="1181"/>
      <c r="C155" s="1181"/>
      <c r="D155" s="1173"/>
      <c r="E155" s="1173"/>
      <c r="F155" s="1124"/>
      <c r="G155" s="1245"/>
      <c r="H155" s="556">
        <f>'3. TRATAR'!H155</f>
        <v>0</v>
      </c>
      <c r="I155" s="557">
        <f>'3. TRATAR'!I155</f>
        <v>0</v>
      </c>
      <c r="J155" s="557">
        <f>'3. TRATAR'!J155</f>
        <v>0</v>
      </c>
      <c r="K155" s="558">
        <f>'3. TRATAR'!K155</f>
        <v>0</v>
      </c>
      <c r="L155" s="563"/>
      <c r="M155" s="564"/>
      <c r="N155" s="564"/>
      <c r="O155" s="574"/>
      <c r="P155" s="1310"/>
      <c r="Q155" s="1310"/>
      <c r="R155" s="537"/>
      <c r="S155" s="537"/>
      <c r="T155" s="527"/>
      <c r="U155" s="527"/>
      <c r="V155" s="527"/>
      <c r="W155" s="527"/>
      <c r="X155" s="527"/>
      <c r="Y155" s="527"/>
      <c r="Z155" s="529"/>
      <c r="AA155" s="529"/>
    </row>
    <row r="156" spans="1:27" ht="36.75" customHeight="1" x14ac:dyDescent="0.25">
      <c r="A156" s="1178">
        <f>'2. VALORAR CONTROLES '!A156:A163</f>
        <v>18</v>
      </c>
      <c r="B156" s="1180" t="str">
        <f>'1. IDENTIFICAR-ANALIZAR'!B156:B163</f>
        <v>Se podría presentar decisiones tardías para controles en proceso</v>
      </c>
      <c r="C156" s="1180" t="str">
        <f>'2. VALORAR CONTROLES '!C156:C163</f>
        <v>Operativo</v>
      </c>
      <c r="D156" s="1171">
        <f>'2. VALORAR CONTROLES '!AC156:AC163</f>
        <v>2</v>
      </c>
      <c r="E156" s="1171">
        <f>'2. VALORAR CONTROLES '!AD156:AD163</f>
        <v>2</v>
      </c>
      <c r="F156" s="1122">
        <f>'2. VALORAR CONTROLES '!AE156:AE163</f>
        <v>4</v>
      </c>
      <c r="G156" s="1243" t="str">
        <f>'2. VALORAR CONTROLES '!AF156:AF163</f>
        <v>Asumir - reducir el Riesgo</v>
      </c>
      <c r="H156" s="547" t="str">
        <f>'3. TRATAR'!H156</f>
        <v>Programación de resocializacion de directrices ya establecidas y no aplicadas por el personal operativo en plantas.</v>
      </c>
      <c r="I156" s="548" t="str">
        <f>'3. TRATAR'!I156</f>
        <v>Asistencia de capacitacion y medicion de eficacia de la misma</v>
      </c>
      <c r="J156" s="548" t="str">
        <f>'3. TRATAR'!J156</f>
        <v>Profesional V Dpto. Control Procesos Planta y Calidad</v>
      </c>
      <c r="K156" s="549" t="str">
        <f>'3. TRATAR'!K156</f>
        <v>Noviembre de 2019</v>
      </c>
      <c r="L156" s="559"/>
      <c r="M156" s="560"/>
      <c r="N156" s="560"/>
      <c r="O156" s="575"/>
      <c r="P156" s="1308"/>
      <c r="Q156" s="1308"/>
      <c r="R156" s="537"/>
      <c r="S156" s="537"/>
      <c r="T156" s="527"/>
      <c r="U156" s="527"/>
      <c r="V156" s="527"/>
      <c r="W156" s="527"/>
      <c r="X156" s="527"/>
      <c r="Y156" s="527"/>
      <c r="Z156" s="529"/>
      <c r="AA156" s="529"/>
    </row>
    <row r="157" spans="1:27" ht="20.25" customHeight="1" x14ac:dyDescent="0.25">
      <c r="A157" s="1178"/>
      <c r="B157" s="1180"/>
      <c r="C157" s="1180"/>
      <c r="D157" s="1172"/>
      <c r="E157" s="1172"/>
      <c r="F157" s="1123"/>
      <c r="G157" s="1244"/>
      <c r="H157" s="550" t="str">
        <f>'3. TRATAR'!H157</f>
        <v>Supervisión y seguimiento</v>
      </c>
      <c r="I157" s="551" t="str">
        <f>'3. TRATAR'!I157</f>
        <v xml:space="preserve">Informe de gestión </v>
      </c>
      <c r="J157" s="551" t="str">
        <f>'3. TRATAR'!J157</f>
        <v>Profesional III de Mantenimiento</v>
      </c>
      <c r="K157" s="552" t="str">
        <f>'3. TRATAR'!K157</f>
        <v>Mensual</v>
      </c>
      <c r="L157" s="561"/>
      <c r="M157" s="562"/>
      <c r="N157" s="562"/>
      <c r="O157" s="573"/>
      <c r="P157" s="1309"/>
      <c r="Q157" s="1309"/>
      <c r="R157" s="537"/>
      <c r="S157" s="537"/>
      <c r="T157" s="527"/>
      <c r="U157" s="527"/>
      <c r="V157" s="527"/>
      <c r="W157" s="527"/>
      <c r="X157" s="527"/>
      <c r="Y157" s="527"/>
      <c r="Z157" s="529"/>
      <c r="AA157" s="529"/>
    </row>
    <row r="158" spans="1:27" ht="23.25" customHeight="1" x14ac:dyDescent="0.25">
      <c r="A158" s="1178"/>
      <c r="B158" s="1180"/>
      <c r="C158" s="1180"/>
      <c r="D158" s="1172"/>
      <c r="E158" s="1172"/>
      <c r="F158" s="1123"/>
      <c r="G158" s="1244"/>
      <c r="H158" s="553" t="str">
        <f>'3. TRATAR'!H158</f>
        <v xml:space="preserve">Analisis de la información de resgistros operativos </v>
      </c>
      <c r="I158" s="554" t="str">
        <f>'3. TRATAR'!I158</f>
        <v xml:space="preserve">Informe de gestión </v>
      </c>
      <c r="J158" s="554" t="str">
        <f>'3. TRATAR'!J158</f>
        <v>Profesional III de Mantenimiento</v>
      </c>
      <c r="K158" s="555" t="str">
        <f>'3. TRATAR'!K158</f>
        <v>Mensual</v>
      </c>
      <c r="L158" s="561"/>
      <c r="M158" s="562"/>
      <c r="N158" s="562"/>
      <c r="O158" s="573"/>
      <c r="P158" s="1309"/>
      <c r="Q158" s="1309"/>
      <c r="R158" s="537"/>
      <c r="S158" s="537"/>
      <c r="T158" s="527"/>
      <c r="U158" s="527"/>
      <c r="V158" s="527"/>
      <c r="W158" s="527"/>
      <c r="X158" s="527"/>
      <c r="Y158" s="527"/>
      <c r="Z158" s="529"/>
      <c r="AA158" s="529"/>
    </row>
    <row r="159" spans="1:27" ht="28.5" customHeight="1" x14ac:dyDescent="0.25">
      <c r="A159" s="1178"/>
      <c r="B159" s="1180"/>
      <c r="C159" s="1180"/>
      <c r="D159" s="1172"/>
      <c r="E159" s="1172"/>
      <c r="F159" s="1123"/>
      <c r="G159" s="1244"/>
      <c r="H159" s="550" t="str">
        <f>'3. TRATAR'!H159</f>
        <v>Diseño e instalación de un sistema de medición en línea de variables analiticas según parametro criticos de procesos</v>
      </c>
      <c r="I159" s="554" t="str">
        <f>'3. TRATAR'!I159</f>
        <v>Diseño y especificaciones técnicas de los equipos</v>
      </c>
      <c r="J159" s="554" t="str">
        <f>'3. TRATAR'!J159</f>
        <v>Profesional V Dpto. Control Procesos Planta y Calidad</v>
      </c>
      <c r="K159" s="555" t="str">
        <f>'3. TRATAR'!K159</f>
        <v>Plan de accion 2020</v>
      </c>
      <c r="L159" s="561"/>
      <c r="M159" s="562"/>
      <c r="N159" s="562"/>
      <c r="O159" s="573"/>
      <c r="P159" s="1309"/>
      <c r="Q159" s="1309"/>
      <c r="R159" s="537"/>
      <c r="S159" s="537"/>
      <c r="T159" s="527"/>
      <c r="U159" s="527"/>
      <c r="V159" s="527"/>
      <c r="W159" s="527"/>
      <c r="X159" s="527"/>
      <c r="Y159" s="527"/>
      <c r="Z159" s="529"/>
      <c r="AA159" s="529"/>
    </row>
    <row r="160" spans="1:27" x14ac:dyDescent="0.25">
      <c r="A160" s="1178"/>
      <c r="B160" s="1180"/>
      <c r="C160" s="1180"/>
      <c r="D160" s="1172"/>
      <c r="E160" s="1172"/>
      <c r="F160" s="1123"/>
      <c r="G160" s="1244"/>
      <c r="H160" s="553">
        <f>'3. TRATAR'!H160</f>
        <v>0</v>
      </c>
      <c r="I160" s="554">
        <f>'3. TRATAR'!I160</f>
        <v>0</v>
      </c>
      <c r="J160" s="554">
        <f>'3. TRATAR'!J160</f>
        <v>0</v>
      </c>
      <c r="K160" s="555">
        <f>'3. TRATAR'!K160</f>
        <v>0</v>
      </c>
      <c r="L160" s="561"/>
      <c r="M160" s="562"/>
      <c r="N160" s="562"/>
      <c r="O160" s="573"/>
      <c r="P160" s="1309"/>
      <c r="Q160" s="1309"/>
      <c r="R160" s="537"/>
      <c r="S160" s="537"/>
      <c r="T160" s="527"/>
      <c r="U160" s="527"/>
      <c r="V160" s="527"/>
      <c r="W160" s="527"/>
      <c r="X160" s="527"/>
      <c r="Y160" s="527"/>
      <c r="Z160" s="529"/>
      <c r="AA160" s="529"/>
    </row>
    <row r="161" spans="1:27" x14ac:dyDescent="0.25">
      <c r="A161" s="1178"/>
      <c r="B161" s="1180"/>
      <c r="C161" s="1180"/>
      <c r="D161" s="1172"/>
      <c r="E161" s="1172"/>
      <c r="F161" s="1123"/>
      <c r="G161" s="1244"/>
      <c r="H161" s="550">
        <f>'3. TRATAR'!H161</f>
        <v>0</v>
      </c>
      <c r="I161" s="554">
        <f>'3. TRATAR'!I161</f>
        <v>0</v>
      </c>
      <c r="J161" s="554">
        <f>'3. TRATAR'!J161</f>
        <v>0</v>
      </c>
      <c r="K161" s="555">
        <f>'3. TRATAR'!K161</f>
        <v>0</v>
      </c>
      <c r="L161" s="561"/>
      <c r="M161" s="562"/>
      <c r="N161" s="562"/>
      <c r="O161" s="573"/>
      <c r="P161" s="1309"/>
      <c r="Q161" s="1309"/>
      <c r="R161" s="537"/>
      <c r="S161" s="537"/>
      <c r="T161" s="527"/>
      <c r="U161" s="527"/>
      <c r="V161" s="527"/>
      <c r="W161" s="527"/>
      <c r="X161" s="527"/>
      <c r="Y161" s="527"/>
      <c r="Z161" s="529"/>
      <c r="AA161" s="529"/>
    </row>
    <row r="162" spans="1:27" x14ac:dyDescent="0.25">
      <c r="A162" s="1178"/>
      <c r="B162" s="1180"/>
      <c r="C162" s="1180"/>
      <c r="D162" s="1172"/>
      <c r="E162" s="1172"/>
      <c r="F162" s="1123"/>
      <c r="G162" s="1244"/>
      <c r="H162" s="553">
        <f>'3. TRATAR'!H162</f>
        <v>0</v>
      </c>
      <c r="I162" s="554">
        <f>'3. TRATAR'!I162</f>
        <v>0</v>
      </c>
      <c r="J162" s="554">
        <f>'3. TRATAR'!J162</f>
        <v>0</v>
      </c>
      <c r="K162" s="555">
        <f>'3. TRATAR'!K162</f>
        <v>0</v>
      </c>
      <c r="L162" s="561"/>
      <c r="M162" s="562"/>
      <c r="N162" s="562"/>
      <c r="O162" s="573"/>
      <c r="P162" s="1309"/>
      <c r="Q162" s="1309"/>
      <c r="R162" s="537"/>
      <c r="S162" s="537"/>
      <c r="T162" s="527"/>
      <c r="U162" s="527"/>
      <c r="V162" s="527"/>
      <c r="W162" s="527"/>
      <c r="X162" s="527"/>
      <c r="Y162" s="527"/>
      <c r="Z162" s="529"/>
      <c r="AA162" s="529"/>
    </row>
    <row r="163" spans="1:27" ht="15.75" thickBot="1" x14ac:dyDescent="0.3">
      <c r="A163" s="1179"/>
      <c r="B163" s="1181"/>
      <c r="C163" s="1181"/>
      <c r="D163" s="1173"/>
      <c r="E163" s="1173"/>
      <c r="F163" s="1124"/>
      <c r="G163" s="1245"/>
      <c r="H163" s="556">
        <f>'3. TRATAR'!H163</f>
        <v>0</v>
      </c>
      <c r="I163" s="557">
        <f>'3. TRATAR'!I163</f>
        <v>0</v>
      </c>
      <c r="J163" s="557">
        <f>'3. TRATAR'!J163</f>
        <v>0</v>
      </c>
      <c r="K163" s="558">
        <f>'3. TRATAR'!K163</f>
        <v>0</v>
      </c>
      <c r="L163" s="563"/>
      <c r="M163" s="564"/>
      <c r="N163" s="564"/>
      <c r="O163" s="574"/>
      <c r="P163" s="1310"/>
      <c r="Q163" s="1310"/>
      <c r="R163" s="537"/>
      <c r="S163" s="537"/>
      <c r="T163" s="527"/>
      <c r="U163" s="527"/>
      <c r="V163" s="527"/>
      <c r="W163" s="527"/>
      <c r="X163" s="527"/>
      <c r="Y163" s="527"/>
      <c r="Z163" s="529"/>
      <c r="AA163" s="529"/>
    </row>
    <row r="164" spans="1:27" ht="34.5" customHeight="1" x14ac:dyDescent="0.25">
      <c r="A164" s="1178">
        <f>'2. VALORAR CONTROLES '!A164:A171</f>
        <v>19</v>
      </c>
      <c r="B164" s="1180" t="str">
        <f>'1. IDENTIFICAR-ANALIZAR'!B164:B171</f>
        <v>Se podría presentar lesiones del personal operativo durante el mantenimiento de unidades</v>
      </c>
      <c r="C164" s="1180" t="str">
        <f>'2. VALORAR CONTROLES '!C164:C171</f>
        <v>Seguridad Humana</v>
      </c>
      <c r="D164" s="1171">
        <f>'2. VALORAR CONTROLES '!AC164:AC171</f>
        <v>1</v>
      </c>
      <c r="E164" s="1171">
        <f>'2. VALORAR CONTROLES '!AD164:AD171</f>
        <v>4</v>
      </c>
      <c r="F164" s="1122">
        <f>'2. VALORAR CONTROLES '!AE164:AE171</f>
        <v>4</v>
      </c>
      <c r="G164" s="1243" t="str">
        <f>'2. VALORAR CONTROLES '!AF164:AF171</f>
        <v>Asumir - reducir el Riesgo</v>
      </c>
      <c r="H164" s="547" t="str">
        <f>'3. TRATAR'!H164</f>
        <v>Programación de mantenimiento de estructuras en planta, por dos funcionarios</v>
      </c>
      <c r="I164" s="548" t="str">
        <f>'3. TRATAR'!I164</f>
        <v xml:space="preserve">Actualizacion de Oficio recordando las directrices para el número mínimo de personal para realizar los manenimientos de las unidades operativas </v>
      </c>
      <c r="J164" s="548" t="str">
        <f>'3. TRATAR'!J164</f>
        <v>Profesional V Dpto. Control Procesos Planta y Calidad</v>
      </c>
      <c r="K164" s="549" t="str">
        <f>'3. TRATAR'!K164</f>
        <v>2019-11</v>
      </c>
      <c r="L164" s="559"/>
      <c r="M164" s="560"/>
      <c r="N164" s="560"/>
      <c r="O164" s="575"/>
      <c r="P164" s="1308"/>
      <c r="Q164" s="1308"/>
      <c r="R164" s="537"/>
      <c r="S164" s="537"/>
      <c r="T164" s="527"/>
      <c r="U164" s="527"/>
      <c r="V164" s="527"/>
      <c r="W164" s="527"/>
      <c r="X164" s="527"/>
      <c r="Y164" s="527"/>
      <c r="Z164" s="529"/>
      <c r="AA164" s="529"/>
    </row>
    <row r="165" spans="1:27" ht="33.75" x14ac:dyDescent="0.25">
      <c r="A165" s="1178"/>
      <c r="B165" s="1180"/>
      <c r="C165" s="1180"/>
      <c r="D165" s="1172"/>
      <c r="E165" s="1172"/>
      <c r="F165" s="1123"/>
      <c r="G165" s="1244"/>
      <c r="H165" s="550" t="str">
        <f>'3. TRATAR'!H165</f>
        <v>Supervisión y seguimiento al lavado de las estructuras</v>
      </c>
      <c r="I165" s="551" t="str">
        <f>'3. TRATAR'!I165</f>
        <v xml:space="preserve">Bitácoras, programa de mantenimiento, informe de gestión </v>
      </c>
      <c r="J165" s="551" t="str">
        <f>'3. TRATAR'!J165</f>
        <v>Profesional III de Mantenimiento</v>
      </c>
      <c r="K165" s="552" t="str">
        <f>'3. TRATAR'!K165</f>
        <v>Continuao-mensual</v>
      </c>
      <c r="L165" s="561"/>
      <c r="M165" s="562"/>
      <c r="N165" s="562"/>
      <c r="O165" s="573"/>
      <c r="P165" s="1309"/>
      <c r="Q165" s="1309"/>
      <c r="R165" s="537"/>
      <c r="S165" s="537"/>
      <c r="T165" s="527"/>
      <c r="U165" s="527"/>
      <c r="V165" s="527"/>
      <c r="W165" s="527"/>
      <c r="X165" s="527"/>
      <c r="Y165" s="527"/>
      <c r="Z165" s="529"/>
      <c r="AA165" s="529"/>
    </row>
    <row r="166" spans="1:27" ht="53.25" customHeight="1" x14ac:dyDescent="0.25">
      <c r="A166" s="1178"/>
      <c r="B166" s="1180"/>
      <c r="C166" s="1180"/>
      <c r="D166" s="1172"/>
      <c r="E166" s="1172"/>
      <c r="F166" s="1123"/>
      <c r="G166" s="1244"/>
      <c r="H166" s="553" t="str">
        <f>'3. TRATAR'!H166</f>
        <v>Incluir  al personal de plantas en un programa de salud nutricional, a fin de adecuar las condiciones de estado fisico, requeridas para la certificacion de competencias en trabajo en alturas y espacios confinados</v>
      </c>
      <c r="I166" s="554" t="str">
        <f>'3. TRATAR'!I166</f>
        <v>Resultados del Programa de salud nutricional
Listado de asistencia
Resultados de examenes médicos pre y post.</v>
      </c>
      <c r="J166" s="554" t="str">
        <f>'3. TRATAR'!J166</f>
        <v>Profesional II Sistema de Gestión de Segurida y Salud en el Trabajo.
Profesional II Bienestar y Servicios al Personal</v>
      </c>
      <c r="K166" s="555" t="str">
        <f>'3. TRATAR'!K166</f>
        <v>Plan de acción 2020</v>
      </c>
      <c r="L166" s="561"/>
      <c r="M166" s="562"/>
      <c r="N166" s="562"/>
      <c r="O166" s="573"/>
      <c r="P166" s="1309"/>
      <c r="Q166" s="1309"/>
      <c r="R166" s="537"/>
      <c r="S166" s="537"/>
      <c r="T166" s="527"/>
      <c r="U166" s="527"/>
      <c r="V166" s="527"/>
      <c r="W166" s="527"/>
      <c r="X166" s="527"/>
      <c r="Y166" s="527"/>
      <c r="Z166" s="529"/>
      <c r="AA166" s="529"/>
    </row>
    <row r="167" spans="1:27" x14ac:dyDescent="0.25">
      <c r="A167" s="1178"/>
      <c r="B167" s="1180"/>
      <c r="C167" s="1180"/>
      <c r="D167" s="1172"/>
      <c r="E167" s="1172"/>
      <c r="F167" s="1123"/>
      <c r="G167" s="1244"/>
      <c r="H167" s="550">
        <f>'3. TRATAR'!H167</f>
        <v>0</v>
      </c>
      <c r="I167" s="554">
        <f>'3. TRATAR'!I167</f>
        <v>0</v>
      </c>
      <c r="J167" s="554">
        <f>'3. TRATAR'!J167</f>
        <v>0</v>
      </c>
      <c r="K167" s="555">
        <f>'3. TRATAR'!K167</f>
        <v>0</v>
      </c>
      <c r="L167" s="561"/>
      <c r="M167" s="562"/>
      <c r="N167" s="562"/>
      <c r="O167" s="573"/>
      <c r="P167" s="1309"/>
      <c r="Q167" s="1309"/>
      <c r="R167" s="537"/>
      <c r="S167" s="537"/>
      <c r="T167" s="527"/>
      <c r="U167" s="527"/>
      <c r="V167" s="527"/>
      <c r="W167" s="527"/>
      <c r="X167" s="527"/>
      <c r="Y167" s="527"/>
      <c r="Z167" s="529"/>
      <c r="AA167" s="529"/>
    </row>
    <row r="168" spans="1:27" x14ac:dyDescent="0.25">
      <c r="A168" s="1178"/>
      <c r="B168" s="1180"/>
      <c r="C168" s="1180"/>
      <c r="D168" s="1172"/>
      <c r="E168" s="1172"/>
      <c r="F168" s="1123"/>
      <c r="G168" s="1244"/>
      <c r="H168" s="553">
        <f>'3. TRATAR'!H168</f>
        <v>0</v>
      </c>
      <c r="I168" s="554">
        <f>'3. TRATAR'!I168</f>
        <v>0</v>
      </c>
      <c r="J168" s="554">
        <f>'3. TRATAR'!J168</f>
        <v>0</v>
      </c>
      <c r="K168" s="555">
        <f>'3. TRATAR'!K168</f>
        <v>0</v>
      </c>
      <c r="L168" s="561"/>
      <c r="M168" s="562"/>
      <c r="N168" s="562"/>
      <c r="O168" s="573"/>
      <c r="P168" s="1309"/>
      <c r="Q168" s="1309"/>
      <c r="R168" s="537"/>
      <c r="S168" s="537"/>
      <c r="T168" s="527"/>
      <c r="U168" s="527"/>
      <c r="V168" s="527"/>
      <c r="W168" s="527"/>
      <c r="X168" s="527"/>
      <c r="Y168" s="527"/>
      <c r="Z168" s="529"/>
      <c r="AA168" s="529"/>
    </row>
    <row r="169" spans="1:27" x14ac:dyDescent="0.25">
      <c r="A169" s="1178"/>
      <c r="B169" s="1180"/>
      <c r="C169" s="1180"/>
      <c r="D169" s="1172"/>
      <c r="E169" s="1172"/>
      <c r="F169" s="1123"/>
      <c r="G169" s="1244"/>
      <c r="H169" s="550">
        <f>'3. TRATAR'!H169</f>
        <v>0</v>
      </c>
      <c r="I169" s="554">
        <f>'3. TRATAR'!I169</f>
        <v>0</v>
      </c>
      <c r="J169" s="554">
        <f>'3. TRATAR'!J169</f>
        <v>0</v>
      </c>
      <c r="K169" s="555">
        <f>'3. TRATAR'!K169</f>
        <v>0</v>
      </c>
      <c r="L169" s="561"/>
      <c r="M169" s="562"/>
      <c r="N169" s="562"/>
      <c r="O169" s="573"/>
      <c r="P169" s="1309"/>
      <c r="Q169" s="1309"/>
      <c r="R169" s="537"/>
      <c r="S169" s="537"/>
      <c r="T169" s="527"/>
      <c r="U169" s="527"/>
      <c r="V169" s="527"/>
      <c r="W169" s="527"/>
      <c r="X169" s="527"/>
      <c r="Y169" s="527"/>
      <c r="Z169" s="529"/>
      <c r="AA169" s="529"/>
    </row>
    <row r="170" spans="1:27" x14ac:dyDescent="0.25">
      <c r="A170" s="1178"/>
      <c r="B170" s="1180"/>
      <c r="C170" s="1180"/>
      <c r="D170" s="1172"/>
      <c r="E170" s="1172"/>
      <c r="F170" s="1123"/>
      <c r="G170" s="1244"/>
      <c r="H170" s="553">
        <f>'3. TRATAR'!H170</f>
        <v>0</v>
      </c>
      <c r="I170" s="554">
        <f>'3. TRATAR'!I170</f>
        <v>0</v>
      </c>
      <c r="J170" s="554">
        <f>'3. TRATAR'!J170</f>
        <v>0</v>
      </c>
      <c r="K170" s="555">
        <f>'3. TRATAR'!K170</f>
        <v>0</v>
      </c>
      <c r="L170" s="561"/>
      <c r="M170" s="562"/>
      <c r="N170" s="562"/>
      <c r="O170" s="573"/>
      <c r="P170" s="1309"/>
      <c r="Q170" s="1309"/>
      <c r="R170" s="537"/>
      <c r="S170" s="537"/>
      <c r="T170" s="527"/>
      <c r="U170" s="527"/>
      <c r="V170" s="527"/>
      <c r="W170" s="527"/>
      <c r="X170" s="527"/>
      <c r="Y170" s="527"/>
      <c r="Z170" s="529"/>
      <c r="AA170" s="529"/>
    </row>
    <row r="171" spans="1:27" ht="15.75" thickBot="1" x14ac:dyDescent="0.3">
      <c r="A171" s="1179"/>
      <c r="B171" s="1181"/>
      <c r="C171" s="1181"/>
      <c r="D171" s="1173"/>
      <c r="E171" s="1173"/>
      <c r="F171" s="1124"/>
      <c r="G171" s="1245"/>
      <c r="H171" s="556">
        <f>'3. TRATAR'!H171</f>
        <v>0</v>
      </c>
      <c r="I171" s="557">
        <f>'3. TRATAR'!I171</f>
        <v>0</v>
      </c>
      <c r="J171" s="557">
        <f>'3. TRATAR'!J171</f>
        <v>0</v>
      </c>
      <c r="K171" s="558">
        <f>'3. TRATAR'!K171</f>
        <v>0</v>
      </c>
      <c r="L171" s="563"/>
      <c r="M171" s="564"/>
      <c r="N171" s="564"/>
      <c r="O171" s="574"/>
      <c r="P171" s="1310"/>
      <c r="Q171" s="1310"/>
      <c r="R171" s="537"/>
      <c r="S171" s="537"/>
      <c r="T171" s="527"/>
      <c r="U171" s="527"/>
      <c r="V171" s="527"/>
      <c r="W171" s="527"/>
      <c r="X171" s="527"/>
      <c r="Y171" s="527"/>
      <c r="Z171" s="529"/>
      <c r="AA171" s="529"/>
    </row>
    <row r="172" spans="1:27" ht="24.75" customHeight="1" x14ac:dyDescent="0.25">
      <c r="A172" s="1178">
        <f>'2. VALORAR CONTROLES '!A172:A179</f>
        <v>20</v>
      </c>
      <c r="B172" s="1180" t="str">
        <f>'1. IDENTIFICAR-ANALIZAR'!B172:B179</f>
        <v xml:space="preserve"> Operación de sistemas de potabilización con personal temporal sin competencia y/o experencia</v>
      </c>
      <c r="C172" s="1180" t="str">
        <f>'2. VALORAR CONTROLES '!C172:C179</f>
        <v>Corrupcion</v>
      </c>
      <c r="D172" s="1171">
        <f>'2. VALORAR CONTROLES '!AC172:AC179</f>
        <v>2</v>
      </c>
      <c r="E172" s="1171">
        <f>'2. VALORAR CONTROLES '!AD172:AD179</f>
        <v>4</v>
      </c>
      <c r="F172" s="1122">
        <f>'2. VALORAR CONTROLES '!AE172:AE179</f>
        <v>8</v>
      </c>
      <c r="G172" s="1243" t="str">
        <f>'2. VALORAR CONTROLES '!AF172:AF179</f>
        <v>Reducir-Evitar-Compartir y Transferir</v>
      </c>
      <c r="H172" s="547" t="str">
        <f>'3. TRATAR'!H172</f>
        <v>Selección de personal temporal con competencia en la operación de sistemas de potabilización</v>
      </c>
      <c r="I172" s="548" t="str">
        <f>'3. TRATAR'!I172</f>
        <v>Certificados
Registros resultados de la selección entregados por la empresa contratista.</v>
      </c>
      <c r="J172" s="548" t="str">
        <f>'3. TRATAR'!J172</f>
        <v>Profesional IV Dpto. Gestón Humana</v>
      </c>
      <c r="K172" s="549" t="str">
        <f>'3. TRATAR'!K172</f>
        <v>a partir del primer tremestre de 2020</v>
      </c>
      <c r="L172" s="559"/>
      <c r="M172" s="560"/>
      <c r="N172" s="560"/>
      <c r="O172" s="575"/>
      <c r="P172" s="1308"/>
      <c r="Q172" s="1308"/>
      <c r="R172" s="537"/>
      <c r="S172" s="537"/>
      <c r="T172" s="527"/>
      <c r="U172" s="527"/>
      <c r="V172" s="527"/>
      <c r="W172" s="527"/>
      <c r="X172" s="527"/>
      <c r="Y172" s="527"/>
      <c r="Z172" s="529"/>
      <c r="AA172" s="529"/>
    </row>
    <row r="173" spans="1:27" ht="33.75" x14ac:dyDescent="0.25">
      <c r="A173" s="1178"/>
      <c r="B173" s="1180"/>
      <c r="C173" s="1180"/>
      <c r="D173" s="1172"/>
      <c r="E173" s="1172"/>
      <c r="F173" s="1123"/>
      <c r="G173" s="1244"/>
      <c r="H173" s="550" t="str">
        <f>'3. TRATAR'!H173</f>
        <v>Valoración a la competencia Técnica</v>
      </c>
      <c r="I173" s="551" t="str">
        <f>'3. TRATAR'!I173</f>
        <v>Resultado del informe de Valoración a la competencia Técnica</v>
      </c>
      <c r="J173" s="551" t="str">
        <f>'3. TRATAR'!J173</f>
        <v>Profesional IV Dpto. Gestón Humana</v>
      </c>
      <c r="K173" s="552">
        <f>'3. TRATAR'!K173</f>
        <v>0</v>
      </c>
      <c r="L173" s="561"/>
      <c r="M173" s="562"/>
      <c r="N173" s="562"/>
      <c r="O173" s="573"/>
      <c r="P173" s="1309"/>
      <c r="Q173" s="1309"/>
      <c r="R173" s="537"/>
      <c r="S173" s="537"/>
      <c r="T173" s="527"/>
      <c r="U173" s="527"/>
      <c r="V173" s="527"/>
      <c r="W173" s="527"/>
      <c r="X173" s="527"/>
      <c r="Y173" s="527"/>
      <c r="Z173" s="529"/>
      <c r="AA173" s="529"/>
    </row>
    <row r="174" spans="1:27" x14ac:dyDescent="0.25">
      <c r="A174" s="1178"/>
      <c r="B174" s="1180"/>
      <c r="C174" s="1180"/>
      <c r="D174" s="1172"/>
      <c r="E174" s="1172"/>
      <c r="F174" s="1123"/>
      <c r="G174" s="1244"/>
      <c r="H174" s="553">
        <f>'3. TRATAR'!H174</f>
        <v>0</v>
      </c>
      <c r="I174" s="554">
        <f>'3. TRATAR'!I174</f>
        <v>0</v>
      </c>
      <c r="J174" s="554">
        <f>'3. TRATAR'!J174</f>
        <v>0</v>
      </c>
      <c r="K174" s="555">
        <f>'3. TRATAR'!K174</f>
        <v>0</v>
      </c>
      <c r="L174" s="561"/>
      <c r="M174" s="562"/>
      <c r="N174" s="562"/>
      <c r="O174" s="573"/>
      <c r="P174" s="1309"/>
      <c r="Q174" s="1309"/>
      <c r="R174" s="537"/>
      <c r="S174" s="537"/>
      <c r="T174" s="527"/>
      <c r="U174" s="527"/>
      <c r="V174" s="527"/>
      <c r="W174" s="527"/>
      <c r="X174" s="527"/>
      <c r="Y174" s="527"/>
      <c r="Z174" s="529"/>
      <c r="AA174" s="529"/>
    </row>
    <row r="175" spans="1:27" x14ac:dyDescent="0.25">
      <c r="A175" s="1178"/>
      <c r="B175" s="1180"/>
      <c r="C175" s="1180"/>
      <c r="D175" s="1172"/>
      <c r="E175" s="1172"/>
      <c r="F175" s="1123"/>
      <c r="G175" s="1244"/>
      <c r="H175" s="550">
        <f>'3. TRATAR'!H175</f>
        <v>0</v>
      </c>
      <c r="I175" s="554">
        <f>'3. TRATAR'!I175</f>
        <v>0</v>
      </c>
      <c r="J175" s="554">
        <f>'3. TRATAR'!J175</f>
        <v>0</v>
      </c>
      <c r="K175" s="555">
        <f>'3. TRATAR'!K175</f>
        <v>0</v>
      </c>
      <c r="L175" s="561"/>
      <c r="M175" s="562"/>
      <c r="N175" s="562"/>
      <c r="O175" s="573"/>
      <c r="P175" s="1309"/>
      <c r="Q175" s="1309"/>
      <c r="R175" s="537"/>
      <c r="S175" s="537"/>
      <c r="T175" s="527"/>
      <c r="U175" s="527"/>
      <c r="V175" s="527"/>
      <c r="W175" s="527"/>
      <c r="X175" s="527"/>
      <c r="Y175" s="527"/>
      <c r="Z175" s="529"/>
      <c r="AA175" s="529"/>
    </row>
    <row r="176" spans="1:27" x14ac:dyDescent="0.25">
      <c r="A176" s="1178"/>
      <c r="B176" s="1180"/>
      <c r="C176" s="1180"/>
      <c r="D176" s="1172"/>
      <c r="E176" s="1172"/>
      <c r="F176" s="1123"/>
      <c r="G176" s="1244"/>
      <c r="H176" s="553">
        <f>'3. TRATAR'!H176</f>
        <v>0</v>
      </c>
      <c r="I176" s="554">
        <f>'3. TRATAR'!I176</f>
        <v>0</v>
      </c>
      <c r="J176" s="554">
        <f>'3. TRATAR'!J176</f>
        <v>0</v>
      </c>
      <c r="K176" s="555">
        <f>'3. TRATAR'!K176</f>
        <v>0</v>
      </c>
      <c r="L176" s="561"/>
      <c r="M176" s="562"/>
      <c r="N176" s="562"/>
      <c r="O176" s="573"/>
      <c r="P176" s="1309"/>
      <c r="Q176" s="1309"/>
      <c r="R176" s="537"/>
      <c r="S176" s="537"/>
      <c r="T176" s="527"/>
      <c r="U176" s="527"/>
      <c r="V176" s="527"/>
      <c r="W176" s="527"/>
      <c r="X176" s="527"/>
      <c r="Y176" s="527"/>
      <c r="Z176" s="529"/>
      <c r="AA176" s="529"/>
    </row>
    <row r="177" spans="1:27" x14ac:dyDescent="0.25">
      <c r="A177" s="1178"/>
      <c r="B177" s="1180"/>
      <c r="C177" s="1180"/>
      <c r="D177" s="1172"/>
      <c r="E177" s="1172"/>
      <c r="F177" s="1123"/>
      <c r="G177" s="1244"/>
      <c r="H177" s="550">
        <f>'3. TRATAR'!H177</f>
        <v>0</v>
      </c>
      <c r="I177" s="554">
        <f>'3. TRATAR'!I177</f>
        <v>0</v>
      </c>
      <c r="J177" s="554">
        <f>'3. TRATAR'!J177</f>
        <v>0</v>
      </c>
      <c r="K177" s="555">
        <f>'3. TRATAR'!K177</f>
        <v>0</v>
      </c>
      <c r="L177" s="561"/>
      <c r="M177" s="562"/>
      <c r="N177" s="562"/>
      <c r="O177" s="573"/>
      <c r="P177" s="1309"/>
      <c r="Q177" s="1309"/>
      <c r="R177" s="537"/>
      <c r="S177" s="537"/>
      <c r="T177" s="527"/>
      <c r="U177" s="527"/>
      <c r="V177" s="527"/>
      <c r="W177" s="527"/>
      <c r="X177" s="527"/>
      <c r="Y177" s="527"/>
      <c r="Z177" s="529"/>
      <c r="AA177" s="529"/>
    </row>
    <row r="178" spans="1:27" x14ac:dyDescent="0.25">
      <c r="A178" s="1178"/>
      <c r="B178" s="1180"/>
      <c r="C178" s="1180"/>
      <c r="D178" s="1172"/>
      <c r="E178" s="1172"/>
      <c r="F178" s="1123"/>
      <c r="G178" s="1244"/>
      <c r="H178" s="553">
        <f>'3. TRATAR'!H178</f>
        <v>0</v>
      </c>
      <c r="I178" s="554">
        <f>'3. TRATAR'!I178</f>
        <v>0</v>
      </c>
      <c r="J178" s="554">
        <f>'3. TRATAR'!J178</f>
        <v>0</v>
      </c>
      <c r="K178" s="555">
        <f>'3. TRATAR'!K178</f>
        <v>0</v>
      </c>
      <c r="L178" s="561"/>
      <c r="M178" s="562"/>
      <c r="N178" s="562"/>
      <c r="O178" s="573"/>
      <c r="P178" s="1309"/>
      <c r="Q178" s="1309"/>
      <c r="R178" s="537"/>
      <c r="S178" s="537"/>
      <c r="T178" s="527"/>
      <c r="U178" s="527"/>
      <c r="V178" s="527"/>
      <c r="W178" s="527"/>
      <c r="X178" s="527"/>
      <c r="Y178" s="527"/>
      <c r="Z178" s="529"/>
      <c r="AA178" s="529"/>
    </row>
    <row r="179" spans="1:27" ht="15.75" thickBot="1" x14ac:dyDescent="0.3">
      <c r="A179" s="1179"/>
      <c r="B179" s="1181"/>
      <c r="C179" s="1181"/>
      <c r="D179" s="1173"/>
      <c r="E179" s="1173"/>
      <c r="F179" s="1124"/>
      <c r="G179" s="1245"/>
      <c r="H179" s="556">
        <f>'3. TRATAR'!H179</f>
        <v>0</v>
      </c>
      <c r="I179" s="557">
        <f>'3. TRATAR'!I179</f>
        <v>0</v>
      </c>
      <c r="J179" s="557">
        <f>'3. TRATAR'!J179</f>
        <v>0</v>
      </c>
      <c r="K179" s="558">
        <f>'3. TRATAR'!K179</f>
        <v>0</v>
      </c>
      <c r="L179" s="563"/>
      <c r="M179" s="564"/>
      <c r="N179" s="564"/>
      <c r="O179" s="574"/>
      <c r="P179" s="1310"/>
      <c r="Q179" s="1310"/>
      <c r="R179" s="537"/>
      <c r="S179" s="537"/>
      <c r="T179" s="527"/>
      <c r="U179" s="527"/>
      <c r="V179" s="527"/>
      <c r="W179" s="527"/>
      <c r="X179" s="527"/>
      <c r="Y179" s="527"/>
      <c r="Z179" s="529"/>
      <c r="AA179" s="529"/>
    </row>
    <row r="180" spans="1:27" ht="24.75" customHeight="1" x14ac:dyDescent="0.25">
      <c r="A180" s="1178">
        <f>'2. VALORAR CONTROLES '!A180:A187</f>
        <v>21</v>
      </c>
      <c r="B180" s="1180" t="str">
        <f>'1. IDENTIFICAR-ANALIZAR'!B180:B187</f>
        <v>No disponer de personal mínimo en la jornada de operación de planta</v>
      </c>
      <c r="C180" s="1180" t="str">
        <f>'2. VALORAR CONTROLES '!C180:C187</f>
        <v>Operativo</v>
      </c>
      <c r="D180" s="1171">
        <f>'2. VALORAR CONTROLES '!AC180:AC187</f>
        <v>4</v>
      </c>
      <c r="E180" s="1171">
        <f>'2. VALORAR CONTROLES '!AD180:AD187</f>
        <v>3</v>
      </c>
      <c r="F180" s="1122">
        <f>'2. VALORAR CONTROLES '!AE180:AE187</f>
        <v>12</v>
      </c>
      <c r="G180" s="1243" t="str">
        <f>'2. VALORAR CONTROLES '!AF180:AF187</f>
        <v>Reducir-Evitar-Compartir y Transferir-retener</v>
      </c>
      <c r="H180" s="547" t="str">
        <f>'3. TRATAR'!H180</f>
        <v>Ajustar la estructura organica correspondiente a la operación de plantas de potabilización</v>
      </c>
      <c r="I180" s="548" t="str">
        <f>'3. TRATAR'!I180</f>
        <v>Estructura ajustada a las nececidades de cumpliento de la jornada laboral</v>
      </c>
      <c r="J180" s="548" t="str">
        <f>'3. TRATAR'!J180</f>
        <v xml:space="preserve">Comité de Valoración </v>
      </c>
      <c r="K180" s="549">
        <f>'3. TRATAR'!K180</f>
        <v>2020</v>
      </c>
      <c r="L180" s="559"/>
      <c r="M180" s="560"/>
      <c r="N180" s="560"/>
      <c r="O180" s="575"/>
      <c r="P180" s="1308"/>
      <c r="Q180" s="1308"/>
      <c r="R180" s="537"/>
      <c r="S180" s="537"/>
      <c r="T180" s="527"/>
      <c r="U180" s="527"/>
      <c r="V180" s="527"/>
      <c r="W180" s="527"/>
      <c r="X180" s="527"/>
      <c r="Y180" s="527"/>
      <c r="Z180" s="529"/>
      <c r="AA180" s="529"/>
    </row>
    <row r="181" spans="1:27" ht="33" customHeight="1" x14ac:dyDescent="0.25">
      <c r="A181" s="1178"/>
      <c r="B181" s="1180"/>
      <c r="C181" s="1180"/>
      <c r="D181" s="1172"/>
      <c r="E181" s="1172"/>
      <c r="F181" s="1123"/>
      <c r="G181" s="1244"/>
      <c r="H181" s="550" t="str">
        <f>'3. TRATAR'!H181</f>
        <v>Contratación de personal de apoyo o temporales con la competencia requerida</v>
      </c>
      <c r="I181" s="551" t="str">
        <f>'3. TRATAR'!I181</f>
        <v>Certificados
Registros resultados de la selección entregados por la empresa contratista.</v>
      </c>
      <c r="J181" s="551" t="str">
        <f>'3. TRATAR'!J181</f>
        <v>Profesional IV Dpto. Gestón Humana</v>
      </c>
      <c r="K181" s="552">
        <f>'3. TRATAR'!K181</f>
        <v>2020</v>
      </c>
      <c r="L181" s="561"/>
      <c r="M181" s="562"/>
      <c r="N181" s="562"/>
      <c r="O181" s="573"/>
      <c r="P181" s="1309"/>
      <c r="Q181" s="1309"/>
      <c r="R181" s="537"/>
      <c r="S181" s="537"/>
      <c r="T181" s="527"/>
      <c r="U181" s="527"/>
      <c r="V181" s="527"/>
      <c r="W181" s="527"/>
      <c r="X181" s="527"/>
      <c r="Y181" s="527"/>
      <c r="Z181" s="529"/>
      <c r="AA181" s="529"/>
    </row>
    <row r="182" spans="1:27" x14ac:dyDescent="0.25">
      <c r="A182" s="1178"/>
      <c r="B182" s="1180"/>
      <c r="C182" s="1180"/>
      <c r="D182" s="1172"/>
      <c r="E182" s="1172"/>
      <c r="F182" s="1123"/>
      <c r="G182" s="1244"/>
      <c r="H182" s="553">
        <f>'3. TRATAR'!H182</f>
        <v>0</v>
      </c>
      <c r="I182" s="554">
        <f>'3. TRATAR'!I182</f>
        <v>0</v>
      </c>
      <c r="J182" s="554">
        <f>'3. TRATAR'!J182</f>
        <v>0</v>
      </c>
      <c r="K182" s="555">
        <f>'3. TRATAR'!K182</f>
        <v>0</v>
      </c>
      <c r="L182" s="561"/>
      <c r="M182" s="562"/>
      <c r="N182" s="562"/>
      <c r="O182" s="573"/>
      <c r="P182" s="1309"/>
      <c r="Q182" s="1309"/>
      <c r="R182" s="537"/>
      <c r="S182" s="537"/>
      <c r="T182" s="527"/>
      <c r="U182" s="527"/>
      <c r="V182" s="527"/>
      <c r="W182" s="527"/>
      <c r="X182" s="527"/>
      <c r="Y182" s="527"/>
      <c r="Z182" s="529"/>
      <c r="AA182" s="529"/>
    </row>
    <row r="183" spans="1:27" x14ac:dyDescent="0.25">
      <c r="A183" s="1178"/>
      <c r="B183" s="1180"/>
      <c r="C183" s="1180"/>
      <c r="D183" s="1172"/>
      <c r="E183" s="1172"/>
      <c r="F183" s="1123"/>
      <c r="G183" s="1244"/>
      <c r="H183" s="550">
        <f>'3. TRATAR'!H183</f>
        <v>0</v>
      </c>
      <c r="I183" s="554">
        <f>'3. TRATAR'!I183</f>
        <v>0</v>
      </c>
      <c r="J183" s="554">
        <f>'3. TRATAR'!J183</f>
        <v>0</v>
      </c>
      <c r="K183" s="555">
        <f>'3. TRATAR'!K183</f>
        <v>0</v>
      </c>
      <c r="L183" s="561"/>
      <c r="M183" s="562"/>
      <c r="N183" s="562"/>
      <c r="O183" s="573"/>
      <c r="P183" s="1309"/>
      <c r="Q183" s="1309"/>
      <c r="R183" s="537"/>
      <c r="S183" s="537"/>
      <c r="T183" s="527"/>
      <c r="U183" s="527"/>
      <c r="V183" s="527"/>
      <c r="W183" s="527"/>
      <c r="X183" s="527"/>
      <c r="Y183" s="527"/>
      <c r="Z183" s="529"/>
      <c r="AA183" s="529"/>
    </row>
    <row r="184" spans="1:27" x14ac:dyDescent="0.25">
      <c r="A184" s="1178"/>
      <c r="B184" s="1180"/>
      <c r="C184" s="1180"/>
      <c r="D184" s="1172"/>
      <c r="E184" s="1172"/>
      <c r="F184" s="1123"/>
      <c r="G184" s="1244"/>
      <c r="H184" s="553">
        <f>'3. TRATAR'!H184</f>
        <v>0</v>
      </c>
      <c r="I184" s="554">
        <f>'3. TRATAR'!I184</f>
        <v>0</v>
      </c>
      <c r="J184" s="554">
        <f>'3. TRATAR'!J184</f>
        <v>0</v>
      </c>
      <c r="K184" s="555">
        <f>'3. TRATAR'!K184</f>
        <v>0</v>
      </c>
      <c r="L184" s="561"/>
      <c r="M184" s="562"/>
      <c r="N184" s="562"/>
      <c r="O184" s="573"/>
      <c r="P184" s="1309"/>
      <c r="Q184" s="1309"/>
      <c r="R184" s="537"/>
      <c r="S184" s="537"/>
      <c r="T184" s="527"/>
      <c r="U184" s="527"/>
      <c r="V184" s="527"/>
      <c r="W184" s="527"/>
      <c r="X184" s="527"/>
      <c r="Y184" s="527"/>
      <c r="Z184" s="529"/>
      <c r="AA184" s="529"/>
    </row>
    <row r="185" spans="1:27" x14ac:dyDescent="0.25">
      <c r="A185" s="1178"/>
      <c r="B185" s="1180"/>
      <c r="C185" s="1180"/>
      <c r="D185" s="1172"/>
      <c r="E185" s="1172"/>
      <c r="F185" s="1123"/>
      <c r="G185" s="1244"/>
      <c r="H185" s="550">
        <f>'3. TRATAR'!H185</f>
        <v>0</v>
      </c>
      <c r="I185" s="554">
        <f>'3. TRATAR'!I185</f>
        <v>0</v>
      </c>
      <c r="J185" s="554">
        <f>'3. TRATAR'!J185</f>
        <v>0</v>
      </c>
      <c r="K185" s="555">
        <f>'3. TRATAR'!K185</f>
        <v>0</v>
      </c>
      <c r="L185" s="561"/>
      <c r="M185" s="562"/>
      <c r="N185" s="562"/>
      <c r="O185" s="573"/>
      <c r="P185" s="1309"/>
      <c r="Q185" s="1309"/>
      <c r="R185" s="537"/>
      <c r="S185" s="537"/>
      <c r="T185" s="527"/>
      <c r="U185" s="527"/>
      <c r="V185" s="527"/>
      <c r="W185" s="527"/>
      <c r="X185" s="527"/>
      <c r="Y185" s="527"/>
      <c r="Z185" s="529"/>
      <c r="AA185" s="529"/>
    </row>
    <row r="186" spans="1:27" x14ac:dyDescent="0.25">
      <c r="A186" s="1178"/>
      <c r="B186" s="1180"/>
      <c r="C186" s="1180"/>
      <c r="D186" s="1172"/>
      <c r="E186" s="1172"/>
      <c r="F186" s="1123"/>
      <c r="G186" s="1244"/>
      <c r="H186" s="553">
        <f>'3. TRATAR'!H186</f>
        <v>0</v>
      </c>
      <c r="I186" s="554">
        <f>'3. TRATAR'!I186</f>
        <v>0</v>
      </c>
      <c r="J186" s="554">
        <f>'3. TRATAR'!J186</f>
        <v>0</v>
      </c>
      <c r="K186" s="555">
        <f>'3. TRATAR'!K186</f>
        <v>0</v>
      </c>
      <c r="L186" s="561"/>
      <c r="M186" s="562"/>
      <c r="N186" s="562"/>
      <c r="O186" s="573"/>
      <c r="P186" s="1309"/>
      <c r="Q186" s="1309"/>
      <c r="R186" s="537"/>
      <c r="S186" s="537"/>
      <c r="T186" s="527"/>
      <c r="U186" s="527"/>
      <c r="V186" s="527"/>
      <c r="W186" s="527"/>
      <c r="X186" s="527"/>
      <c r="Y186" s="527"/>
      <c r="Z186" s="529"/>
      <c r="AA186" s="529"/>
    </row>
    <row r="187" spans="1:27" ht="15.75" thickBot="1" x14ac:dyDescent="0.3">
      <c r="A187" s="1179"/>
      <c r="B187" s="1181"/>
      <c r="C187" s="1181"/>
      <c r="D187" s="1173"/>
      <c r="E187" s="1173"/>
      <c r="F187" s="1124"/>
      <c r="G187" s="1245"/>
      <c r="H187" s="556">
        <f>'3. TRATAR'!H187</f>
        <v>0</v>
      </c>
      <c r="I187" s="557">
        <f>'3. TRATAR'!I187</f>
        <v>0</v>
      </c>
      <c r="J187" s="557">
        <f>'3. TRATAR'!J187</f>
        <v>0</v>
      </c>
      <c r="K187" s="558">
        <f>'3. TRATAR'!K187</f>
        <v>0</v>
      </c>
      <c r="L187" s="563"/>
      <c r="M187" s="564"/>
      <c r="N187" s="564"/>
      <c r="O187" s="574"/>
      <c r="P187" s="1310"/>
      <c r="Q187" s="1310"/>
      <c r="R187" s="537"/>
      <c r="S187" s="537"/>
      <c r="T187" s="527"/>
      <c r="U187" s="527"/>
      <c r="V187" s="527"/>
      <c r="W187" s="527"/>
      <c r="X187" s="527"/>
      <c r="Y187" s="527"/>
      <c r="Z187" s="529"/>
      <c r="AA187" s="529"/>
    </row>
    <row r="188" spans="1:27" ht="56.25" x14ac:dyDescent="0.25">
      <c r="A188" s="1178">
        <f>'2. VALORAR CONTROLES '!A188:A195</f>
        <v>22</v>
      </c>
      <c r="B188" s="1180" t="str">
        <f>'1. IDENTIFICAR-ANALIZAR'!B188:B195</f>
        <v>Carencia de Plan de Capacitación ajustado a las necesidades del proceso
(No se tiene en cuenta resultados de evaluación al seguimiento de la gestión)</v>
      </c>
      <c r="C188" s="1180" t="str">
        <f>'2. VALORAR CONTROLES '!C188:C195</f>
        <v>Cumplimiento</v>
      </c>
      <c r="D188" s="1171">
        <f>'2. VALORAR CONTROLES '!AC188:AC195</f>
        <v>3</v>
      </c>
      <c r="E188" s="1171">
        <f>'2. VALORAR CONTROLES '!AD188:AD195</f>
        <v>2</v>
      </c>
      <c r="F188" s="1122">
        <f>'2. VALORAR CONTROLES '!AE188:AE195</f>
        <v>6</v>
      </c>
      <c r="G188" s="1243" t="str">
        <f>'2. VALORAR CONTROLES '!AF188:AF195</f>
        <v>Asumir - reducir el Riesgo</v>
      </c>
      <c r="H188" s="547" t="str">
        <f>'3. TRATAR'!H188</f>
        <v>Elaborar el plan de capacitación basado en los resultados de la valoración  de la técnica del personal</v>
      </c>
      <c r="I188" s="548" t="str">
        <f>'3. TRATAR'!I188</f>
        <v xml:space="preserve">Plan de capacitación </v>
      </c>
      <c r="J188" s="548" t="str">
        <f>'3. TRATAR'!J188</f>
        <v>Profesional IV Dpto. Gestón Humana
Profesional V Dpto. Control Procesos Planta y Calidad</v>
      </c>
      <c r="K188" s="549" t="str">
        <f>'3. TRATAR'!K188</f>
        <v>Primer trimestre 2020</v>
      </c>
      <c r="L188" s="559"/>
      <c r="M188" s="560"/>
      <c r="N188" s="560"/>
      <c r="O188" s="575"/>
      <c r="P188" s="1308"/>
      <c r="Q188" s="1308"/>
      <c r="R188" s="537"/>
      <c r="S188" s="537"/>
      <c r="T188" s="527"/>
      <c r="U188" s="527"/>
      <c r="V188" s="527"/>
      <c r="W188" s="527"/>
      <c r="X188" s="527"/>
      <c r="Y188" s="527"/>
      <c r="Z188" s="529"/>
      <c r="AA188" s="529"/>
    </row>
    <row r="189" spans="1:27" ht="33.75" x14ac:dyDescent="0.25">
      <c r="A189" s="1178"/>
      <c r="B189" s="1180"/>
      <c r="C189" s="1180"/>
      <c r="D189" s="1172"/>
      <c r="E189" s="1172"/>
      <c r="F189" s="1123"/>
      <c r="G189" s="1244"/>
      <c r="H189" s="550" t="str">
        <f>'3. TRATAR'!H189</f>
        <v>Identificar los conocimientos criticos del proceso de potabilización y realizar el análisis con respecto al cumplimiento del personal</v>
      </c>
      <c r="I189" s="551" t="str">
        <f>'3. TRATAR'!I189</f>
        <v>Identificación de los conocimientos criticos VS el cumplimiento del personal</v>
      </c>
      <c r="J189" s="551" t="str">
        <f>'3. TRATAR'!J189</f>
        <v>Profesional V Dpto. Control Procesos Planta y Calidad</v>
      </c>
      <c r="K189" s="552" t="str">
        <f>'3. TRATAR'!K189</f>
        <v>Primer trimestre 2020</v>
      </c>
      <c r="L189" s="561"/>
      <c r="M189" s="562"/>
      <c r="N189" s="562"/>
      <c r="O189" s="573"/>
      <c r="P189" s="1309"/>
      <c r="Q189" s="1309"/>
      <c r="R189" s="537"/>
      <c r="S189" s="537"/>
      <c r="T189" s="527"/>
      <c r="U189" s="527"/>
      <c r="V189" s="527"/>
      <c r="W189" s="527"/>
      <c r="X189" s="527"/>
      <c r="Y189" s="527"/>
      <c r="Z189" s="529"/>
      <c r="AA189" s="529"/>
    </row>
    <row r="190" spans="1:27" x14ac:dyDescent="0.25">
      <c r="A190" s="1178"/>
      <c r="B190" s="1180"/>
      <c r="C190" s="1180"/>
      <c r="D190" s="1172"/>
      <c r="E190" s="1172"/>
      <c r="F190" s="1123"/>
      <c r="G190" s="1244"/>
      <c r="H190" s="553">
        <f>'3. TRATAR'!H190</f>
        <v>0</v>
      </c>
      <c r="I190" s="554">
        <f>'3. TRATAR'!I190</f>
        <v>0</v>
      </c>
      <c r="J190" s="554">
        <f>'3. TRATAR'!J190</f>
        <v>0</v>
      </c>
      <c r="K190" s="555">
        <f>'3. TRATAR'!K190</f>
        <v>0</v>
      </c>
      <c r="L190" s="561"/>
      <c r="M190" s="562"/>
      <c r="N190" s="562"/>
      <c r="O190" s="573"/>
      <c r="P190" s="1309"/>
      <c r="Q190" s="1309"/>
      <c r="R190" s="537"/>
      <c r="S190" s="537"/>
      <c r="T190" s="527"/>
      <c r="U190" s="527"/>
      <c r="V190" s="527"/>
      <c r="W190" s="527"/>
      <c r="X190" s="527"/>
      <c r="Y190" s="527"/>
      <c r="Z190" s="529"/>
      <c r="AA190" s="529"/>
    </row>
    <row r="191" spans="1:27" x14ac:dyDescent="0.25">
      <c r="A191" s="1178"/>
      <c r="B191" s="1180"/>
      <c r="C191" s="1180"/>
      <c r="D191" s="1172"/>
      <c r="E191" s="1172"/>
      <c r="F191" s="1123"/>
      <c r="G191" s="1244"/>
      <c r="H191" s="550">
        <f>'3. TRATAR'!H191</f>
        <v>0</v>
      </c>
      <c r="I191" s="554">
        <f>'3. TRATAR'!I191</f>
        <v>0</v>
      </c>
      <c r="J191" s="554">
        <f>'3. TRATAR'!J191</f>
        <v>0</v>
      </c>
      <c r="K191" s="555">
        <f>'3. TRATAR'!K191</f>
        <v>0</v>
      </c>
      <c r="L191" s="561"/>
      <c r="M191" s="562"/>
      <c r="N191" s="562"/>
      <c r="O191" s="573"/>
      <c r="P191" s="1309"/>
      <c r="Q191" s="1309"/>
      <c r="R191" s="537"/>
      <c r="S191" s="537"/>
      <c r="T191" s="527"/>
      <c r="U191" s="527"/>
      <c r="V191" s="527"/>
      <c r="W191" s="527"/>
      <c r="X191" s="527"/>
      <c r="Y191" s="527"/>
      <c r="Z191" s="529"/>
      <c r="AA191" s="529"/>
    </row>
    <row r="192" spans="1:27" x14ac:dyDescent="0.25">
      <c r="A192" s="1178"/>
      <c r="B192" s="1180"/>
      <c r="C192" s="1180"/>
      <c r="D192" s="1172"/>
      <c r="E192" s="1172"/>
      <c r="F192" s="1123"/>
      <c r="G192" s="1244"/>
      <c r="H192" s="553">
        <f>'3. TRATAR'!H192</f>
        <v>0</v>
      </c>
      <c r="I192" s="554">
        <f>'3. TRATAR'!I192</f>
        <v>0</v>
      </c>
      <c r="J192" s="554">
        <f>'3. TRATAR'!J192</f>
        <v>0</v>
      </c>
      <c r="K192" s="555">
        <f>'3. TRATAR'!K192</f>
        <v>0</v>
      </c>
      <c r="L192" s="561"/>
      <c r="M192" s="562"/>
      <c r="N192" s="562"/>
      <c r="O192" s="573"/>
      <c r="P192" s="1309"/>
      <c r="Q192" s="1309"/>
      <c r="R192" s="537"/>
      <c r="S192" s="537"/>
      <c r="T192" s="527"/>
      <c r="U192" s="527"/>
      <c r="V192" s="527"/>
      <c r="W192" s="527"/>
      <c r="X192" s="527"/>
      <c r="Y192" s="527"/>
      <c r="Z192" s="529"/>
      <c r="AA192" s="529"/>
    </row>
    <row r="193" spans="1:27" x14ac:dyDescent="0.25">
      <c r="A193" s="1178"/>
      <c r="B193" s="1180"/>
      <c r="C193" s="1180"/>
      <c r="D193" s="1172"/>
      <c r="E193" s="1172"/>
      <c r="F193" s="1123"/>
      <c r="G193" s="1244"/>
      <c r="H193" s="550">
        <f>'3. TRATAR'!H193</f>
        <v>0</v>
      </c>
      <c r="I193" s="554">
        <f>'3. TRATAR'!I193</f>
        <v>0</v>
      </c>
      <c r="J193" s="554">
        <f>'3. TRATAR'!J193</f>
        <v>0</v>
      </c>
      <c r="K193" s="555">
        <f>'3. TRATAR'!K193</f>
        <v>0</v>
      </c>
      <c r="L193" s="561"/>
      <c r="M193" s="562"/>
      <c r="N193" s="562"/>
      <c r="O193" s="573"/>
      <c r="P193" s="1309"/>
      <c r="Q193" s="1309"/>
      <c r="R193" s="537"/>
      <c r="S193" s="537"/>
      <c r="T193" s="527"/>
      <c r="U193" s="527"/>
      <c r="V193" s="527"/>
      <c r="W193" s="527"/>
      <c r="X193" s="527"/>
      <c r="Y193" s="527"/>
      <c r="Z193" s="529"/>
      <c r="AA193" s="529"/>
    </row>
    <row r="194" spans="1:27" x14ac:dyDescent="0.25">
      <c r="A194" s="1178"/>
      <c r="B194" s="1180"/>
      <c r="C194" s="1180"/>
      <c r="D194" s="1172"/>
      <c r="E194" s="1172"/>
      <c r="F194" s="1123"/>
      <c r="G194" s="1244"/>
      <c r="H194" s="553">
        <f>'3. TRATAR'!H194</f>
        <v>0</v>
      </c>
      <c r="I194" s="554">
        <f>'3. TRATAR'!I194</f>
        <v>0</v>
      </c>
      <c r="J194" s="554">
        <f>'3. TRATAR'!J194</f>
        <v>0</v>
      </c>
      <c r="K194" s="555">
        <f>'3. TRATAR'!K194</f>
        <v>0</v>
      </c>
      <c r="L194" s="561"/>
      <c r="M194" s="562"/>
      <c r="N194" s="562"/>
      <c r="O194" s="573"/>
      <c r="P194" s="1309"/>
      <c r="Q194" s="1309"/>
      <c r="R194" s="537"/>
      <c r="S194" s="537"/>
      <c r="T194" s="527"/>
      <c r="U194" s="527"/>
      <c r="V194" s="527"/>
      <c r="W194" s="527"/>
      <c r="X194" s="527"/>
      <c r="Y194" s="527"/>
      <c r="Z194" s="529"/>
      <c r="AA194" s="529"/>
    </row>
    <row r="195" spans="1:27" ht="15.75" thickBot="1" x14ac:dyDescent="0.3">
      <c r="A195" s="1179"/>
      <c r="B195" s="1181"/>
      <c r="C195" s="1181"/>
      <c r="D195" s="1173"/>
      <c r="E195" s="1173"/>
      <c r="F195" s="1124"/>
      <c r="G195" s="1245"/>
      <c r="H195" s="556">
        <f>'3. TRATAR'!H195</f>
        <v>0</v>
      </c>
      <c r="I195" s="557">
        <f>'3. TRATAR'!I195</f>
        <v>0</v>
      </c>
      <c r="J195" s="557">
        <f>'3. TRATAR'!J195</f>
        <v>0</v>
      </c>
      <c r="K195" s="558">
        <f>'3. TRATAR'!K195</f>
        <v>0</v>
      </c>
      <c r="L195" s="563"/>
      <c r="M195" s="564"/>
      <c r="N195" s="564"/>
      <c r="O195" s="574"/>
      <c r="P195" s="1310"/>
      <c r="Q195" s="1310"/>
      <c r="R195" s="537"/>
      <c r="S195" s="537"/>
      <c r="T195" s="527"/>
      <c r="U195" s="527"/>
      <c r="V195" s="527"/>
      <c r="W195" s="527"/>
      <c r="X195" s="527"/>
      <c r="Y195" s="527"/>
      <c r="Z195" s="529"/>
      <c r="AA195" s="529"/>
    </row>
    <row r="196" spans="1:27" ht="33.75" x14ac:dyDescent="0.25">
      <c r="A196" s="1178">
        <f>'2. VALORAR CONTROLES '!A196:A203</f>
        <v>23</v>
      </c>
      <c r="B196" s="1180" t="str">
        <f>'1. IDENTIFICAR-ANALIZAR'!B196:B203</f>
        <v>Fallas en equipos críticos de medición analítica 
(turbiedad, pH)</v>
      </c>
      <c r="C196" s="1180" t="str">
        <f>'2. VALORAR CONTROLES '!C196:C203</f>
        <v>Tecnologico</v>
      </c>
      <c r="D196" s="1171">
        <f>'2. VALORAR CONTROLES '!AC196:AC203</f>
        <v>3</v>
      </c>
      <c r="E196" s="1171">
        <f>'2. VALORAR CONTROLES '!AD196:AD203</f>
        <v>1</v>
      </c>
      <c r="F196" s="1122">
        <f>'2. VALORAR CONTROLES '!AE196:AE203</f>
        <v>3</v>
      </c>
      <c r="G196" s="1243" t="str">
        <f>'2. VALORAR CONTROLES '!AF196:AF203</f>
        <v>Asumir - reducir el Riesgo</v>
      </c>
      <c r="H196" s="547" t="str">
        <f>'3. TRATAR'!H196</f>
        <v>Ejecución del programa del mantenimiento preventivo</v>
      </c>
      <c r="I196" s="548" t="str">
        <f>'3. TRATAR'!I196</f>
        <v>Reportes de mantenimiento y el indicador de cumplimiento del programa</v>
      </c>
      <c r="J196" s="548" t="str">
        <f>'3. TRATAR'!J196</f>
        <v>Profesional II de Mantenimiento Electromecánico</v>
      </c>
      <c r="K196" s="549" t="str">
        <f>'3. TRATAR'!K196</f>
        <v>Mensual</v>
      </c>
      <c r="L196" s="559"/>
      <c r="M196" s="560"/>
      <c r="N196" s="560"/>
      <c r="O196" s="575"/>
      <c r="P196" s="1308"/>
      <c r="Q196" s="1308"/>
      <c r="R196" s="537"/>
      <c r="S196" s="537"/>
      <c r="T196" s="527"/>
      <c r="U196" s="527"/>
      <c r="V196" s="527"/>
      <c r="W196" s="527"/>
      <c r="X196" s="527"/>
      <c r="Y196" s="527"/>
      <c r="Z196" s="529"/>
      <c r="AA196" s="529"/>
    </row>
    <row r="197" spans="1:27" ht="33.75" x14ac:dyDescent="0.25">
      <c r="A197" s="1178"/>
      <c r="B197" s="1180"/>
      <c r="C197" s="1180"/>
      <c r="D197" s="1172"/>
      <c r="E197" s="1172"/>
      <c r="F197" s="1123"/>
      <c r="G197" s="1244"/>
      <c r="H197" s="550" t="str">
        <f>'3. TRATAR'!H197</f>
        <v>Reparación o reposición de los equipos</v>
      </c>
      <c r="I197" s="551" t="str">
        <f>'3. TRATAR'!I197</f>
        <v>Orden de compra o trabajo</v>
      </c>
      <c r="J197" s="551" t="str">
        <f>'3. TRATAR'!J197</f>
        <v>Profesional II de Mantenimiento Electromecánico</v>
      </c>
      <c r="K197" s="552" t="str">
        <f>'3. TRATAR'!K197</f>
        <v>En el momento que se presente</v>
      </c>
      <c r="L197" s="561"/>
      <c r="M197" s="562"/>
      <c r="N197" s="562"/>
      <c r="O197" s="573"/>
      <c r="P197" s="1309"/>
      <c r="Q197" s="1309"/>
      <c r="R197" s="537"/>
      <c r="S197" s="537"/>
      <c r="T197" s="527"/>
      <c r="U197" s="527"/>
      <c r="V197" s="527"/>
      <c r="W197" s="527"/>
      <c r="X197" s="527"/>
      <c r="Y197" s="527"/>
      <c r="Z197" s="529"/>
      <c r="AA197" s="529"/>
    </row>
    <row r="198" spans="1:27" ht="45" x14ac:dyDescent="0.25">
      <c r="A198" s="1178"/>
      <c r="B198" s="1180"/>
      <c r="C198" s="1180"/>
      <c r="D198" s="1172"/>
      <c r="E198" s="1172"/>
      <c r="F198" s="1123"/>
      <c r="G198" s="1244"/>
      <c r="H198" s="553" t="str">
        <f>'3. TRATAR'!H198</f>
        <v xml:space="preserve">Calibración de los equipos </v>
      </c>
      <c r="I198" s="554" t="str">
        <f>'3. TRATAR'!I198</f>
        <v>Programa e informe de calibración</v>
      </c>
      <c r="J198" s="554" t="str">
        <f>'3. TRATAR'!J198</f>
        <v>Profesional III de Mantenimiento y Apoyo del Técnico Operativo II</v>
      </c>
      <c r="K198" s="555" t="str">
        <f>'3. TRATAR'!K198</f>
        <v>En cumplimiento del programa de calibración</v>
      </c>
      <c r="L198" s="561"/>
      <c r="M198" s="562"/>
      <c r="N198" s="562"/>
      <c r="O198" s="573"/>
      <c r="P198" s="1309"/>
      <c r="Q198" s="1309"/>
      <c r="R198" s="537"/>
      <c r="S198" s="537"/>
      <c r="T198" s="527"/>
      <c r="U198" s="527"/>
      <c r="V198" s="527"/>
      <c r="W198" s="527"/>
      <c r="X198" s="527"/>
      <c r="Y198" s="527"/>
      <c r="Z198" s="529"/>
      <c r="AA198" s="529"/>
    </row>
    <row r="199" spans="1:27" x14ac:dyDescent="0.25">
      <c r="A199" s="1178"/>
      <c r="B199" s="1180"/>
      <c r="C199" s="1180"/>
      <c r="D199" s="1172"/>
      <c r="E199" s="1172"/>
      <c r="F199" s="1123"/>
      <c r="G199" s="1244"/>
      <c r="H199" s="550">
        <f>'3. TRATAR'!H199</f>
        <v>0</v>
      </c>
      <c r="I199" s="554">
        <f>'3. TRATAR'!I199</f>
        <v>0</v>
      </c>
      <c r="J199" s="554">
        <f>'3. TRATAR'!J199</f>
        <v>0</v>
      </c>
      <c r="K199" s="555">
        <f>'3. TRATAR'!K199</f>
        <v>0</v>
      </c>
      <c r="L199" s="561"/>
      <c r="M199" s="562"/>
      <c r="N199" s="562"/>
      <c r="O199" s="573"/>
      <c r="P199" s="1309"/>
      <c r="Q199" s="1309"/>
      <c r="R199" s="537"/>
      <c r="S199" s="537"/>
      <c r="T199" s="527"/>
      <c r="U199" s="527"/>
      <c r="V199" s="527"/>
      <c r="W199" s="527"/>
      <c r="X199" s="527"/>
      <c r="Y199" s="527"/>
      <c r="Z199" s="529"/>
      <c r="AA199" s="529"/>
    </row>
    <row r="200" spans="1:27" x14ac:dyDescent="0.25">
      <c r="A200" s="1178"/>
      <c r="B200" s="1180"/>
      <c r="C200" s="1180"/>
      <c r="D200" s="1172"/>
      <c r="E200" s="1172"/>
      <c r="F200" s="1123"/>
      <c r="G200" s="1244"/>
      <c r="H200" s="553">
        <f>'3. TRATAR'!H200</f>
        <v>0</v>
      </c>
      <c r="I200" s="554">
        <f>'3. TRATAR'!I200</f>
        <v>0</v>
      </c>
      <c r="J200" s="554">
        <f>'3. TRATAR'!J200</f>
        <v>0</v>
      </c>
      <c r="K200" s="555">
        <f>'3. TRATAR'!K200</f>
        <v>0</v>
      </c>
      <c r="L200" s="561"/>
      <c r="M200" s="562"/>
      <c r="N200" s="562"/>
      <c r="O200" s="573"/>
      <c r="P200" s="1309"/>
      <c r="Q200" s="1309"/>
      <c r="R200" s="537"/>
      <c r="S200" s="537"/>
      <c r="T200" s="527"/>
      <c r="U200" s="527"/>
      <c r="V200" s="527"/>
      <c r="W200" s="527"/>
      <c r="X200" s="527"/>
      <c r="Y200" s="527"/>
      <c r="Z200" s="529"/>
      <c r="AA200" s="529"/>
    </row>
    <row r="201" spans="1:27" x14ac:dyDescent="0.25">
      <c r="A201" s="1178"/>
      <c r="B201" s="1180"/>
      <c r="C201" s="1180"/>
      <c r="D201" s="1172"/>
      <c r="E201" s="1172"/>
      <c r="F201" s="1123"/>
      <c r="G201" s="1244"/>
      <c r="H201" s="550">
        <f>'3. TRATAR'!H201</f>
        <v>0</v>
      </c>
      <c r="I201" s="554">
        <f>'3. TRATAR'!I201</f>
        <v>0</v>
      </c>
      <c r="J201" s="554">
        <f>'3. TRATAR'!J201</f>
        <v>0</v>
      </c>
      <c r="K201" s="555">
        <f>'3. TRATAR'!K201</f>
        <v>0</v>
      </c>
      <c r="L201" s="561"/>
      <c r="M201" s="562"/>
      <c r="N201" s="562"/>
      <c r="O201" s="573"/>
      <c r="P201" s="1309"/>
      <c r="Q201" s="1309"/>
      <c r="R201" s="537"/>
      <c r="S201" s="537"/>
      <c r="T201" s="527"/>
      <c r="U201" s="527"/>
      <c r="V201" s="527"/>
      <c r="W201" s="527"/>
      <c r="X201" s="527"/>
      <c r="Y201" s="527"/>
      <c r="Z201" s="529"/>
      <c r="AA201" s="529"/>
    </row>
    <row r="202" spans="1:27" x14ac:dyDescent="0.25">
      <c r="A202" s="1178"/>
      <c r="B202" s="1180"/>
      <c r="C202" s="1180"/>
      <c r="D202" s="1172"/>
      <c r="E202" s="1172"/>
      <c r="F202" s="1123"/>
      <c r="G202" s="1244"/>
      <c r="H202" s="553">
        <f>'3. TRATAR'!H202</f>
        <v>0</v>
      </c>
      <c r="I202" s="554">
        <f>'3. TRATAR'!I202</f>
        <v>0</v>
      </c>
      <c r="J202" s="554">
        <f>'3. TRATAR'!J202</f>
        <v>0</v>
      </c>
      <c r="K202" s="555">
        <f>'3. TRATAR'!K202</f>
        <v>0</v>
      </c>
      <c r="L202" s="561"/>
      <c r="M202" s="562"/>
      <c r="N202" s="562"/>
      <c r="O202" s="573"/>
      <c r="P202" s="1309"/>
      <c r="Q202" s="1309"/>
      <c r="R202" s="537"/>
      <c r="S202" s="537"/>
      <c r="T202" s="527"/>
      <c r="U202" s="527"/>
      <c r="V202" s="527"/>
      <c r="W202" s="527"/>
      <c r="X202" s="527"/>
      <c r="Y202" s="527"/>
      <c r="Z202" s="529"/>
      <c r="AA202" s="529"/>
    </row>
    <row r="203" spans="1:27" ht="15.75" thickBot="1" x14ac:dyDescent="0.3">
      <c r="A203" s="1179"/>
      <c r="B203" s="1181"/>
      <c r="C203" s="1181"/>
      <c r="D203" s="1173"/>
      <c r="E203" s="1173"/>
      <c r="F203" s="1124"/>
      <c r="G203" s="1245"/>
      <c r="H203" s="556">
        <f>'3. TRATAR'!H203</f>
        <v>0</v>
      </c>
      <c r="I203" s="557">
        <f>'3. TRATAR'!I203</f>
        <v>0</v>
      </c>
      <c r="J203" s="557">
        <f>'3. TRATAR'!J203</f>
        <v>0</v>
      </c>
      <c r="K203" s="558">
        <f>'3. TRATAR'!K203</f>
        <v>0</v>
      </c>
      <c r="L203" s="563"/>
      <c r="M203" s="564"/>
      <c r="N203" s="564"/>
      <c r="O203" s="574"/>
      <c r="P203" s="1310"/>
      <c r="Q203" s="1310"/>
      <c r="R203" s="537"/>
      <c r="S203" s="537"/>
      <c r="T203" s="527"/>
      <c r="U203" s="527"/>
      <c r="V203" s="527"/>
      <c r="W203" s="527"/>
      <c r="X203" s="527"/>
      <c r="Y203" s="527"/>
      <c r="Z203" s="529"/>
      <c r="AA203" s="529"/>
    </row>
    <row r="204" spans="1:27" ht="33.75" x14ac:dyDescent="0.25">
      <c r="A204" s="1178">
        <f>'2. VALORAR CONTROLES '!A204:A211</f>
        <v>24</v>
      </c>
      <c r="B204" s="1180" t="str">
        <f>'1. IDENTIFICAR-ANALIZAR'!B204:B211</f>
        <v>Fallas de  válvulas y compuertas en cualquier etapa del proceso.</v>
      </c>
      <c r="C204" s="1180" t="str">
        <f>'2. VALORAR CONTROLES '!C204:C211</f>
        <v>Operativo</v>
      </c>
      <c r="D204" s="1171">
        <f>'2. VALORAR CONTROLES '!AC204:AC211</f>
        <v>2</v>
      </c>
      <c r="E204" s="1171">
        <f>'2. VALORAR CONTROLES '!AD204:AD211</f>
        <v>1</v>
      </c>
      <c r="F204" s="1122">
        <f>'2. VALORAR CONTROLES '!AE204:AE211</f>
        <v>2</v>
      </c>
      <c r="G204" s="1243" t="str">
        <f>'2. VALORAR CONTROLES '!AF204:AF211</f>
        <v>Aceptar el riesgo</v>
      </c>
      <c r="H204" s="547" t="str">
        <f>'3. TRATAR'!H204</f>
        <v>Ejecución del programa del mantenimiento preventivo</v>
      </c>
      <c r="I204" s="548" t="str">
        <f>'3. TRATAR'!I204</f>
        <v>Reportes de mantenimiento y el indicador de cumplimiento del programa</v>
      </c>
      <c r="J204" s="548" t="str">
        <f>'3. TRATAR'!J204</f>
        <v>Profesional II de Mantenimiento Electromecánico</v>
      </c>
      <c r="K204" s="549" t="str">
        <f>'3. TRATAR'!K204</f>
        <v>Mensual</v>
      </c>
      <c r="L204" s="559"/>
      <c r="M204" s="560"/>
      <c r="N204" s="560"/>
      <c r="O204" s="575"/>
      <c r="P204" s="1308"/>
      <c r="Q204" s="1308"/>
      <c r="R204" s="537"/>
      <c r="S204" s="537"/>
      <c r="T204" s="527"/>
      <c r="U204" s="527"/>
      <c r="V204" s="527"/>
      <c r="W204" s="527"/>
      <c r="X204" s="527"/>
      <c r="Y204" s="527"/>
      <c r="Z204" s="529"/>
      <c r="AA204" s="529"/>
    </row>
    <row r="205" spans="1:27" ht="33.75" x14ac:dyDescent="0.25">
      <c r="A205" s="1178"/>
      <c r="B205" s="1180"/>
      <c r="C205" s="1180"/>
      <c r="D205" s="1172"/>
      <c r="E205" s="1172"/>
      <c r="F205" s="1123"/>
      <c r="G205" s="1244"/>
      <c r="H205" s="550" t="str">
        <f>'3. TRATAR'!H205</f>
        <v>Reparación o reposición de los equipos</v>
      </c>
      <c r="I205" s="551" t="str">
        <f>'3. TRATAR'!I205</f>
        <v>Orden de compra o trabajo</v>
      </c>
      <c r="J205" s="551" t="str">
        <f>'3. TRATAR'!J205</f>
        <v>Profesional II de Mantenimiento Electromecánico</v>
      </c>
      <c r="K205" s="552" t="str">
        <f>'3. TRATAR'!K205</f>
        <v>En el momento que se presente</v>
      </c>
      <c r="L205" s="561"/>
      <c r="M205" s="562"/>
      <c r="N205" s="562"/>
      <c r="O205" s="573"/>
      <c r="P205" s="1309"/>
      <c r="Q205" s="1309"/>
      <c r="R205" s="537"/>
      <c r="S205" s="537"/>
      <c r="T205" s="527"/>
      <c r="U205" s="527"/>
      <c r="V205" s="527"/>
      <c r="W205" s="527"/>
      <c r="X205" s="527"/>
      <c r="Y205" s="527"/>
      <c r="Z205" s="529"/>
      <c r="AA205" s="529"/>
    </row>
    <row r="206" spans="1:27" x14ac:dyDescent="0.25">
      <c r="A206" s="1178"/>
      <c r="B206" s="1180"/>
      <c r="C206" s="1180"/>
      <c r="D206" s="1172"/>
      <c r="E206" s="1172"/>
      <c r="F206" s="1123"/>
      <c r="G206" s="1244"/>
      <c r="H206" s="553">
        <f>'3. TRATAR'!H206</f>
        <v>0</v>
      </c>
      <c r="I206" s="554">
        <f>'3. TRATAR'!I206</f>
        <v>0</v>
      </c>
      <c r="J206" s="554">
        <f>'3. TRATAR'!J206</f>
        <v>0</v>
      </c>
      <c r="K206" s="555">
        <f>'3. TRATAR'!K206</f>
        <v>0</v>
      </c>
      <c r="L206" s="561"/>
      <c r="M206" s="562"/>
      <c r="N206" s="562"/>
      <c r="O206" s="573"/>
      <c r="P206" s="1309"/>
      <c r="Q206" s="1309"/>
      <c r="R206" s="537"/>
      <c r="S206" s="537"/>
      <c r="T206" s="527"/>
      <c r="U206" s="527"/>
      <c r="V206" s="527"/>
      <c r="W206" s="527"/>
      <c r="X206" s="527"/>
      <c r="Y206" s="527"/>
      <c r="Z206" s="529"/>
      <c r="AA206" s="529"/>
    </row>
    <row r="207" spans="1:27" x14ac:dyDescent="0.25">
      <c r="A207" s="1178"/>
      <c r="B207" s="1180"/>
      <c r="C207" s="1180"/>
      <c r="D207" s="1172"/>
      <c r="E207" s="1172"/>
      <c r="F207" s="1123"/>
      <c r="G207" s="1244"/>
      <c r="H207" s="550">
        <f>'3. TRATAR'!H207</f>
        <v>0</v>
      </c>
      <c r="I207" s="554">
        <f>'3. TRATAR'!I207</f>
        <v>0</v>
      </c>
      <c r="J207" s="554">
        <f>'3. TRATAR'!J207</f>
        <v>0</v>
      </c>
      <c r="K207" s="555">
        <f>'3. TRATAR'!K207</f>
        <v>0</v>
      </c>
      <c r="L207" s="561"/>
      <c r="M207" s="562"/>
      <c r="N207" s="562"/>
      <c r="O207" s="573"/>
      <c r="P207" s="1309"/>
      <c r="Q207" s="1309"/>
      <c r="R207" s="537"/>
      <c r="S207" s="537"/>
      <c r="T207" s="527"/>
      <c r="U207" s="527"/>
      <c r="V207" s="527"/>
      <c r="W207" s="527"/>
      <c r="X207" s="527"/>
      <c r="Y207" s="527"/>
      <c r="Z207" s="529"/>
      <c r="AA207" s="529"/>
    </row>
    <row r="208" spans="1:27" x14ac:dyDescent="0.25">
      <c r="A208" s="1178"/>
      <c r="B208" s="1180"/>
      <c r="C208" s="1180"/>
      <c r="D208" s="1172"/>
      <c r="E208" s="1172"/>
      <c r="F208" s="1123"/>
      <c r="G208" s="1244"/>
      <c r="H208" s="553">
        <f>'3. TRATAR'!H208</f>
        <v>0</v>
      </c>
      <c r="I208" s="554">
        <f>'3. TRATAR'!I208</f>
        <v>0</v>
      </c>
      <c r="J208" s="554">
        <f>'3. TRATAR'!J208</f>
        <v>0</v>
      </c>
      <c r="K208" s="555">
        <f>'3. TRATAR'!K208</f>
        <v>0</v>
      </c>
      <c r="L208" s="561"/>
      <c r="M208" s="562"/>
      <c r="N208" s="562"/>
      <c r="O208" s="573"/>
      <c r="P208" s="1309"/>
      <c r="Q208" s="1309"/>
      <c r="R208" s="537"/>
      <c r="S208" s="537"/>
      <c r="T208" s="527"/>
      <c r="U208" s="527"/>
      <c r="V208" s="527"/>
      <c r="W208" s="527"/>
      <c r="X208" s="527"/>
      <c r="Y208" s="527"/>
      <c r="Z208" s="529"/>
      <c r="AA208" s="529"/>
    </row>
    <row r="209" spans="1:27" x14ac:dyDescent="0.25">
      <c r="A209" s="1178"/>
      <c r="B209" s="1180"/>
      <c r="C209" s="1180"/>
      <c r="D209" s="1172"/>
      <c r="E209" s="1172"/>
      <c r="F209" s="1123"/>
      <c r="G209" s="1244"/>
      <c r="H209" s="550">
        <f>'3. TRATAR'!H209</f>
        <v>0</v>
      </c>
      <c r="I209" s="554">
        <f>'3. TRATAR'!I209</f>
        <v>0</v>
      </c>
      <c r="J209" s="554">
        <f>'3. TRATAR'!J209</f>
        <v>0</v>
      </c>
      <c r="K209" s="555">
        <f>'3. TRATAR'!K209</f>
        <v>0</v>
      </c>
      <c r="L209" s="561"/>
      <c r="M209" s="562"/>
      <c r="N209" s="562"/>
      <c r="O209" s="573"/>
      <c r="P209" s="1309"/>
      <c r="Q209" s="1309"/>
      <c r="R209" s="537"/>
      <c r="S209" s="537"/>
      <c r="T209" s="527"/>
      <c r="U209" s="527"/>
      <c r="V209" s="527"/>
      <c r="W209" s="527"/>
      <c r="X209" s="527"/>
      <c r="Y209" s="527"/>
      <c r="Z209" s="529"/>
      <c r="AA209" s="529"/>
    </row>
    <row r="210" spans="1:27" x14ac:dyDescent="0.25">
      <c r="A210" s="1178"/>
      <c r="B210" s="1180"/>
      <c r="C210" s="1180"/>
      <c r="D210" s="1172"/>
      <c r="E210" s="1172"/>
      <c r="F210" s="1123"/>
      <c r="G210" s="1244"/>
      <c r="H210" s="553">
        <f>'3. TRATAR'!H210</f>
        <v>0</v>
      </c>
      <c r="I210" s="554">
        <f>'3. TRATAR'!I210</f>
        <v>0</v>
      </c>
      <c r="J210" s="554">
        <f>'3. TRATAR'!J210</f>
        <v>0</v>
      </c>
      <c r="K210" s="555">
        <f>'3. TRATAR'!K210</f>
        <v>0</v>
      </c>
      <c r="L210" s="561"/>
      <c r="M210" s="562"/>
      <c r="N210" s="562"/>
      <c r="O210" s="573"/>
      <c r="P210" s="1309"/>
      <c r="Q210" s="1309"/>
      <c r="R210" s="537"/>
      <c r="S210" s="537"/>
      <c r="T210" s="527"/>
      <c r="U210" s="527"/>
      <c r="V210" s="527"/>
      <c r="W210" s="527"/>
      <c r="X210" s="527"/>
      <c r="Y210" s="527"/>
      <c r="Z210" s="529"/>
      <c r="AA210" s="529"/>
    </row>
    <row r="211" spans="1:27" ht="15.75" thickBot="1" x14ac:dyDescent="0.3">
      <c r="A211" s="1179"/>
      <c r="B211" s="1181"/>
      <c r="C211" s="1181"/>
      <c r="D211" s="1173"/>
      <c r="E211" s="1173"/>
      <c r="F211" s="1124"/>
      <c r="G211" s="1245"/>
      <c r="H211" s="556">
        <f>'3. TRATAR'!H211</f>
        <v>0</v>
      </c>
      <c r="I211" s="557">
        <f>'3. TRATAR'!I211</f>
        <v>0</v>
      </c>
      <c r="J211" s="557">
        <f>'3. TRATAR'!J211</f>
        <v>0</v>
      </c>
      <c r="K211" s="558">
        <f>'3. TRATAR'!K211</f>
        <v>0</v>
      </c>
      <c r="L211" s="563"/>
      <c r="M211" s="564"/>
      <c r="N211" s="564"/>
      <c r="O211" s="574"/>
      <c r="P211" s="1310"/>
      <c r="Q211" s="1310"/>
      <c r="R211" s="537"/>
      <c r="S211" s="537"/>
      <c r="T211" s="527"/>
      <c r="U211" s="527"/>
      <c r="V211" s="527"/>
      <c r="W211" s="527"/>
      <c r="X211" s="527"/>
      <c r="Y211" s="527"/>
      <c r="Z211" s="529"/>
      <c r="AA211" s="529"/>
    </row>
    <row r="212" spans="1:27" ht="56.25" x14ac:dyDescent="0.25">
      <c r="A212" s="1178">
        <f>'2. VALORAR CONTROLES '!A212:A219</f>
        <v>25</v>
      </c>
      <c r="B212" s="1180" t="str">
        <f>'1. IDENTIFICAR-ANALIZAR'!B212:B219</f>
        <v>Fallas o deficiencias en el sistema de cloración</v>
      </c>
      <c r="C212" s="1180" t="str">
        <f>'2. VALORAR CONTROLES '!C212:C219</f>
        <v>Operativo</v>
      </c>
      <c r="D212" s="1171">
        <f>'2. VALORAR CONTROLES '!AC212:AC219</f>
        <v>1</v>
      </c>
      <c r="E212" s="1171">
        <f>'2. VALORAR CONTROLES '!AD212:AD219</f>
        <v>2</v>
      </c>
      <c r="F212" s="1122">
        <f>'2. VALORAR CONTROLES '!AE212:AE219</f>
        <v>2</v>
      </c>
      <c r="G212" s="1243" t="str">
        <f>'2. VALORAR CONTROLES '!AF212:AF219</f>
        <v>Aceptar el riesgo</v>
      </c>
      <c r="H212" s="547" t="str">
        <f>'3. TRATAR'!H212</f>
        <v>Ejecución del programa del mantenimiento preventivo</v>
      </c>
      <c r="I212" s="548" t="str">
        <f>'3. TRATAR'!I212</f>
        <v>Reportes de mantenimiento y el indicador de cumplimiento del programa</v>
      </c>
      <c r="J212" s="548" t="str">
        <f>'3. TRATAR'!J212</f>
        <v>Profesional II de Mantenimiento Electromecánico
Grupo mantenimiento de Cloradores</v>
      </c>
      <c r="K212" s="549" t="str">
        <f>'3. TRATAR'!K212</f>
        <v>Bimensual</v>
      </c>
      <c r="L212" s="559"/>
      <c r="M212" s="560"/>
      <c r="N212" s="560"/>
      <c r="O212" s="575"/>
      <c r="P212" s="1308"/>
      <c r="Q212" s="1308"/>
      <c r="R212" s="537"/>
      <c r="S212" s="537"/>
      <c r="T212" s="527"/>
      <c r="U212" s="527"/>
      <c r="V212" s="527"/>
      <c r="W212" s="527"/>
      <c r="X212" s="527"/>
      <c r="Y212" s="527"/>
      <c r="Z212" s="529"/>
      <c r="AA212" s="529"/>
    </row>
    <row r="213" spans="1:27" ht="33.75" x14ac:dyDescent="0.25">
      <c r="A213" s="1178"/>
      <c r="B213" s="1180"/>
      <c r="C213" s="1180"/>
      <c r="D213" s="1172"/>
      <c r="E213" s="1172"/>
      <c r="F213" s="1123"/>
      <c r="G213" s="1244"/>
      <c r="H213" s="550" t="str">
        <f>'3. TRATAR'!H213</f>
        <v>Reparación o reposición de los equipos</v>
      </c>
      <c r="I213" s="551" t="str">
        <f>'3. TRATAR'!I213</f>
        <v>Orden de compra o trabajo</v>
      </c>
      <c r="J213" s="551" t="str">
        <f>'3. TRATAR'!J213</f>
        <v>Profesional II de Mantenimiento Electromecánico</v>
      </c>
      <c r="K213" s="552" t="str">
        <f>'3. TRATAR'!K213</f>
        <v>En el momento que se presente</v>
      </c>
      <c r="L213" s="561"/>
      <c r="M213" s="562"/>
      <c r="N213" s="562"/>
      <c r="O213" s="573"/>
      <c r="P213" s="1309"/>
      <c r="Q213" s="1309"/>
      <c r="R213" s="537"/>
      <c r="S213" s="537"/>
      <c r="T213" s="527"/>
      <c r="U213" s="527"/>
      <c r="V213" s="527"/>
      <c r="W213" s="527"/>
      <c r="X213" s="527"/>
      <c r="Y213" s="527"/>
      <c r="Z213" s="529"/>
      <c r="AA213" s="529"/>
    </row>
    <row r="214" spans="1:27" ht="22.5" x14ac:dyDescent="0.25">
      <c r="A214" s="1178"/>
      <c r="B214" s="1180"/>
      <c r="C214" s="1180"/>
      <c r="D214" s="1172"/>
      <c r="E214" s="1172"/>
      <c r="F214" s="1123"/>
      <c r="G214" s="1244"/>
      <c r="H214" s="553" t="str">
        <f>'3. TRATAR'!H214</f>
        <v>Ejecución del programa del mantenimiento preventivo</v>
      </c>
      <c r="I214" s="554" t="str">
        <f>'3. TRATAR'!I214</f>
        <v>Reportes de mantenimiento en bitacora</v>
      </c>
      <c r="J214" s="554" t="str">
        <f>'3. TRATAR'!J214</f>
        <v>Técnico Operativo II Planta</v>
      </c>
      <c r="K214" s="555" t="str">
        <f>'3. TRATAR'!K214</f>
        <v>Semanal</v>
      </c>
      <c r="L214" s="561"/>
      <c r="M214" s="562"/>
      <c r="N214" s="562"/>
      <c r="O214" s="573"/>
      <c r="P214" s="1309"/>
      <c r="Q214" s="1309"/>
      <c r="R214" s="537"/>
      <c r="S214" s="537"/>
      <c r="T214" s="527"/>
      <c r="U214" s="527"/>
      <c r="V214" s="527"/>
      <c r="W214" s="527"/>
      <c r="X214" s="527"/>
      <c r="Y214" s="527"/>
      <c r="Z214" s="529"/>
      <c r="AA214" s="529"/>
    </row>
    <row r="215" spans="1:27" x14ac:dyDescent="0.25">
      <c r="A215" s="1178"/>
      <c r="B215" s="1180"/>
      <c r="C215" s="1180"/>
      <c r="D215" s="1172"/>
      <c r="E215" s="1172"/>
      <c r="F215" s="1123"/>
      <c r="G215" s="1244"/>
      <c r="H215" s="550">
        <f>'3. TRATAR'!H215</f>
        <v>0</v>
      </c>
      <c r="I215" s="554">
        <f>'3. TRATAR'!I215</f>
        <v>0</v>
      </c>
      <c r="J215" s="554">
        <f>'3. TRATAR'!J215</f>
        <v>0</v>
      </c>
      <c r="K215" s="555">
        <f>'3. TRATAR'!K215</f>
        <v>0</v>
      </c>
      <c r="L215" s="561"/>
      <c r="M215" s="562"/>
      <c r="N215" s="562"/>
      <c r="O215" s="573"/>
      <c r="P215" s="1309"/>
      <c r="Q215" s="1309"/>
      <c r="R215" s="537"/>
      <c r="S215" s="537"/>
      <c r="T215" s="527"/>
      <c r="U215" s="527"/>
      <c r="V215" s="527"/>
      <c r="W215" s="527"/>
      <c r="X215" s="527"/>
      <c r="Y215" s="527"/>
      <c r="Z215" s="529"/>
      <c r="AA215" s="529"/>
    </row>
    <row r="216" spans="1:27" x14ac:dyDescent="0.25">
      <c r="A216" s="1178"/>
      <c r="B216" s="1180"/>
      <c r="C216" s="1180"/>
      <c r="D216" s="1172"/>
      <c r="E216" s="1172"/>
      <c r="F216" s="1123"/>
      <c r="G216" s="1244"/>
      <c r="H216" s="553">
        <f>'3. TRATAR'!H216</f>
        <v>0</v>
      </c>
      <c r="I216" s="554">
        <f>'3. TRATAR'!I216</f>
        <v>0</v>
      </c>
      <c r="J216" s="554">
        <f>'3. TRATAR'!J216</f>
        <v>0</v>
      </c>
      <c r="K216" s="555">
        <f>'3. TRATAR'!K216</f>
        <v>0</v>
      </c>
      <c r="L216" s="561"/>
      <c r="M216" s="562"/>
      <c r="N216" s="562"/>
      <c r="O216" s="573"/>
      <c r="P216" s="1309"/>
      <c r="Q216" s="1309"/>
      <c r="R216" s="537"/>
      <c r="S216" s="537"/>
      <c r="T216" s="527"/>
      <c r="U216" s="527"/>
      <c r="V216" s="527"/>
      <c r="W216" s="527"/>
      <c r="X216" s="527"/>
      <c r="Y216" s="527"/>
      <c r="Z216" s="529"/>
      <c r="AA216" s="529"/>
    </row>
    <row r="217" spans="1:27" x14ac:dyDescent="0.25">
      <c r="A217" s="1178"/>
      <c r="B217" s="1180"/>
      <c r="C217" s="1180"/>
      <c r="D217" s="1172"/>
      <c r="E217" s="1172"/>
      <c r="F217" s="1123"/>
      <c r="G217" s="1244"/>
      <c r="H217" s="550">
        <f>'3. TRATAR'!H217</f>
        <v>0</v>
      </c>
      <c r="I217" s="554">
        <f>'3. TRATAR'!I217</f>
        <v>0</v>
      </c>
      <c r="J217" s="554">
        <f>'3. TRATAR'!J217</f>
        <v>0</v>
      </c>
      <c r="K217" s="555">
        <f>'3. TRATAR'!K217</f>
        <v>0</v>
      </c>
      <c r="L217" s="561"/>
      <c r="M217" s="562"/>
      <c r="N217" s="562"/>
      <c r="O217" s="573"/>
      <c r="P217" s="1309"/>
      <c r="Q217" s="1309"/>
      <c r="R217" s="537"/>
      <c r="S217" s="537"/>
      <c r="T217" s="527"/>
      <c r="U217" s="527"/>
      <c r="V217" s="527"/>
      <c r="W217" s="527"/>
      <c r="X217" s="527"/>
      <c r="Y217" s="527"/>
      <c r="Z217" s="529"/>
      <c r="AA217" s="529"/>
    </row>
    <row r="218" spans="1:27" x14ac:dyDescent="0.25">
      <c r="A218" s="1178"/>
      <c r="B218" s="1180"/>
      <c r="C218" s="1180"/>
      <c r="D218" s="1172"/>
      <c r="E218" s="1172"/>
      <c r="F218" s="1123"/>
      <c r="G218" s="1244"/>
      <c r="H218" s="553">
        <f>'3. TRATAR'!H218</f>
        <v>0</v>
      </c>
      <c r="I218" s="554">
        <f>'3. TRATAR'!I218</f>
        <v>0</v>
      </c>
      <c r="J218" s="554">
        <f>'3. TRATAR'!J218</f>
        <v>0</v>
      </c>
      <c r="K218" s="555">
        <f>'3. TRATAR'!K218</f>
        <v>0</v>
      </c>
      <c r="L218" s="561"/>
      <c r="M218" s="562"/>
      <c r="N218" s="562"/>
      <c r="O218" s="573"/>
      <c r="P218" s="1309"/>
      <c r="Q218" s="1309"/>
      <c r="R218" s="537"/>
      <c r="S218" s="537"/>
      <c r="T218" s="527"/>
      <c r="U218" s="527"/>
      <c r="V218" s="527"/>
      <c r="W218" s="527"/>
      <c r="X218" s="527"/>
      <c r="Y218" s="527"/>
      <c r="Z218" s="529"/>
      <c r="AA218" s="529"/>
    </row>
    <row r="219" spans="1:27" ht="15.75" thickBot="1" x14ac:dyDescent="0.3">
      <c r="A219" s="1179"/>
      <c r="B219" s="1181"/>
      <c r="C219" s="1181"/>
      <c r="D219" s="1173"/>
      <c r="E219" s="1173"/>
      <c r="F219" s="1124"/>
      <c r="G219" s="1245"/>
      <c r="H219" s="556">
        <f>'3. TRATAR'!H219</f>
        <v>0</v>
      </c>
      <c r="I219" s="557">
        <f>'3. TRATAR'!I219</f>
        <v>0</v>
      </c>
      <c r="J219" s="557">
        <f>'3. TRATAR'!J219</f>
        <v>0</v>
      </c>
      <c r="K219" s="558">
        <f>'3. TRATAR'!K219</f>
        <v>0</v>
      </c>
      <c r="L219" s="563"/>
      <c r="M219" s="564"/>
      <c r="N219" s="564"/>
      <c r="O219" s="574"/>
      <c r="P219" s="1310"/>
      <c r="Q219" s="1310"/>
      <c r="R219" s="537"/>
      <c r="S219" s="537"/>
      <c r="T219" s="527"/>
      <c r="U219" s="527"/>
      <c r="V219" s="527"/>
      <c r="W219" s="527"/>
      <c r="X219" s="527"/>
      <c r="Y219" s="527"/>
      <c r="Z219" s="529"/>
      <c r="AA219" s="529"/>
    </row>
    <row r="220" spans="1:27" ht="33.75" x14ac:dyDescent="0.25">
      <c r="A220" s="1178">
        <f>'2. VALORAR CONTROLES '!A220:A227</f>
        <v>26</v>
      </c>
      <c r="B220" s="1180" t="str">
        <f>'1. IDENTIFICAR-ANALIZAR'!B220:B227</f>
        <v>Interrupciones fluido eléctrico</v>
      </c>
      <c r="C220" s="1180" t="str">
        <f>'2. VALORAR CONTROLES '!C220:C227</f>
        <v>Operativo</v>
      </c>
      <c r="D220" s="1171">
        <f>'2. VALORAR CONTROLES '!AC220:AC227</f>
        <v>2</v>
      </c>
      <c r="E220" s="1171">
        <f>'2. VALORAR CONTROLES '!AD220:AD227</f>
        <v>1</v>
      </c>
      <c r="F220" s="1122">
        <f>'2. VALORAR CONTROLES '!AE220:AE227</f>
        <v>2</v>
      </c>
      <c r="G220" s="1243" t="str">
        <f>'2. VALORAR CONTROLES '!AF220:AF227</f>
        <v>Aceptar el riesgo</v>
      </c>
      <c r="H220" s="547" t="str">
        <f>'3. TRATAR'!H220</f>
        <v>Contratación  de Estudios de calidad de energia</v>
      </c>
      <c r="I220" s="548" t="str">
        <f>'3. TRATAR'!I220</f>
        <v>Contrato
Informe del estudio</v>
      </c>
      <c r="J220" s="548" t="str">
        <f>'3. TRATAR'!J220</f>
        <v>Profesional V Dpto. Control Procesos Planta y Calidad</v>
      </c>
      <c r="K220" s="549" t="str">
        <f>'3. TRATAR'!K220</f>
        <v>Primer trimestre año 2020</v>
      </c>
      <c r="L220" s="559"/>
      <c r="M220" s="560"/>
      <c r="N220" s="560"/>
      <c r="O220" s="575"/>
      <c r="P220" s="1308"/>
      <c r="Q220" s="1308"/>
      <c r="R220" s="537"/>
      <c r="S220" s="537"/>
      <c r="T220" s="527"/>
      <c r="U220" s="527"/>
      <c r="V220" s="527"/>
      <c r="W220" s="527"/>
      <c r="X220" s="527"/>
      <c r="Y220" s="527"/>
      <c r="Z220" s="529"/>
      <c r="AA220" s="529"/>
    </row>
    <row r="221" spans="1:27" ht="33.75" x14ac:dyDescent="0.25">
      <c r="A221" s="1178"/>
      <c r="B221" s="1180"/>
      <c r="C221" s="1180"/>
      <c r="D221" s="1172"/>
      <c r="E221" s="1172"/>
      <c r="F221" s="1123"/>
      <c r="G221" s="1244"/>
      <c r="H221" s="550" t="str">
        <f>'3. TRATAR'!H221</f>
        <v>Programa de mantenimiento preventivo</v>
      </c>
      <c r="I221" s="551" t="str">
        <f>'3. TRATAR'!I221</f>
        <v>Infome de Mantenimiento</v>
      </c>
      <c r="J221" s="551" t="str">
        <f>'3. TRATAR'!J221</f>
        <v>Profesional II Mantenimiento Electromecáncio</v>
      </c>
      <c r="K221" s="552" t="str">
        <f>'3. TRATAR'!K221</f>
        <v xml:space="preserve">Anual </v>
      </c>
      <c r="L221" s="561"/>
      <c r="M221" s="562"/>
      <c r="N221" s="562"/>
      <c r="O221" s="573"/>
      <c r="P221" s="1309"/>
      <c r="Q221" s="1309"/>
      <c r="R221" s="537"/>
      <c r="S221" s="537"/>
      <c r="T221" s="527"/>
      <c r="U221" s="527"/>
      <c r="V221" s="527"/>
      <c r="W221" s="527"/>
      <c r="X221" s="527"/>
      <c r="Y221" s="527"/>
      <c r="Z221" s="529"/>
      <c r="AA221" s="529"/>
    </row>
    <row r="222" spans="1:27" ht="33.75" x14ac:dyDescent="0.25">
      <c r="A222" s="1178"/>
      <c r="B222" s="1180"/>
      <c r="C222" s="1180"/>
      <c r="D222" s="1172"/>
      <c r="E222" s="1172"/>
      <c r="F222" s="1123"/>
      <c r="G222" s="1244"/>
      <c r="H222" s="553" t="str">
        <f>'3. TRATAR'!H222</f>
        <v>Mantenimiento Correctivo</v>
      </c>
      <c r="I222" s="554" t="str">
        <f>'3. TRATAR'!I222</f>
        <v>Infome de Mantenimiento</v>
      </c>
      <c r="J222" s="554" t="str">
        <f>'3. TRATAR'!J222</f>
        <v>Profesional II Mantenimiento Electromecáncio</v>
      </c>
      <c r="K222" s="555" t="str">
        <f>'3. TRATAR'!K222</f>
        <v>Cuando se presenta</v>
      </c>
      <c r="L222" s="561"/>
      <c r="M222" s="562"/>
      <c r="N222" s="562"/>
      <c r="O222" s="573"/>
      <c r="P222" s="1309"/>
      <c r="Q222" s="1309"/>
      <c r="R222" s="537"/>
      <c r="S222" s="537"/>
      <c r="T222" s="527"/>
      <c r="U222" s="527"/>
      <c r="V222" s="527"/>
      <c r="W222" s="527"/>
      <c r="X222" s="527"/>
      <c r="Y222" s="527"/>
      <c r="Z222" s="529"/>
      <c r="AA222" s="529"/>
    </row>
    <row r="223" spans="1:27" x14ac:dyDescent="0.25">
      <c r="A223" s="1178"/>
      <c r="B223" s="1180"/>
      <c r="C223" s="1180"/>
      <c r="D223" s="1172"/>
      <c r="E223" s="1172"/>
      <c r="F223" s="1123"/>
      <c r="G223" s="1244"/>
      <c r="H223" s="550">
        <f>'3. TRATAR'!H223</f>
        <v>0</v>
      </c>
      <c r="I223" s="554">
        <f>'3. TRATAR'!I223</f>
        <v>0</v>
      </c>
      <c r="J223" s="554">
        <f>'3. TRATAR'!J223</f>
        <v>0</v>
      </c>
      <c r="K223" s="555">
        <f>'3. TRATAR'!K223</f>
        <v>0</v>
      </c>
      <c r="L223" s="561"/>
      <c r="M223" s="562"/>
      <c r="N223" s="562"/>
      <c r="O223" s="573"/>
      <c r="P223" s="1309"/>
      <c r="Q223" s="1309"/>
      <c r="R223" s="537"/>
      <c r="S223" s="537"/>
      <c r="T223" s="527"/>
      <c r="U223" s="527"/>
      <c r="V223" s="527"/>
      <c r="W223" s="527"/>
      <c r="X223" s="527"/>
      <c r="Y223" s="527"/>
      <c r="Z223" s="529"/>
      <c r="AA223" s="529"/>
    </row>
    <row r="224" spans="1:27" x14ac:dyDescent="0.25">
      <c r="A224" s="1178"/>
      <c r="B224" s="1180"/>
      <c r="C224" s="1180"/>
      <c r="D224" s="1172"/>
      <c r="E224" s="1172"/>
      <c r="F224" s="1123"/>
      <c r="G224" s="1244"/>
      <c r="H224" s="553">
        <f>'3. TRATAR'!H224</f>
        <v>0</v>
      </c>
      <c r="I224" s="554">
        <f>'3. TRATAR'!I224</f>
        <v>0</v>
      </c>
      <c r="J224" s="554">
        <f>'3. TRATAR'!J224</f>
        <v>0</v>
      </c>
      <c r="K224" s="555">
        <f>'3. TRATAR'!K224</f>
        <v>0</v>
      </c>
      <c r="L224" s="561"/>
      <c r="M224" s="562"/>
      <c r="N224" s="562"/>
      <c r="O224" s="573"/>
      <c r="P224" s="1309"/>
      <c r="Q224" s="1309"/>
      <c r="R224" s="537"/>
      <c r="S224" s="537"/>
      <c r="T224" s="527"/>
      <c r="U224" s="527"/>
      <c r="V224" s="527"/>
      <c r="W224" s="527"/>
      <c r="X224" s="527"/>
      <c r="Y224" s="527"/>
      <c r="Z224" s="529"/>
      <c r="AA224" s="529"/>
    </row>
    <row r="225" spans="1:27" x14ac:dyDescent="0.25">
      <c r="A225" s="1178"/>
      <c r="B225" s="1180"/>
      <c r="C225" s="1180"/>
      <c r="D225" s="1172"/>
      <c r="E225" s="1172"/>
      <c r="F225" s="1123"/>
      <c r="G225" s="1244"/>
      <c r="H225" s="550">
        <f>'3. TRATAR'!H225</f>
        <v>0</v>
      </c>
      <c r="I225" s="554">
        <f>'3. TRATAR'!I225</f>
        <v>0</v>
      </c>
      <c r="J225" s="554">
        <f>'3. TRATAR'!J225</f>
        <v>0</v>
      </c>
      <c r="K225" s="555">
        <f>'3. TRATAR'!K225</f>
        <v>0</v>
      </c>
      <c r="L225" s="561"/>
      <c r="M225" s="562"/>
      <c r="N225" s="562"/>
      <c r="O225" s="573"/>
      <c r="P225" s="1309"/>
      <c r="Q225" s="1309"/>
      <c r="R225" s="537"/>
      <c r="S225" s="537"/>
      <c r="T225" s="527"/>
      <c r="U225" s="527"/>
      <c r="V225" s="527"/>
      <c r="W225" s="527"/>
      <c r="X225" s="527"/>
      <c r="Y225" s="527"/>
      <c r="Z225" s="529"/>
      <c r="AA225" s="529"/>
    </row>
    <row r="226" spans="1:27" x14ac:dyDescent="0.25">
      <c r="A226" s="1178"/>
      <c r="B226" s="1180"/>
      <c r="C226" s="1180"/>
      <c r="D226" s="1172"/>
      <c r="E226" s="1172"/>
      <c r="F226" s="1123"/>
      <c r="G226" s="1244"/>
      <c r="H226" s="553">
        <f>'3. TRATAR'!H226</f>
        <v>0</v>
      </c>
      <c r="I226" s="554">
        <f>'3. TRATAR'!I226</f>
        <v>0</v>
      </c>
      <c r="J226" s="554">
        <f>'3. TRATAR'!J226</f>
        <v>0</v>
      </c>
      <c r="K226" s="555">
        <f>'3. TRATAR'!K226</f>
        <v>0</v>
      </c>
      <c r="L226" s="561"/>
      <c r="M226" s="562"/>
      <c r="N226" s="562"/>
      <c r="O226" s="573"/>
      <c r="P226" s="1309"/>
      <c r="Q226" s="1309"/>
      <c r="R226" s="537"/>
      <c r="S226" s="537"/>
      <c r="T226" s="527"/>
      <c r="U226" s="527"/>
      <c r="V226" s="527"/>
      <c r="W226" s="527"/>
      <c r="X226" s="527"/>
      <c r="Y226" s="527"/>
      <c r="Z226" s="529"/>
      <c r="AA226" s="529"/>
    </row>
    <row r="227" spans="1:27" ht="15.75" thickBot="1" x14ac:dyDescent="0.3">
      <c r="A227" s="1179"/>
      <c r="B227" s="1181"/>
      <c r="C227" s="1181"/>
      <c r="D227" s="1173"/>
      <c r="E227" s="1173"/>
      <c r="F227" s="1124"/>
      <c r="G227" s="1245"/>
      <c r="H227" s="556">
        <f>'3. TRATAR'!H227</f>
        <v>0</v>
      </c>
      <c r="I227" s="557">
        <f>'3. TRATAR'!I227</f>
        <v>0</v>
      </c>
      <c r="J227" s="557">
        <f>'3. TRATAR'!J227</f>
        <v>0</v>
      </c>
      <c r="K227" s="558">
        <f>'3. TRATAR'!K227</f>
        <v>0</v>
      </c>
      <c r="L227" s="563"/>
      <c r="M227" s="564"/>
      <c r="N227" s="564"/>
      <c r="O227" s="574"/>
      <c r="P227" s="1310"/>
      <c r="Q227" s="1310"/>
      <c r="R227" s="537"/>
      <c r="S227" s="537"/>
      <c r="T227" s="527"/>
      <c r="U227" s="527"/>
      <c r="V227" s="527"/>
      <c r="W227" s="527"/>
      <c r="X227" s="527"/>
      <c r="Y227" s="527"/>
      <c r="Z227" s="529"/>
      <c r="AA227" s="529"/>
    </row>
    <row r="228" spans="1:27" ht="87.75" customHeight="1" x14ac:dyDescent="0.25">
      <c r="A228" s="1178">
        <f>'2. VALORAR CONTROLES '!A228:A235</f>
        <v>27</v>
      </c>
      <c r="B228" s="1180" t="str">
        <f>'1. IDENTIFICAR-ANALIZAR'!B228:B235</f>
        <v>No realizar la adecuada disposición de lodos resultantes del tratamiento</v>
      </c>
      <c r="C228" s="1180" t="str">
        <f>'2. VALORAR CONTROLES '!C228:C235</f>
        <v>Ambiental</v>
      </c>
      <c r="D228" s="1171">
        <f>'2. VALORAR CONTROLES '!AC228:AC235</f>
        <v>5</v>
      </c>
      <c r="E228" s="1171">
        <f>'2. VALORAR CONTROLES '!AD228:AD235</f>
        <v>4</v>
      </c>
      <c r="F228" s="1122">
        <f>'2. VALORAR CONTROLES '!AE228:AE235</f>
        <v>20</v>
      </c>
      <c r="G228" s="1243" t="str">
        <f>'2. VALORAR CONTROLES '!AF228:AF235</f>
        <v>Reducir-Evitar-Compartir y Transferir-retener</v>
      </c>
      <c r="H228" s="547" t="str">
        <f>'3. TRATAR'!H228</f>
        <v xml:space="preserve">Elaboracion de cronograma para diseño y ejecucion de obras de los 33 sistemas de tratamientos de vertimientos en plantas de potabilización </v>
      </c>
      <c r="I228" s="548" t="str">
        <f>'3. TRATAR'!I228</f>
        <v>Cronograma</v>
      </c>
      <c r="J228" s="548" t="str">
        <f>'3. TRATAR'!J228</f>
        <v>Profesional V Dpto. Control Procesos Planta y Calidad</v>
      </c>
      <c r="K228" s="549" t="str">
        <f>'3. TRATAR'!K228</f>
        <v>2018 al 2027</v>
      </c>
      <c r="L228" s="559" t="s">
        <v>1051</v>
      </c>
      <c r="M228" s="560" t="s">
        <v>1053</v>
      </c>
      <c r="N228" s="560" t="s">
        <v>1054</v>
      </c>
      <c r="O228" s="575">
        <v>43773</v>
      </c>
      <c r="P228" s="1308"/>
      <c r="Q228" s="1308"/>
      <c r="R228" s="537"/>
      <c r="S228" s="537"/>
      <c r="T228" s="527"/>
      <c r="U228" s="527"/>
      <c r="V228" s="527"/>
      <c r="W228" s="527"/>
      <c r="X228" s="527"/>
      <c r="Y228" s="527"/>
      <c r="Z228" s="529"/>
      <c r="AA228" s="529"/>
    </row>
    <row r="229" spans="1:27" x14ac:dyDescent="0.25">
      <c r="A229" s="1178"/>
      <c r="B229" s="1180"/>
      <c r="C229" s="1180"/>
      <c r="D229" s="1172"/>
      <c r="E229" s="1172"/>
      <c r="F229" s="1123"/>
      <c r="G229" s="1244"/>
      <c r="H229" s="550">
        <f>'3. TRATAR'!H229</f>
        <v>0</v>
      </c>
      <c r="I229" s="551">
        <f>'3. TRATAR'!I229</f>
        <v>0</v>
      </c>
      <c r="J229" s="551">
        <f>'3. TRATAR'!J229</f>
        <v>0</v>
      </c>
      <c r="K229" s="552">
        <f>'3. TRATAR'!K229</f>
        <v>0</v>
      </c>
      <c r="L229" s="561"/>
      <c r="M229" s="562"/>
      <c r="N229" s="562"/>
      <c r="O229" s="573"/>
      <c r="P229" s="1309"/>
      <c r="Q229" s="1309"/>
      <c r="R229" s="537"/>
      <c r="S229" s="537"/>
      <c r="T229" s="527"/>
      <c r="U229" s="527"/>
      <c r="V229" s="527"/>
      <c r="W229" s="527"/>
      <c r="X229" s="527"/>
      <c r="Y229" s="527"/>
      <c r="Z229" s="529"/>
      <c r="AA229" s="529"/>
    </row>
    <row r="230" spans="1:27" x14ac:dyDescent="0.25">
      <c r="A230" s="1178"/>
      <c r="B230" s="1180"/>
      <c r="C230" s="1180"/>
      <c r="D230" s="1172"/>
      <c r="E230" s="1172"/>
      <c r="F230" s="1123"/>
      <c r="G230" s="1244"/>
      <c r="H230" s="553">
        <f>'3. TRATAR'!H230</f>
        <v>0</v>
      </c>
      <c r="I230" s="554">
        <f>'3. TRATAR'!I230</f>
        <v>0</v>
      </c>
      <c r="J230" s="554">
        <f>'3. TRATAR'!J230</f>
        <v>0</v>
      </c>
      <c r="K230" s="555">
        <f>'3. TRATAR'!K230</f>
        <v>0</v>
      </c>
      <c r="L230" s="561"/>
      <c r="M230" s="562"/>
      <c r="N230" s="562"/>
      <c r="O230" s="573"/>
      <c r="P230" s="1309"/>
      <c r="Q230" s="1309"/>
      <c r="R230" s="537"/>
      <c r="S230" s="537"/>
      <c r="T230" s="527"/>
      <c r="U230" s="527"/>
      <c r="V230" s="527"/>
      <c r="W230" s="527"/>
      <c r="X230" s="527"/>
      <c r="Y230" s="527"/>
      <c r="Z230" s="529"/>
      <c r="AA230" s="529"/>
    </row>
    <row r="231" spans="1:27" x14ac:dyDescent="0.25">
      <c r="A231" s="1178"/>
      <c r="B231" s="1180"/>
      <c r="C231" s="1180"/>
      <c r="D231" s="1172"/>
      <c r="E231" s="1172"/>
      <c r="F231" s="1123"/>
      <c r="G231" s="1244"/>
      <c r="H231" s="550">
        <f>'3. TRATAR'!H231</f>
        <v>0</v>
      </c>
      <c r="I231" s="554">
        <f>'3. TRATAR'!I231</f>
        <v>0</v>
      </c>
      <c r="J231" s="554">
        <f>'3. TRATAR'!J231</f>
        <v>0</v>
      </c>
      <c r="K231" s="555">
        <f>'3. TRATAR'!K231</f>
        <v>0</v>
      </c>
      <c r="L231" s="561"/>
      <c r="M231" s="562"/>
      <c r="N231" s="562"/>
      <c r="O231" s="573"/>
      <c r="P231" s="1309"/>
      <c r="Q231" s="1309"/>
      <c r="R231" s="537"/>
      <c r="S231" s="537"/>
      <c r="T231" s="527"/>
      <c r="U231" s="527"/>
      <c r="V231" s="527"/>
      <c r="W231" s="527"/>
      <c r="X231" s="527"/>
      <c r="Y231" s="527"/>
      <c r="Z231" s="529"/>
      <c r="AA231" s="529"/>
    </row>
    <row r="232" spans="1:27" x14ac:dyDescent="0.25">
      <c r="A232" s="1178"/>
      <c r="B232" s="1180"/>
      <c r="C232" s="1180"/>
      <c r="D232" s="1172"/>
      <c r="E232" s="1172"/>
      <c r="F232" s="1123"/>
      <c r="G232" s="1244"/>
      <c r="H232" s="553">
        <f>'3. TRATAR'!H232</f>
        <v>0</v>
      </c>
      <c r="I232" s="554">
        <f>'3. TRATAR'!I232</f>
        <v>0</v>
      </c>
      <c r="J232" s="554">
        <f>'3. TRATAR'!J232</f>
        <v>0</v>
      </c>
      <c r="K232" s="555">
        <f>'3. TRATAR'!K232</f>
        <v>0</v>
      </c>
      <c r="L232" s="561"/>
      <c r="M232" s="562"/>
      <c r="N232" s="562"/>
      <c r="O232" s="573"/>
      <c r="P232" s="1309"/>
      <c r="Q232" s="1309"/>
      <c r="R232" s="537"/>
      <c r="S232" s="537"/>
      <c r="T232" s="527"/>
      <c r="U232" s="527"/>
      <c r="V232" s="527"/>
      <c r="W232" s="527"/>
      <c r="X232" s="527"/>
      <c r="Y232" s="527"/>
      <c r="Z232" s="529"/>
      <c r="AA232" s="529"/>
    </row>
    <row r="233" spans="1:27" x14ac:dyDescent="0.25">
      <c r="A233" s="1178"/>
      <c r="B233" s="1180"/>
      <c r="C233" s="1180"/>
      <c r="D233" s="1172"/>
      <c r="E233" s="1172"/>
      <c r="F233" s="1123"/>
      <c r="G233" s="1244"/>
      <c r="H233" s="550">
        <f>'3. TRATAR'!H233</f>
        <v>0</v>
      </c>
      <c r="I233" s="554">
        <f>'3. TRATAR'!I233</f>
        <v>0</v>
      </c>
      <c r="J233" s="554">
        <f>'3. TRATAR'!J233</f>
        <v>0</v>
      </c>
      <c r="K233" s="555">
        <f>'3. TRATAR'!K233</f>
        <v>0</v>
      </c>
      <c r="L233" s="561"/>
      <c r="M233" s="562"/>
      <c r="N233" s="562"/>
      <c r="O233" s="573"/>
      <c r="P233" s="1309"/>
      <c r="Q233" s="1309"/>
      <c r="R233" s="537"/>
      <c r="S233" s="537"/>
      <c r="T233" s="527"/>
      <c r="U233" s="527"/>
      <c r="V233" s="527"/>
      <c r="W233" s="527"/>
      <c r="X233" s="527"/>
      <c r="Y233" s="527"/>
      <c r="Z233" s="529"/>
      <c r="AA233" s="529"/>
    </row>
    <row r="234" spans="1:27" x14ac:dyDescent="0.25">
      <c r="A234" s="1178"/>
      <c r="B234" s="1180"/>
      <c r="C234" s="1180"/>
      <c r="D234" s="1172"/>
      <c r="E234" s="1172"/>
      <c r="F234" s="1123"/>
      <c r="G234" s="1244"/>
      <c r="H234" s="553">
        <f>'3. TRATAR'!H234</f>
        <v>0</v>
      </c>
      <c r="I234" s="554">
        <f>'3. TRATAR'!I234</f>
        <v>0</v>
      </c>
      <c r="J234" s="554">
        <f>'3. TRATAR'!J234</f>
        <v>0</v>
      </c>
      <c r="K234" s="555">
        <f>'3. TRATAR'!K234</f>
        <v>0</v>
      </c>
      <c r="L234" s="561"/>
      <c r="M234" s="562"/>
      <c r="N234" s="562"/>
      <c r="O234" s="573"/>
      <c r="P234" s="1309"/>
      <c r="Q234" s="1309"/>
      <c r="R234" s="537"/>
      <c r="S234" s="537"/>
      <c r="T234" s="527"/>
      <c r="U234" s="527"/>
      <c r="V234" s="527"/>
      <c r="W234" s="527"/>
      <c r="X234" s="527"/>
      <c r="Y234" s="527"/>
      <c r="Z234" s="529"/>
      <c r="AA234" s="529"/>
    </row>
    <row r="235" spans="1:27" ht="15.75" thickBot="1" x14ac:dyDescent="0.3">
      <c r="A235" s="1179"/>
      <c r="B235" s="1181"/>
      <c r="C235" s="1181"/>
      <c r="D235" s="1173"/>
      <c r="E235" s="1173"/>
      <c r="F235" s="1124"/>
      <c r="G235" s="1245"/>
      <c r="H235" s="556">
        <f>'3. TRATAR'!H235</f>
        <v>0</v>
      </c>
      <c r="I235" s="557">
        <f>'3. TRATAR'!I235</f>
        <v>0</v>
      </c>
      <c r="J235" s="557">
        <f>'3. TRATAR'!J235</f>
        <v>0</v>
      </c>
      <c r="K235" s="558">
        <f>'3. TRATAR'!K235</f>
        <v>0</v>
      </c>
      <c r="L235" s="563"/>
      <c r="M235" s="564"/>
      <c r="N235" s="564"/>
      <c r="O235" s="574"/>
      <c r="P235" s="1310"/>
      <c r="Q235" s="1310"/>
      <c r="R235" s="537"/>
      <c r="S235" s="537"/>
      <c r="T235" s="527"/>
      <c r="U235" s="527"/>
      <c r="V235" s="527"/>
      <c r="W235" s="527"/>
      <c r="X235" s="527"/>
      <c r="Y235" s="527"/>
      <c r="Z235" s="529"/>
      <c r="AA235" s="529"/>
    </row>
    <row r="236" spans="1:27" ht="33.75" x14ac:dyDescent="0.25">
      <c r="A236" s="1178">
        <f>'2. VALORAR CONTROLES '!A236:A243</f>
        <v>28</v>
      </c>
      <c r="B236" s="1180" t="str">
        <f>'1. IDENTIFICAR-ANALIZAR'!B236:B243</f>
        <v>Manipulación datos operacionales</v>
      </c>
      <c r="C236" s="1180" t="str">
        <f>'2. VALORAR CONTROLES '!C236:C243</f>
        <v>Corrupcion</v>
      </c>
      <c r="D236" s="1171">
        <f>'2. VALORAR CONTROLES '!AC236:AC243</f>
        <v>2</v>
      </c>
      <c r="E236" s="1171">
        <f>'2. VALORAR CONTROLES '!AD236:AD243</f>
        <v>3</v>
      </c>
      <c r="F236" s="1122">
        <f>'2. VALORAR CONTROLES '!AE236:AE243</f>
        <v>6</v>
      </c>
      <c r="G236" s="1243" t="str">
        <f>'2. VALORAR CONTROLES '!AF236:AF243</f>
        <v>Asumir - reducir el Riesgo</v>
      </c>
      <c r="H236" s="547" t="str">
        <f>'3. TRATAR'!H236</f>
        <v>Programación de resocializacion y concientización sobre  directrices ya establecidas para el manejo de la información</v>
      </c>
      <c r="I236" s="548" t="str">
        <f>'3. TRATAR'!I236</f>
        <v>Asistencia de capacitacion y medicion de eficacia de la misma</v>
      </c>
      <c r="J236" s="548" t="str">
        <f>'3. TRATAR'!J236</f>
        <v>Profesional V Dpto. Control Procesos Planta y Calidad</v>
      </c>
      <c r="K236" s="549" t="str">
        <f>'3. TRATAR'!K236</f>
        <v>Noviembre de 2019</v>
      </c>
      <c r="L236" s="559"/>
      <c r="M236" s="560"/>
      <c r="N236" s="560"/>
      <c r="O236" s="575"/>
      <c r="P236" s="1308"/>
      <c r="Q236" s="1308"/>
      <c r="R236" s="537"/>
      <c r="S236" s="537"/>
      <c r="T236" s="527"/>
      <c r="U236" s="527"/>
      <c r="V236" s="527"/>
      <c r="W236" s="527"/>
      <c r="X236" s="527"/>
      <c r="Y236" s="527"/>
      <c r="Z236" s="529"/>
      <c r="AA236" s="529"/>
    </row>
    <row r="237" spans="1:27" ht="22.5" x14ac:dyDescent="0.25">
      <c r="A237" s="1178"/>
      <c r="B237" s="1180"/>
      <c r="C237" s="1180"/>
      <c r="D237" s="1172"/>
      <c r="E237" s="1172"/>
      <c r="F237" s="1123"/>
      <c r="G237" s="1244"/>
      <c r="H237" s="550" t="str">
        <f>'3. TRATAR'!H237</f>
        <v>Supervisión y seguimiento</v>
      </c>
      <c r="I237" s="551" t="str">
        <f>'3. TRATAR'!I237</f>
        <v xml:space="preserve">Informe de gestión </v>
      </c>
      <c r="J237" s="551" t="str">
        <f>'3. TRATAR'!J237</f>
        <v>Profesional III de Mantenimiento</v>
      </c>
      <c r="K237" s="552" t="str">
        <f>'3. TRATAR'!K237</f>
        <v>Mensual</v>
      </c>
      <c r="L237" s="561"/>
      <c r="M237" s="562"/>
      <c r="N237" s="562"/>
      <c r="O237" s="573"/>
      <c r="P237" s="1309"/>
      <c r="Q237" s="1309"/>
      <c r="R237" s="537"/>
      <c r="S237" s="537"/>
      <c r="T237" s="527"/>
      <c r="U237" s="527"/>
      <c r="V237" s="527"/>
      <c r="W237" s="527"/>
      <c r="X237" s="527"/>
      <c r="Y237" s="527"/>
      <c r="Z237" s="529"/>
      <c r="AA237" s="529"/>
    </row>
    <row r="238" spans="1:27" ht="22.5" x14ac:dyDescent="0.25">
      <c r="A238" s="1178"/>
      <c r="B238" s="1180"/>
      <c r="C238" s="1180"/>
      <c r="D238" s="1172"/>
      <c r="E238" s="1172"/>
      <c r="F238" s="1123"/>
      <c r="G238" s="1244"/>
      <c r="H238" s="553" t="str">
        <f>'3. TRATAR'!H238</f>
        <v xml:space="preserve">Analisis de la información de resgistros operativos </v>
      </c>
      <c r="I238" s="554" t="str">
        <f>'3. TRATAR'!I238</f>
        <v xml:space="preserve">Informe de gestión </v>
      </c>
      <c r="J238" s="554" t="str">
        <f>'3. TRATAR'!J238</f>
        <v>Profesional III de Mantenimiento</v>
      </c>
      <c r="K238" s="555" t="str">
        <f>'3. TRATAR'!K238</f>
        <v>Mensual</v>
      </c>
      <c r="L238" s="561"/>
      <c r="M238" s="562"/>
      <c r="N238" s="562"/>
      <c r="O238" s="573"/>
      <c r="P238" s="1309"/>
      <c r="Q238" s="1309"/>
      <c r="R238" s="537"/>
      <c r="S238" s="537"/>
      <c r="T238" s="527"/>
      <c r="U238" s="527"/>
      <c r="V238" s="527"/>
      <c r="W238" s="527"/>
      <c r="X238" s="527"/>
      <c r="Y238" s="527"/>
      <c r="Z238" s="529"/>
      <c r="AA238" s="529"/>
    </row>
    <row r="239" spans="1:27" x14ac:dyDescent="0.25">
      <c r="A239" s="1178"/>
      <c r="B239" s="1180"/>
      <c r="C239" s="1180"/>
      <c r="D239" s="1172"/>
      <c r="E239" s="1172"/>
      <c r="F239" s="1123"/>
      <c r="G239" s="1244"/>
      <c r="H239" s="550">
        <f>'3. TRATAR'!H239</f>
        <v>0</v>
      </c>
      <c r="I239" s="554">
        <f>'3. TRATAR'!I239</f>
        <v>0</v>
      </c>
      <c r="J239" s="554">
        <f>'3. TRATAR'!J239</f>
        <v>0</v>
      </c>
      <c r="K239" s="555">
        <f>'3. TRATAR'!K239</f>
        <v>0</v>
      </c>
      <c r="L239" s="561"/>
      <c r="M239" s="562"/>
      <c r="N239" s="562"/>
      <c r="O239" s="573"/>
      <c r="P239" s="1309"/>
      <c r="Q239" s="1309"/>
      <c r="R239" s="537"/>
      <c r="S239" s="537"/>
      <c r="T239" s="527"/>
      <c r="U239" s="527"/>
      <c r="V239" s="527"/>
      <c r="W239" s="527"/>
      <c r="X239" s="527"/>
      <c r="Y239" s="527"/>
      <c r="Z239" s="529"/>
      <c r="AA239" s="529"/>
    </row>
    <row r="240" spans="1:27" x14ac:dyDescent="0.25">
      <c r="A240" s="1178"/>
      <c r="B240" s="1180"/>
      <c r="C240" s="1180"/>
      <c r="D240" s="1172"/>
      <c r="E240" s="1172"/>
      <c r="F240" s="1123"/>
      <c r="G240" s="1244"/>
      <c r="H240" s="553">
        <f>'3. TRATAR'!H240</f>
        <v>0</v>
      </c>
      <c r="I240" s="554">
        <f>'3. TRATAR'!I240</f>
        <v>0</v>
      </c>
      <c r="J240" s="554">
        <f>'3. TRATAR'!J240</f>
        <v>0</v>
      </c>
      <c r="K240" s="555">
        <f>'3. TRATAR'!K240</f>
        <v>0</v>
      </c>
      <c r="L240" s="561"/>
      <c r="M240" s="562"/>
      <c r="N240" s="562"/>
      <c r="O240" s="573"/>
      <c r="P240" s="1309"/>
      <c r="Q240" s="1309"/>
      <c r="R240" s="537"/>
      <c r="S240" s="537"/>
      <c r="T240" s="527"/>
      <c r="U240" s="527"/>
      <c r="V240" s="527"/>
      <c r="W240" s="527"/>
      <c r="X240" s="527"/>
      <c r="Y240" s="527"/>
      <c r="Z240" s="529"/>
      <c r="AA240" s="529"/>
    </row>
    <row r="241" spans="1:27" x14ac:dyDescent="0.25">
      <c r="A241" s="1178"/>
      <c r="B241" s="1180"/>
      <c r="C241" s="1180"/>
      <c r="D241" s="1172"/>
      <c r="E241" s="1172"/>
      <c r="F241" s="1123"/>
      <c r="G241" s="1244"/>
      <c r="H241" s="550">
        <f>'3. TRATAR'!H241</f>
        <v>0</v>
      </c>
      <c r="I241" s="554">
        <f>'3. TRATAR'!I241</f>
        <v>0</v>
      </c>
      <c r="J241" s="554">
        <f>'3. TRATAR'!J241</f>
        <v>0</v>
      </c>
      <c r="K241" s="555">
        <f>'3. TRATAR'!K241</f>
        <v>0</v>
      </c>
      <c r="L241" s="561"/>
      <c r="M241" s="562"/>
      <c r="N241" s="562"/>
      <c r="O241" s="573"/>
      <c r="P241" s="1309"/>
      <c r="Q241" s="1309"/>
      <c r="R241" s="537"/>
      <c r="S241" s="537"/>
      <c r="T241" s="527"/>
      <c r="U241" s="527"/>
      <c r="V241" s="527"/>
      <c r="W241" s="527"/>
      <c r="X241" s="527"/>
      <c r="Y241" s="527"/>
      <c r="Z241" s="529"/>
      <c r="AA241" s="529"/>
    </row>
    <row r="242" spans="1:27" x14ac:dyDescent="0.25">
      <c r="A242" s="1178"/>
      <c r="B242" s="1180"/>
      <c r="C242" s="1180"/>
      <c r="D242" s="1172"/>
      <c r="E242" s="1172"/>
      <c r="F242" s="1123"/>
      <c r="G242" s="1244"/>
      <c r="H242" s="553">
        <f>'3. TRATAR'!H242</f>
        <v>0</v>
      </c>
      <c r="I242" s="554">
        <f>'3. TRATAR'!I242</f>
        <v>0</v>
      </c>
      <c r="J242" s="554">
        <f>'3. TRATAR'!J242</f>
        <v>0</v>
      </c>
      <c r="K242" s="555">
        <f>'3. TRATAR'!K242</f>
        <v>0</v>
      </c>
      <c r="L242" s="561"/>
      <c r="M242" s="562"/>
      <c r="N242" s="562"/>
      <c r="O242" s="573"/>
      <c r="P242" s="1309"/>
      <c r="Q242" s="1309"/>
      <c r="R242" s="537"/>
      <c r="S242" s="537"/>
      <c r="T242" s="527"/>
      <c r="U242" s="527"/>
      <c r="V242" s="527"/>
      <c r="W242" s="527"/>
      <c r="X242" s="527"/>
      <c r="Y242" s="527"/>
      <c r="Z242" s="529"/>
      <c r="AA242" s="529"/>
    </row>
    <row r="243" spans="1:27" ht="15.75" thickBot="1" x14ac:dyDescent="0.3">
      <c r="A243" s="1179"/>
      <c r="B243" s="1181"/>
      <c r="C243" s="1181"/>
      <c r="D243" s="1173"/>
      <c r="E243" s="1173"/>
      <c r="F243" s="1124"/>
      <c r="G243" s="1245"/>
      <c r="H243" s="556">
        <f>'3. TRATAR'!H243</f>
        <v>0</v>
      </c>
      <c r="I243" s="557">
        <f>'3. TRATAR'!I243</f>
        <v>0</v>
      </c>
      <c r="J243" s="557">
        <f>'3. TRATAR'!J243</f>
        <v>0</v>
      </c>
      <c r="K243" s="558">
        <f>'3. TRATAR'!K243</f>
        <v>0</v>
      </c>
      <c r="L243" s="563"/>
      <c r="M243" s="564"/>
      <c r="N243" s="564"/>
      <c r="O243" s="574"/>
      <c r="P243" s="1310"/>
      <c r="Q243" s="1310"/>
      <c r="R243" s="537"/>
      <c r="S243" s="537"/>
      <c r="T243" s="527"/>
      <c r="U243" s="527"/>
      <c r="V243" s="527"/>
      <c r="W243" s="527"/>
      <c r="X243" s="527"/>
      <c r="Y243" s="527"/>
      <c r="Z243" s="529"/>
      <c r="AA243" s="529"/>
    </row>
    <row r="244" spans="1:27" x14ac:dyDescent="0.25">
      <c r="A244" s="1178">
        <f>'2. VALORAR CONTROLES '!A244:A251</f>
        <v>29</v>
      </c>
      <c r="B244" s="1180">
        <f>'1. IDENTIFICAR-ANALIZAR'!B244:B251</f>
        <v>0</v>
      </c>
      <c r="C244" s="1180">
        <f>'2. VALORAR CONTROLES '!C244:C251</f>
        <v>0</v>
      </c>
      <c r="D244" s="1171">
        <f>'2. VALORAR CONTROLES '!AC244:AC251</f>
        <v>0</v>
      </c>
      <c r="E244" s="1171">
        <f>'2. VALORAR CONTROLES '!AD244:AD251</f>
        <v>0</v>
      </c>
      <c r="F244" s="1122">
        <f>'2. VALORAR CONTROLES '!AE244:AE251</f>
        <v>0</v>
      </c>
      <c r="G244" s="1243" t="str">
        <f>'2. VALORAR CONTROLES '!AF244:AF251</f>
        <v>Asumir - reducir el Riesgo</v>
      </c>
      <c r="H244" s="547">
        <f>'3. TRATAR'!H244</f>
        <v>0</v>
      </c>
      <c r="I244" s="548">
        <f>'3. TRATAR'!I244</f>
        <v>0</v>
      </c>
      <c r="J244" s="548">
        <f>'3. TRATAR'!J244</f>
        <v>0</v>
      </c>
      <c r="K244" s="549">
        <f>'3. TRATAR'!K244</f>
        <v>0</v>
      </c>
      <c r="L244" s="559"/>
      <c r="M244" s="560"/>
      <c r="N244" s="560"/>
      <c r="O244" s="575"/>
      <c r="P244" s="1308"/>
      <c r="Q244" s="1308"/>
      <c r="R244" s="537"/>
      <c r="S244" s="537"/>
      <c r="T244" s="527"/>
      <c r="U244" s="527"/>
      <c r="V244" s="527"/>
      <c r="W244" s="527"/>
      <c r="X244" s="527"/>
      <c r="Y244" s="527"/>
      <c r="Z244" s="529"/>
      <c r="AA244" s="529"/>
    </row>
    <row r="245" spans="1:27" x14ac:dyDescent="0.25">
      <c r="A245" s="1178"/>
      <c r="B245" s="1180"/>
      <c r="C245" s="1180"/>
      <c r="D245" s="1172"/>
      <c r="E245" s="1172"/>
      <c r="F245" s="1123"/>
      <c r="G245" s="1244"/>
      <c r="H245" s="550">
        <f>'3. TRATAR'!H245</f>
        <v>0</v>
      </c>
      <c r="I245" s="551">
        <f>'3. TRATAR'!I245</f>
        <v>0</v>
      </c>
      <c r="J245" s="551">
        <f>'3. TRATAR'!J245</f>
        <v>0</v>
      </c>
      <c r="K245" s="552">
        <f>'3. TRATAR'!K245</f>
        <v>0</v>
      </c>
      <c r="L245" s="561"/>
      <c r="M245" s="562"/>
      <c r="N245" s="562"/>
      <c r="O245" s="573"/>
      <c r="P245" s="1309"/>
      <c r="Q245" s="1309"/>
      <c r="R245" s="537"/>
      <c r="S245" s="537"/>
      <c r="T245" s="527"/>
      <c r="U245" s="527"/>
      <c r="V245" s="527"/>
      <c r="W245" s="527"/>
      <c r="X245" s="527"/>
      <c r="Y245" s="527"/>
      <c r="Z245" s="529"/>
      <c r="AA245" s="529"/>
    </row>
    <row r="246" spans="1:27" x14ac:dyDescent="0.25">
      <c r="A246" s="1178"/>
      <c r="B246" s="1180"/>
      <c r="C246" s="1180"/>
      <c r="D246" s="1172"/>
      <c r="E246" s="1172"/>
      <c r="F246" s="1123"/>
      <c r="G246" s="1244"/>
      <c r="H246" s="553">
        <f>'3. TRATAR'!H246</f>
        <v>0</v>
      </c>
      <c r="I246" s="554">
        <f>'3. TRATAR'!I246</f>
        <v>0</v>
      </c>
      <c r="J246" s="554">
        <f>'3. TRATAR'!J246</f>
        <v>0</v>
      </c>
      <c r="K246" s="555">
        <f>'3. TRATAR'!K246</f>
        <v>0</v>
      </c>
      <c r="L246" s="561"/>
      <c r="M246" s="562"/>
      <c r="N246" s="562"/>
      <c r="O246" s="573"/>
      <c r="P246" s="1309"/>
      <c r="Q246" s="1309"/>
      <c r="R246" s="537"/>
      <c r="S246" s="537"/>
      <c r="T246" s="527"/>
      <c r="U246" s="527"/>
      <c r="V246" s="527"/>
      <c r="W246" s="527"/>
      <c r="X246" s="527"/>
      <c r="Y246" s="527"/>
      <c r="Z246" s="529"/>
      <c r="AA246" s="529"/>
    </row>
    <row r="247" spans="1:27" x14ac:dyDescent="0.25">
      <c r="A247" s="1178"/>
      <c r="B247" s="1180"/>
      <c r="C247" s="1180"/>
      <c r="D247" s="1172"/>
      <c r="E247" s="1172"/>
      <c r="F247" s="1123"/>
      <c r="G247" s="1244"/>
      <c r="H247" s="550">
        <f>'3. TRATAR'!H247</f>
        <v>0</v>
      </c>
      <c r="I247" s="554">
        <f>'3. TRATAR'!I247</f>
        <v>0</v>
      </c>
      <c r="J247" s="554">
        <f>'3. TRATAR'!J247</f>
        <v>0</v>
      </c>
      <c r="K247" s="555">
        <f>'3. TRATAR'!K247</f>
        <v>0</v>
      </c>
      <c r="L247" s="561"/>
      <c r="M247" s="562"/>
      <c r="N247" s="562"/>
      <c r="O247" s="573"/>
      <c r="P247" s="1309"/>
      <c r="Q247" s="1309"/>
      <c r="R247" s="537"/>
      <c r="S247" s="537"/>
      <c r="T247" s="527"/>
      <c r="U247" s="527"/>
      <c r="V247" s="527"/>
      <c r="W247" s="527"/>
      <c r="X247" s="527"/>
      <c r="Y247" s="527"/>
      <c r="Z247" s="529"/>
      <c r="AA247" s="529"/>
    </row>
    <row r="248" spans="1:27" x14ac:dyDescent="0.25">
      <c r="A248" s="1178"/>
      <c r="B248" s="1180"/>
      <c r="C248" s="1180"/>
      <c r="D248" s="1172"/>
      <c r="E248" s="1172"/>
      <c r="F248" s="1123"/>
      <c r="G248" s="1244"/>
      <c r="H248" s="553">
        <f>'3. TRATAR'!H248</f>
        <v>0</v>
      </c>
      <c r="I248" s="554">
        <f>'3. TRATAR'!I248</f>
        <v>0</v>
      </c>
      <c r="J248" s="554">
        <f>'3. TRATAR'!J248</f>
        <v>0</v>
      </c>
      <c r="K248" s="555">
        <f>'3. TRATAR'!K248</f>
        <v>0</v>
      </c>
      <c r="L248" s="561"/>
      <c r="M248" s="562"/>
      <c r="N248" s="562"/>
      <c r="O248" s="573"/>
      <c r="P248" s="1309"/>
      <c r="Q248" s="1309"/>
      <c r="R248" s="537"/>
      <c r="S248" s="537"/>
      <c r="T248" s="527"/>
      <c r="U248" s="527"/>
      <c r="V248" s="527"/>
      <c r="W248" s="527"/>
      <c r="X248" s="527"/>
      <c r="Y248" s="527"/>
      <c r="Z248" s="529"/>
      <c r="AA248" s="529"/>
    </row>
    <row r="249" spans="1:27" x14ac:dyDescent="0.25">
      <c r="A249" s="1178"/>
      <c r="B249" s="1180"/>
      <c r="C249" s="1180"/>
      <c r="D249" s="1172"/>
      <c r="E249" s="1172"/>
      <c r="F249" s="1123"/>
      <c r="G249" s="1244"/>
      <c r="H249" s="550">
        <f>'3. TRATAR'!H249</f>
        <v>0</v>
      </c>
      <c r="I249" s="554">
        <f>'3. TRATAR'!I249</f>
        <v>0</v>
      </c>
      <c r="J249" s="554">
        <f>'3. TRATAR'!J249</f>
        <v>0</v>
      </c>
      <c r="K249" s="555">
        <f>'3. TRATAR'!K249</f>
        <v>0</v>
      </c>
      <c r="L249" s="561"/>
      <c r="M249" s="562"/>
      <c r="N249" s="562"/>
      <c r="O249" s="573"/>
      <c r="P249" s="1309"/>
      <c r="Q249" s="1309"/>
      <c r="R249" s="537"/>
      <c r="S249" s="537"/>
      <c r="T249" s="527"/>
      <c r="U249" s="527"/>
      <c r="V249" s="527"/>
      <c r="W249" s="527"/>
      <c r="X249" s="527"/>
      <c r="Y249" s="527"/>
      <c r="Z249" s="529"/>
      <c r="AA249" s="529"/>
    </row>
    <row r="250" spans="1:27" x14ac:dyDescent="0.25">
      <c r="A250" s="1178"/>
      <c r="B250" s="1180"/>
      <c r="C250" s="1180"/>
      <c r="D250" s="1172"/>
      <c r="E250" s="1172"/>
      <c r="F250" s="1123"/>
      <c r="G250" s="1244"/>
      <c r="H250" s="553">
        <f>'3. TRATAR'!H250</f>
        <v>0</v>
      </c>
      <c r="I250" s="554">
        <f>'3. TRATAR'!I250</f>
        <v>0</v>
      </c>
      <c r="J250" s="554">
        <f>'3. TRATAR'!J250</f>
        <v>0</v>
      </c>
      <c r="K250" s="555">
        <f>'3. TRATAR'!K250</f>
        <v>0</v>
      </c>
      <c r="L250" s="561"/>
      <c r="M250" s="562"/>
      <c r="N250" s="562"/>
      <c r="O250" s="573"/>
      <c r="P250" s="1309"/>
      <c r="Q250" s="1309"/>
      <c r="R250" s="537"/>
      <c r="S250" s="537"/>
      <c r="T250" s="527"/>
      <c r="U250" s="527"/>
      <c r="V250" s="527"/>
      <c r="W250" s="527"/>
      <c r="X250" s="527"/>
      <c r="Y250" s="527"/>
      <c r="Z250" s="529"/>
      <c r="AA250" s="529"/>
    </row>
    <row r="251" spans="1:27" ht="15.75" thickBot="1" x14ac:dyDescent="0.3">
      <c r="A251" s="1179"/>
      <c r="B251" s="1181"/>
      <c r="C251" s="1181"/>
      <c r="D251" s="1173"/>
      <c r="E251" s="1173"/>
      <c r="F251" s="1124"/>
      <c r="G251" s="1245"/>
      <c r="H251" s="556">
        <f>'3. TRATAR'!H251</f>
        <v>0</v>
      </c>
      <c r="I251" s="557">
        <f>'3. TRATAR'!I251</f>
        <v>0</v>
      </c>
      <c r="J251" s="557">
        <f>'3. TRATAR'!J251</f>
        <v>0</v>
      </c>
      <c r="K251" s="558">
        <f>'3. TRATAR'!K251</f>
        <v>0</v>
      </c>
      <c r="L251" s="563"/>
      <c r="M251" s="564"/>
      <c r="N251" s="564"/>
      <c r="O251" s="574"/>
      <c r="P251" s="1310"/>
      <c r="Q251" s="1310"/>
      <c r="R251" s="537"/>
      <c r="S251" s="537"/>
      <c r="T251" s="527"/>
      <c r="U251" s="527"/>
      <c r="V251" s="527"/>
      <c r="W251" s="527"/>
      <c r="X251" s="527"/>
      <c r="Y251" s="527"/>
      <c r="Z251" s="529"/>
      <c r="AA251" s="529"/>
    </row>
    <row r="252" spans="1:27" x14ac:dyDescent="0.25">
      <c r="A252" s="1178">
        <f>'2. VALORAR CONTROLES '!A252:A259</f>
        <v>30</v>
      </c>
      <c r="B252" s="1180">
        <f>'1. IDENTIFICAR-ANALIZAR'!B252:B259</f>
        <v>0</v>
      </c>
      <c r="C252" s="1180">
        <f>'2. VALORAR CONTROLES '!C252:C259</f>
        <v>0</v>
      </c>
      <c r="D252" s="1171">
        <f>'2. VALORAR CONTROLES '!AC252:AC259</f>
        <v>0</v>
      </c>
      <c r="E252" s="1171">
        <f>'2. VALORAR CONTROLES '!AD252:AD259</f>
        <v>0</v>
      </c>
      <c r="F252" s="1122">
        <f>'2. VALORAR CONTROLES '!AE252:AE259</f>
        <v>0</v>
      </c>
      <c r="G252" s="1243" t="str">
        <f>'2. VALORAR CONTROLES '!AF252:AF259</f>
        <v>Reducir-Evitar-Compartir y Transferir-retener</v>
      </c>
      <c r="H252" s="547">
        <f>'3. TRATAR'!H252</f>
        <v>0</v>
      </c>
      <c r="I252" s="548">
        <f>'3. TRATAR'!I252</f>
        <v>0</v>
      </c>
      <c r="J252" s="548">
        <f>'3. TRATAR'!J252</f>
        <v>0</v>
      </c>
      <c r="K252" s="549">
        <f>'3. TRATAR'!K252</f>
        <v>0</v>
      </c>
      <c r="L252" s="559"/>
      <c r="M252" s="560"/>
      <c r="N252" s="560"/>
      <c r="O252" s="575"/>
      <c r="P252" s="1308"/>
      <c r="Q252" s="1308"/>
      <c r="R252" s="537"/>
      <c r="S252" s="537"/>
      <c r="T252" s="527"/>
      <c r="U252" s="527"/>
      <c r="V252" s="527"/>
      <c r="W252" s="527"/>
      <c r="X252" s="527"/>
      <c r="Y252" s="527"/>
      <c r="Z252" s="529"/>
      <c r="AA252" s="529"/>
    </row>
    <row r="253" spans="1:27" x14ac:dyDescent="0.25">
      <c r="A253" s="1178"/>
      <c r="B253" s="1180"/>
      <c r="C253" s="1180"/>
      <c r="D253" s="1172"/>
      <c r="E253" s="1172"/>
      <c r="F253" s="1123"/>
      <c r="G253" s="1244"/>
      <c r="H253" s="550">
        <f>'3. TRATAR'!H253</f>
        <v>0</v>
      </c>
      <c r="I253" s="551">
        <f>'3. TRATAR'!I253</f>
        <v>0</v>
      </c>
      <c r="J253" s="551">
        <f>'3. TRATAR'!J253</f>
        <v>0</v>
      </c>
      <c r="K253" s="552">
        <f>'3. TRATAR'!K253</f>
        <v>0</v>
      </c>
      <c r="L253" s="561"/>
      <c r="M253" s="562"/>
      <c r="N253" s="562"/>
      <c r="O253" s="573"/>
      <c r="P253" s="1309"/>
      <c r="Q253" s="1309"/>
      <c r="R253" s="537"/>
      <c r="S253" s="537"/>
      <c r="T253" s="527"/>
      <c r="U253" s="527"/>
      <c r="V253" s="527"/>
      <c r="W253" s="527"/>
      <c r="X253" s="527"/>
      <c r="Y253" s="527"/>
      <c r="Z253" s="529"/>
      <c r="AA253" s="529"/>
    </row>
    <row r="254" spans="1:27" x14ac:dyDescent="0.25">
      <c r="A254" s="1178"/>
      <c r="B254" s="1180"/>
      <c r="C254" s="1180"/>
      <c r="D254" s="1172"/>
      <c r="E254" s="1172"/>
      <c r="F254" s="1123"/>
      <c r="G254" s="1244"/>
      <c r="H254" s="553">
        <f>'3. TRATAR'!H254</f>
        <v>0</v>
      </c>
      <c r="I254" s="554">
        <f>'3. TRATAR'!I254</f>
        <v>0</v>
      </c>
      <c r="J254" s="554">
        <f>'3. TRATAR'!J254</f>
        <v>0</v>
      </c>
      <c r="K254" s="555">
        <f>'3. TRATAR'!K254</f>
        <v>0</v>
      </c>
      <c r="L254" s="561"/>
      <c r="M254" s="562"/>
      <c r="N254" s="562"/>
      <c r="O254" s="573"/>
      <c r="P254" s="1309"/>
      <c r="Q254" s="1309"/>
      <c r="R254" s="537"/>
      <c r="S254" s="537"/>
      <c r="T254" s="527"/>
      <c r="U254" s="527"/>
      <c r="V254" s="527"/>
      <c r="W254" s="527"/>
      <c r="X254" s="527"/>
      <c r="Y254" s="527"/>
      <c r="Z254" s="529"/>
      <c r="AA254" s="529"/>
    </row>
    <row r="255" spans="1:27" x14ac:dyDescent="0.25">
      <c r="A255" s="1178"/>
      <c r="B255" s="1180"/>
      <c r="C255" s="1180"/>
      <c r="D255" s="1172"/>
      <c r="E255" s="1172"/>
      <c r="F255" s="1123"/>
      <c r="G255" s="1244"/>
      <c r="H255" s="550">
        <f>'3. TRATAR'!H255</f>
        <v>0</v>
      </c>
      <c r="I255" s="554">
        <f>'3. TRATAR'!I255</f>
        <v>0</v>
      </c>
      <c r="J255" s="554">
        <f>'3. TRATAR'!J255</f>
        <v>0</v>
      </c>
      <c r="K255" s="555">
        <f>'3. TRATAR'!K255</f>
        <v>0</v>
      </c>
      <c r="L255" s="561"/>
      <c r="M255" s="562"/>
      <c r="N255" s="562"/>
      <c r="O255" s="573"/>
      <c r="P255" s="1309"/>
      <c r="Q255" s="1309"/>
      <c r="R255" s="537"/>
      <c r="S255" s="537"/>
      <c r="T255" s="527"/>
      <c r="U255" s="527"/>
      <c r="V255" s="527"/>
      <c r="W255" s="527"/>
      <c r="X255" s="527"/>
      <c r="Y255" s="527"/>
      <c r="Z255" s="529"/>
      <c r="AA255" s="529"/>
    </row>
    <row r="256" spans="1:27" x14ac:dyDescent="0.25">
      <c r="A256" s="1178"/>
      <c r="B256" s="1180"/>
      <c r="C256" s="1180"/>
      <c r="D256" s="1172"/>
      <c r="E256" s="1172"/>
      <c r="F256" s="1123"/>
      <c r="G256" s="1244"/>
      <c r="H256" s="553">
        <f>'3. TRATAR'!H256</f>
        <v>0</v>
      </c>
      <c r="I256" s="554">
        <f>'3. TRATAR'!I256</f>
        <v>0</v>
      </c>
      <c r="J256" s="554">
        <f>'3. TRATAR'!J256</f>
        <v>0</v>
      </c>
      <c r="K256" s="555">
        <f>'3. TRATAR'!K256</f>
        <v>0</v>
      </c>
      <c r="L256" s="561"/>
      <c r="M256" s="562"/>
      <c r="N256" s="562"/>
      <c r="O256" s="573"/>
      <c r="P256" s="1309"/>
      <c r="Q256" s="1309"/>
      <c r="R256" s="537"/>
      <c r="S256" s="537"/>
      <c r="T256" s="527"/>
      <c r="U256" s="527"/>
      <c r="V256" s="527"/>
      <c r="W256" s="527"/>
      <c r="X256" s="527"/>
      <c r="Y256" s="527"/>
      <c r="Z256" s="529"/>
      <c r="AA256" s="529"/>
    </row>
    <row r="257" spans="1:27" x14ac:dyDescent="0.25">
      <c r="A257" s="1178"/>
      <c r="B257" s="1180"/>
      <c r="C257" s="1180"/>
      <c r="D257" s="1172"/>
      <c r="E257" s="1172"/>
      <c r="F257" s="1123"/>
      <c r="G257" s="1244"/>
      <c r="H257" s="550">
        <f>'3. TRATAR'!H257</f>
        <v>0</v>
      </c>
      <c r="I257" s="554">
        <f>'3. TRATAR'!I257</f>
        <v>0</v>
      </c>
      <c r="J257" s="554">
        <f>'3. TRATAR'!J257</f>
        <v>0</v>
      </c>
      <c r="K257" s="555">
        <f>'3. TRATAR'!K257</f>
        <v>0</v>
      </c>
      <c r="L257" s="561"/>
      <c r="M257" s="562"/>
      <c r="N257" s="562"/>
      <c r="O257" s="573"/>
      <c r="P257" s="1309"/>
      <c r="Q257" s="1309"/>
      <c r="R257" s="537"/>
      <c r="S257" s="537"/>
      <c r="T257" s="527"/>
      <c r="U257" s="527"/>
      <c r="V257" s="527"/>
      <c r="W257" s="527"/>
      <c r="X257" s="527"/>
      <c r="Y257" s="527"/>
      <c r="Z257" s="529"/>
      <c r="AA257" s="529"/>
    </row>
    <row r="258" spans="1:27" x14ac:dyDescent="0.25">
      <c r="A258" s="1178"/>
      <c r="B258" s="1180"/>
      <c r="C258" s="1180"/>
      <c r="D258" s="1172"/>
      <c r="E258" s="1172"/>
      <c r="F258" s="1123"/>
      <c r="G258" s="1244"/>
      <c r="H258" s="553">
        <f>'3. TRATAR'!H258</f>
        <v>0</v>
      </c>
      <c r="I258" s="554">
        <f>'3. TRATAR'!I258</f>
        <v>0</v>
      </c>
      <c r="J258" s="554">
        <f>'3. TRATAR'!J258</f>
        <v>0</v>
      </c>
      <c r="K258" s="555">
        <f>'3. TRATAR'!K258</f>
        <v>0</v>
      </c>
      <c r="L258" s="561"/>
      <c r="M258" s="562"/>
      <c r="N258" s="562"/>
      <c r="O258" s="573"/>
      <c r="P258" s="1309"/>
      <c r="Q258" s="1309"/>
      <c r="R258" s="537"/>
      <c r="S258" s="537"/>
      <c r="T258" s="527"/>
      <c r="U258" s="527"/>
      <c r="V258" s="527"/>
      <c r="W258" s="527"/>
      <c r="X258" s="527"/>
      <c r="Y258" s="527"/>
      <c r="Z258" s="529"/>
      <c r="AA258" s="529"/>
    </row>
    <row r="259" spans="1:27" ht="15.75" thickBot="1" x14ac:dyDescent="0.3">
      <c r="A259" s="1179"/>
      <c r="B259" s="1181"/>
      <c r="C259" s="1181"/>
      <c r="D259" s="1173"/>
      <c r="E259" s="1173"/>
      <c r="F259" s="1124"/>
      <c r="G259" s="1245"/>
      <c r="H259" s="556">
        <f>'3. TRATAR'!H259</f>
        <v>0</v>
      </c>
      <c r="I259" s="557">
        <f>'3. TRATAR'!I259</f>
        <v>0</v>
      </c>
      <c r="J259" s="557">
        <f>'3. TRATAR'!J259</f>
        <v>0</v>
      </c>
      <c r="K259" s="558">
        <f>'3. TRATAR'!K259</f>
        <v>0</v>
      </c>
      <c r="L259" s="563"/>
      <c r="M259" s="564"/>
      <c r="N259" s="564"/>
      <c r="O259" s="574"/>
      <c r="P259" s="1310"/>
      <c r="Q259" s="1310"/>
      <c r="R259" s="537"/>
      <c r="S259" s="537"/>
      <c r="T259" s="527"/>
      <c r="U259" s="527"/>
      <c r="V259" s="527"/>
      <c r="W259" s="527"/>
      <c r="X259" s="527"/>
      <c r="Y259" s="527"/>
      <c r="Z259" s="529"/>
      <c r="AA259" s="529"/>
    </row>
    <row r="260" spans="1:27" x14ac:dyDescent="0.25">
      <c r="A260" s="1178">
        <f>'2. VALORAR CONTROLES '!A260:A267</f>
        <v>31</v>
      </c>
      <c r="B260" s="1180">
        <f>'1. IDENTIFICAR-ANALIZAR'!B260:B267</f>
        <v>0</v>
      </c>
      <c r="C260" s="1180">
        <f>'2. VALORAR CONTROLES '!C260:C267</f>
        <v>0</v>
      </c>
      <c r="D260" s="1171">
        <f>'2. VALORAR CONTROLES '!AC260:AC267</f>
        <v>0</v>
      </c>
      <c r="E260" s="1171">
        <f>'2. VALORAR CONTROLES '!AD260:AD267</f>
        <v>0</v>
      </c>
      <c r="F260" s="1122">
        <f>'2. VALORAR CONTROLES '!AE260:AE267</f>
        <v>0</v>
      </c>
      <c r="G260" s="1243">
        <f>'2. VALORAR CONTROLES '!AF260:AF267</f>
        <v>0</v>
      </c>
      <c r="H260" s="547">
        <f>'3. TRATAR'!H260</f>
        <v>0</v>
      </c>
      <c r="I260" s="548">
        <f>'3. TRATAR'!I260</f>
        <v>0</v>
      </c>
      <c r="J260" s="548">
        <f>'3. TRATAR'!J260</f>
        <v>0</v>
      </c>
      <c r="K260" s="549">
        <f>'3. TRATAR'!K260</f>
        <v>0</v>
      </c>
      <c r="L260" s="559"/>
      <c r="M260" s="560"/>
      <c r="N260" s="560"/>
      <c r="O260" s="575"/>
      <c r="P260" s="1308"/>
      <c r="Q260" s="1308"/>
      <c r="R260" s="537"/>
      <c r="S260" s="537"/>
      <c r="T260" s="527"/>
      <c r="U260" s="527"/>
      <c r="V260" s="527"/>
      <c r="W260" s="527"/>
      <c r="X260" s="527"/>
      <c r="Y260" s="527"/>
      <c r="Z260" s="529"/>
      <c r="AA260" s="529"/>
    </row>
    <row r="261" spans="1:27" x14ac:dyDescent="0.25">
      <c r="A261" s="1178"/>
      <c r="B261" s="1180"/>
      <c r="C261" s="1180"/>
      <c r="D261" s="1172"/>
      <c r="E261" s="1172"/>
      <c r="F261" s="1123"/>
      <c r="G261" s="1244"/>
      <c r="H261" s="550">
        <f>'3. TRATAR'!H261</f>
        <v>0</v>
      </c>
      <c r="I261" s="551">
        <f>'3. TRATAR'!I261</f>
        <v>0</v>
      </c>
      <c r="J261" s="551">
        <f>'3. TRATAR'!J261</f>
        <v>0</v>
      </c>
      <c r="K261" s="552">
        <f>'3. TRATAR'!K261</f>
        <v>0</v>
      </c>
      <c r="L261" s="561"/>
      <c r="M261" s="562"/>
      <c r="N261" s="562"/>
      <c r="O261" s="573"/>
      <c r="P261" s="1309"/>
      <c r="Q261" s="1309"/>
      <c r="R261" s="537"/>
      <c r="S261" s="537"/>
      <c r="T261" s="527"/>
      <c r="U261" s="527"/>
      <c r="V261" s="527"/>
      <c r="W261" s="527"/>
      <c r="X261" s="527"/>
      <c r="Y261" s="527"/>
      <c r="Z261" s="529"/>
      <c r="AA261" s="529"/>
    </row>
    <row r="262" spans="1:27" x14ac:dyDescent="0.25">
      <c r="A262" s="1178"/>
      <c r="B262" s="1180"/>
      <c r="C262" s="1180"/>
      <c r="D262" s="1172"/>
      <c r="E262" s="1172"/>
      <c r="F262" s="1123"/>
      <c r="G262" s="1244"/>
      <c r="H262" s="553">
        <f>'3. TRATAR'!H262</f>
        <v>0</v>
      </c>
      <c r="I262" s="554">
        <f>'3. TRATAR'!I262</f>
        <v>0</v>
      </c>
      <c r="J262" s="554">
        <f>'3. TRATAR'!J262</f>
        <v>0</v>
      </c>
      <c r="K262" s="555">
        <f>'3. TRATAR'!K262</f>
        <v>0</v>
      </c>
      <c r="L262" s="561"/>
      <c r="M262" s="562"/>
      <c r="N262" s="562"/>
      <c r="O262" s="573"/>
      <c r="P262" s="1309"/>
      <c r="Q262" s="1309"/>
      <c r="R262" s="537"/>
      <c r="S262" s="537"/>
      <c r="T262" s="527"/>
      <c r="U262" s="527"/>
      <c r="V262" s="527"/>
      <c r="W262" s="527"/>
      <c r="X262" s="527"/>
      <c r="Y262" s="527"/>
      <c r="Z262" s="529"/>
      <c r="AA262" s="529"/>
    </row>
    <row r="263" spans="1:27" x14ac:dyDescent="0.25">
      <c r="A263" s="1178"/>
      <c r="B263" s="1180"/>
      <c r="C263" s="1180"/>
      <c r="D263" s="1172"/>
      <c r="E263" s="1172"/>
      <c r="F263" s="1123"/>
      <c r="G263" s="1244"/>
      <c r="H263" s="550">
        <f>'3. TRATAR'!H263</f>
        <v>0</v>
      </c>
      <c r="I263" s="554">
        <f>'3. TRATAR'!I263</f>
        <v>0</v>
      </c>
      <c r="J263" s="554">
        <f>'3. TRATAR'!J263</f>
        <v>0</v>
      </c>
      <c r="K263" s="555">
        <f>'3. TRATAR'!K263</f>
        <v>0</v>
      </c>
      <c r="L263" s="561"/>
      <c r="M263" s="562"/>
      <c r="N263" s="562"/>
      <c r="O263" s="573"/>
      <c r="P263" s="1309"/>
      <c r="Q263" s="1309"/>
      <c r="R263" s="537"/>
      <c r="S263" s="537"/>
      <c r="T263" s="527"/>
      <c r="U263" s="527"/>
      <c r="V263" s="527"/>
      <c r="W263" s="527"/>
      <c r="X263" s="527"/>
      <c r="Y263" s="527"/>
      <c r="Z263" s="529"/>
      <c r="AA263" s="529"/>
    </row>
    <row r="264" spans="1:27" x14ac:dyDescent="0.25">
      <c r="A264" s="1178"/>
      <c r="B264" s="1180"/>
      <c r="C264" s="1180"/>
      <c r="D264" s="1172"/>
      <c r="E264" s="1172"/>
      <c r="F264" s="1123"/>
      <c r="G264" s="1244"/>
      <c r="H264" s="553">
        <f>'3. TRATAR'!H264</f>
        <v>0</v>
      </c>
      <c r="I264" s="554">
        <f>'3. TRATAR'!I264</f>
        <v>0</v>
      </c>
      <c r="J264" s="554">
        <f>'3. TRATAR'!J264</f>
        <v>0</v>
      </c>
      <c r="K264" s="555">
        <f>'3. TRATAR'!K264</f>
        <v>0</v>
      </c>
      <c r="L264" s="561"/>
      <c r="M264" s="562"/>
      <c r="N264" s="562"/>
      <c r="O264" s="573"/>
      <c r="P264" s="1309"/>
      <c r="Q264" s="1309"/>
      <c r="R264" s="537"/>
      <c r="S264" s="537"/>
      <c r="T264" s="527"/>
      <c r="U264" s="527"/>
      <c r="V264" s="527"/>
      <c r="W264" s="527"/>
      <c r="X264" s="527"/>
      <c r="Y264" s="527"/>
      <c r="Z264" s="529"/>
      <c r="AA264" s="529"/>
    </row>
    <row r="265" spans="1:27" x14ac:dyDescent="0.25">
      <c r="A265" s="1178"/>
      <c r="B265" s="1180"/>
      <c r="C265" s="1180"/>
      <c r="D265" s="1172"/>
      <c r="E265" s="1172"/>
      <c r="F265" s="1123"/>
      <c r="G265" s="1244"/>
      <c r="H265" s="550">
        <f>'3. TRATAR'!H265</f>
        <v>0</v>
      </c>
      <c r="I265" s="554">
        <f>'3. TRATAR'!I265</f>
        <v>0</v>
      </c>
      <c r="J265" s="554">
        <f>'3. TRATAR'!J265</f>
        <v>0</v>
      </c>
      <c r="K265" s="555">
        <f>'3. TRATAR'!K265</f>
        <v>0</v>
      </c>
      <c r="L265" s="561"/>
      <c r="M265" s="562"/>
      <c r="N265" s="562"/>
      <c r="O265" s="573"/>
      <c r="P265" s="1309"/>
      <c r="Q265" s="1309"/>
      <c r="R265" s="537"/>
      <c r="S265" s="537"/>
      <c r="T265" s="527"/>
      <c r="U265" s="527"/>
      <c r="V265" s="527"/>
      <c r="W265" s="527"/>
      <c r="X265" s="527"/>
      <c r="Y265" s="527"/>
      <c r="Z265" s="529"/>
      <c r="AA265" s="529"/>
    </row>
    <row r="266" spans="1:27" x14ac:dyDescent="0.25">
      <c r="A266" s="1178"/>
      <c r="B266" s="1180"/>
      <c r="C266" s="1180"/>
      <c r="D266" s="1172"/>
      <c r="E266" s="1172"/>
      <c r="F266" s="1123"/>
      <c r="G266" s="1244"/>
      <c r="H266" s="553">
        <f>'3. TRATAR'!H266</f>
        <v>0</v>
      </c>
      <c r="I266" s="554">
        <f>'3. TRATAR'!I266</f>
        <v>0</v>
      </c>
      <c r="J266" s="554">
        <f>'3. TRATAR'!J266</f>
        <v>0</v>
      </c>
      <c r="K266" s="555">
        <f>'3. TRATAR'!K266</f>
        <v>0</v>
      </c>
      <c r="L266" s="561"/>
      <c r="M266" s="562"/>
      <c r="N266" s="562"/>
      <c r="O266" s="573"/>
      <c r="P266" s="1309"/>
      <c r="Q266" s="1309"/>
      <c r="R266" s="537"/>
      <c r="S266" s="537"/>
      <c r="T266" s="527"/>
      <c r="U266" s="527"/>
      <c r="V266" s="527"/>
      <c r="W266" s="527"/>
      <c r="X266" s="527"/>
      <c r="Y266" s="527"/>
      <c r="Z266" s="529"/>
      <c r="AA266" s="529"/>
    </row>
    <row r="267" spans="1:27" ht="15.75" thickBot="1" x14ac:dyDescent="0.3">
      <c r="A267" s="1179"/>
      <c r="B267" s="1181"/>
      <c r="C267" s="1181"/>
      <c r="D267" s="1173"/>
      <c r="E267" s="1173"/>
      <c r="F267" s="1124"/>
      <c r="G267" s="1245"/>
      <c r="H267" s="556">
        <f>'3. TRATAR'!H267</f>
        <v>0</v>
      </c>
      <c r="I267" s="557">
        <f>'3. TRATAR'!I267</f>
        <v>0</v>
      </c>
      <c r="J267" s="557">
        <f>'3. TRATAR'!J267</f>
        <v>0</v>
      </c>
      <c r="K267" s="558">
        <f>'3. TRATAR'!K267</f>
        <v>0</v>
      </c>
      <c r="L267" s="563"/>
      <c r="M267" s="564"/>
      <c r="N267" s="564"/>
      <c r="O267" s="574"/>
      <c r="P267" s="1310"/>
      <c r="Q267" s="1310"/>
      <c r="R267" s="537"/>
      <c r="S267" s="537"/>
      <c r="T267" s="527"/>
      <c r="U267" s="527"/>
      <c r="V267" s="527"/>
      <c r="W267" s="527"/>
      <c r="X267" s="527"/>
      <c r="Y267" s="527"/>
      <c r="Z267" s="529"/>
      <c r="AA267" s="529"/>
    </row>
    <row r="268" spans="1:27" x14ac:dyDescent="0.25">
      <c r="A268" s="1178">
        <f>'2. VALORAR CONTROLES '!A268:A275</f>
        <v>32</v>
      </c>
      <c r="B268" s="1180">
        <f>'1. IDENTIFICAR-ANALIZAR'!B268:B275</f>
        <v>0</v>
      </c>
      <c r="C268" s="1180">
        <f>'2. VALORAR CONTROLES '!C268:C275</f>
        <v>0</v>
      </c>
      <c r="D268" s="1171">
        <f>'2. VALORAR CONTROLES '!AC268:AC275</f>
        <v>0</v>
      </c>
      <c r="E268" s="1171">
        <f>'2. VALORAR CONTROLES '!AD268:AD275</f>
        <v>0</v>
      </c>
      <c r="F268" s="1122">
        <f>'2. VALORAR CONTROLES '!AE268:AE275</f>
        <v>0</v>
      </c>
      <c r="G268" s="1243">
        <f>'2. VALORAR CONTROLES '!AF268:AF275</f>
        <v>0</v>
      </c>
      <c r="H268" s="547">
        <f>'3. TRATAR'!H268</f>
        <v>0</v>
      </c>
      <c r="I268" s="548">
        <f>'3. TRATAR'!I268</f>
        <v>0</v>
      </c>
      <c r="J268" s="548">
        <f>'3. TRATAR'!J268</f>
        <v>0</v>
      </c>
      <c r="K268" s="549">
        <f>'3. TRATAR'!K268</f>
        <v>0</v>
      </c>
      <c r="L268" s="559"/>
      <c r="M268" s="560"/>
      <c r="N268" s="560"/>
      <c r="O268" s="575"/>
      <c r="P268" s="1308"/>
      <c r="Q268" s="1308"/>
      <c r="R268" s="537"/>
      <c r="S268" s="537"/>
      <c r="T268" s="527"/>
      <c r="U268" s="527"/>
      <c r="V268" s="527"/>
      <c r="W268" s="527"/>
      <c r="X268" s="527"/>
      <c r="Y268" s="527"/>
      <c r="Z268" s="529"/>
      <c r="AA268" s="529"/>
    </row>
    <row r="269" spans="1:27" x14ac:dyDescent="0.25">
      <c r="A269" s="1178"/>
      <c r="B269" s="1180"/>
      <c r="C269" s="1180"/>
      <c r="D269" s="1172"/>
      <c r="E269" s="1172"/>
      <c r="F269" s="1123"/>
      <c r="G269" s="1244"/>
      <c r="H269" s="550">
        <f>'3. TRATAR'!H269</f>
        <v>0</v>
      </c>
      <c r="I269" s="551">
        <f>'3. TRATAR'!I269</f>
        <v>0</v>
      </c>
      <c r="J269" s="551">
        <f>'3. TRATAR'!J269</f>
        <v>0</v>
      </c>
      <c r="K269" s="552">
        <f>'3. TRATAR'!K269</f>
        <v>0</v>
      </c>
      <c r="L269" s="561"/>
      <c r="M269" s="562"/>
      <c r="N269" s="562"/>
      <c r="O269" s="573"/>
      <c r="P269" s="1309"/>
      <c r="Q269" s="1309"/>
      <c r="R269" s="537"/>
      <c r="S269" s="537"/>
      <c r="T269" s="527"/>
      <c r="U269" s="527"/>
      <c r="V269" s="527"/>
      <c r="W269" s="527"/>
      <c r="X269" s="527"/>
      <c r="Y269" s="527"/>
      <c r="Z269" s="529"/>
      <c r="AA269" s="529"/>
    </row>
    <row r="270" spans="1:27" x14ac:dyDescent="0.25">
      <c r="A270" s="1178"/>
      <c r="B270" s="1180"/>
      <c r="C270" s="1180"/>
      <c r="D270" s="1172"/>
      <c r="E270" s="1172"/>
      <c r="F270" s="1123"/>
      <c r="G270" s="1244"/>
      <c r="H270" s="553">
        <f>'3. TRATAR'!H270</f>
        <v>0</v>
      </c>
      <c r="I270" s="554">
        <f>'3. TRATAR'!I270</f>
        <v>0</v>
      </c>
      <c r="J270" s="554">
        <f>'3. TRATAR'!J270</f>
        <v>0</v>
      </c>
      <c r="K270" s="555">
        <f>'3. TRATAR'!K270</f>
        <v>0</v>
      </c>
      <c r="L270" s="561"/>
      <c r="M270" s="562"/>
      <c r="N270" s="562"/>
      <c r="O270" s="573"/>
      <c r="P270" s="1309"/>
      <c r="Q270" s="1309"/>
      <c r="R270" s="537"/>
      <c r="S270" s="537"/>
      <c r="T270" s="527"/>
      <c r="U270" s="527"/>
      <c r="V270" s="527"/>
      <c r="W270" s="527"/>
      <c r="X270" s="527"/>
      <c r="Y270" s="527"/>
      <c r="Z270" s="529"/>
      <c r="AA270" s="529"/>
    </row>
    <row r="271" spans="1:27" x14ac:dyDescent="0.25">
      <c r="A271" s="1178"/>
      <c r="B271" s="1180"/>
      <c r="C271" s="1180"/>
      <c r="D271" s="1172"/>
      <c r="E271" s="1172"/>
      <c r="F271" s="1123"/>
      <c r="G271" s="1244"/>
      <c r="H271" s="550">
        <f>'3. TRATAR'!H271</f>
        <v>0</v>
      </c>
      <c r="I271" s="554">
        <f>'3. TRATAR'!I271</f>
        <v>0</v>
      </c>
      <c r="J271" s="554">
        <f>'3. TRATAR'!J271</f>
        <v>0</v>
      </c>
      <c r="K271" s="555">
        <f>'3. TRATAR'!K271</f>
        <v>0</v>
      </c>
      <c r="L271" s="561"/>
      <c r="M271" s="562"/>
      <c r="N271" s="562"/>
      <c r="O271" s="573"/>
      <c r="P271" s="1309"/>
      <c r="Q271" s="1309"/>
      <c r="R271" s="537"/>
      <c r="S271" s="537"/>
      <c r="T271" s="527"/>
      <c r="U271" s="527"/>
      <c r="V271" s="527"/>
      <c r="W271" s="527"/>
      <c r="X271" s="527"/>
      <c r="Y271" s="527"/>
      <c r="Z271" s="529"/>
      <c r="AA271" s="529"/>
    </row>
    <row r="272" spans="1:27" x14ac:dyDescent="0.25">
      <c r="A272" s="1178"/>
      <c r="B272" s="1180"/>
      <c r="C272" s="1180"/>
      <c r="D272" s="1172"/>
      <c r="E272" s="1172"/>
      <c r="F272" s="1123"/>
      <c r="G272" s="1244"/>
      <c r="H272" s="553">
        <f>'3. TRATAR'!H272</f>
        <v>0</v>
      </c>
      <c r="I272" s="554">
        <f>'3. TRATAR'!I272</f>
        <v>0</v>
      </c>
      <c r="J272" s="554">
        <f>'3. TRATAR'!J272</f>
        <v>0</v>
      </c>
      <c r="K272" s="555">
        <f>'3. TRATAR'!K272</f>
        <v>0</v>
      </c>
      <c r="L272" s="561"/>
      <c r="M272" s="562"/>
      <c r="N272" s="562"/>
      <c r="O272" s="573"/>
      <c r="P272" s="1309"/>
      <c r="Q272" s="1309"/>
      <c r="R272" s="537"/>
      <c r="S272" s="537"/>
      <c r="T272" s="527"/>
      <c r="U272" s="527"/>
      <c r="V272" s="527"/>
      <c r="W272" s="527"/>
      <c r="X272" s="527"/>
      <c r="Y272" s="527"/>
      <c r="Z272" s="529"/>
      <c r="AA272" s="529"/>
    </row>
    <row r="273" spans="1:27" x14ac:dyDescent="0.25">
      <c r="A273" s="1178"/>
      <c r="B273" s="1180"/>
      <c r="C273" s="1180"/>
      <c r="D273" s="1172"/>
      <c r="E273" s="1172"/>
      <c r="F273" s="1123"/>
      <c r="G273" s="1244"/>
      <c r="H273" s="550">
        <f>'3. TRATAR'!H273</f>
        <v>0</v>
      </c>
      <c r="I273" s="554">
        <f>'3. TRATAR'!I273</f>
        <v>0</v>
      </c>
      <c r="J273" s="554">
        <f>'3. TRATAR'!J273</f>
        <v>0</v>
      </c>
      <c r="K273" s="555">
        <f>'3. TRATAR'!K273</f>
        <v>0</v>
      </c>
      <c r="L273" s="561"/>
      <c r="M273" s="562"/>
      <c r="N273" s="562"/>
      <c r="O273" s="573"/>
      <c r="P273" s="1309"/>
      <c r="Q273" s="1309"/>
      <c r="R273" s="537"/>
      <c r="S273" s="537"/>
      <c r="T273" s="527"/>
      <c r="U273" s="527"/>
      <c r="V273" s="527"/>
      <c r="W273" s="527"/>
      <c r="X273" s="527"/>
      <c r="Y273" s="527"/>
      <c r="Z273" s="529"/>
      <c r="AA273" s="529"/>
    </row>
    <row r="274" spans="1:27" x14ac:dyDescent="0.25">
      <c r="A274" s="1178"/>
      <c r="B274" s="1180"/>
      <c r="C274" s="1180"/>
      <c r="D274" s="1172"/>
      <c r="E274" s="1172"/>
      <c r="F274" s="1123"/>
      <c r="G274" s="1244"/>
      <c r="H274" s="553">
        <f>'3. TRATAR'!H274</f>
        <v>0</v>
      </c>
      <c r="I274" s="554">
        <f>'3. TRATAR'!I274</f>
        <v>0</v>
      </c>
      <c r="J274" s="554">
        <f>'3. TRATAR'!J274</f>
        <v>0</v>
      </c>
      <c r="K274" s="555">
        <f>'3. TRATAR'!K274</f>
        <v>0</v>
      </c>
      <c r="L274" s="561"/>
      <c r="M274" s="562"/>
      <c r="N274" s="562"/>
      <c r="O274" s="573"/>
      <c r="P274" s="1309"/>
      <c r="Q274" s="1309"/>
      <c r="R274" s="537"/>
      <c r="S274" s="537"/>
      <c r="T274" s="527"/>
      <c r="U274" s="527"/>
      <c r="V274" s="527"/>
      <c r="W274" s="527"/>
      <c r="X274" s="527"/>
      <c r="Y274" s="527"/>
      <c r="Z274" s="529"/>
      <c r="AA274" s="529"/>
    </row>
    <row r="275" spans="1:27" ht="15.75" thickBot="1" x14ac:dyDescent="0.3">
      <c r="A275" s="1179"/>
      <c r="B275" s="1181"/>
      <c r="C275" s="1181"/>
      <c r="D275" s="1173"/>
      <c r="E275" s="1173"/>
      <c r="F275" s="1124"/>
      <c r="G275" s="1245"/>
      <c r="H275" s="556">
        <f>'3. TRATAR'!H275</f>
        <v>0</v>
      </c>
      <c r="I275" s="557">
        <f>'3. TRATAR'!I275</f>
        <v>0</v>
      </c>
      <c r="J275" s="557">
        <f>'3. TRATAR'!J275</f>
        <v>0</v>
      </c>
      <c r="K275" s="558">
        <f>'3. TRATAR'!K275</f>
        <v>0</v>
      </c>
      <c r="L275" s="563"/>
      <c r="M275" s="564"/>
      <c r="N275" s="564"/>
      <c r="O275" s="574"/>
      <c r="P275" s="1310"/>
      <c r="Q275" s="1310"/>
      <c r="R275" s="537"/>
      <c r="S275" s="537"/>
      <c r="T275" s="527"/>
      <c r="U275" s="527"/>
      <c r="V275" s="527"/>
      <c r="W275" s="527"/>
      <c r="X275" s="527"/>
      <c r="Y275" s="527"/>
      <c r="Z275" s="529"/>
      <c r="AA275" s="529"/>
    </row>
    <row r="276" spans="1:27" x14ac:dyDescent="0.25">
      <c r="A276" s="1178">
        <f>'2. VALORAR CONTROLES '!A276:A283</f>
        <v>33</v>
      </c>
      <c r="B276" s="1180">
        <f>'1. IDENTIFICAR-ANALIZAR'!B276:B283</f>
        <v>0</v>
      </c>
      <c r="C276" s="1180">
        <f>'2. VALORAR CONTROLES '!C276:C283</f>
        <v>0</v>
      </c>
      <c r="D276" s="1171">
        <f>'2. VALORAR CONTROLES '!AC276:AC283</f>
        <v>0</v>
      </c>
      <c r="E276" s="1171">
        <f>'2. VALORAR CONTROLES '!AD276:AD283</f>
        <v>0</v>
      </c>
      <c r="F276" s="1122">
        <f>'2. VALORAR CONTROLES '!AE276:AE283</f>
        <v>0</v>
      </c>
      <c r="G276" s="1243">
        <f>'2. VALORAR CONTROLES '!AF276:AF283</f>
        <v>0</v>
      </c>
      <c r="H276" s="547">
        <f>'3. TRATAR'!H276</f>
        <v>0</v>
      </c>
      <c r="I276" s="548">
        <f>'3. TRATAR'!I276</f>
        <v>0</v>
      </c>
      <c r="J276" s="548">
        <f>'3. TRATAR'!J276</f>
        <v>0</v>
      </c>
      <c r="K276" s="549">
        <f>'3. TRATAR'!K276</f>
        <v>0</v>
      </c>
      <c r="L276" s="559"/>
      <c r="M276" s="560"/>
      <c r="N276" s="560"/>
      <c r="O276" s="575"/>
      <c r="P276" s="1308"/>
      <c r="Q276" s="1308"/>
      <c r="R276" s="537"/>
      <c r="S276" s="537"/>
      <c r="T276" s="527"/>
      <c r="U276" s="527"/>
      <c r="V276" s="527"/>
      <c r="W276" s="527"/>
      <c r="X276" s="527"/>
      <c r="Y276" s="527"/>
      <c r="Z276" s="529"/>
      <c r="AA276" s="529"/>
    </row>
    <row r="277" spans="1:27" x14ac:dyDescent="0.25">
      <c r="A277" s="1178"/>
      <c r="B277" s="1180"/>
      <c r="C277" s="1180"/>
      <c r="D277" s="1172"/>
      <c r="E277" s="1172"/>
      <c r="F277" s="1123"/>
      <c r="G277" s="1244"/>
      <c r="H277" s="550">
        <f>'3. TRATAR'!H277</f>
        <v>0</v>
      </c>
      <c r="I277" s="551">
        <f>'3. TRATAR'!I277</f>
        <v>0</v>
      </c>
      <c r="J277" s="551">
        <f>'3. TRATAR'!J277</f>
        <v>0</v>
      </c>
      <c r="K277" s="552">
        <f>'3. TRATAR'!K277</f>
        <v>0</v>
      </c>
      <c r="L277" s="561"/>
      <c r="M277" s="562"/>
      <c r="N277" s="562"/>
      <c r="O277" s="573"/>
      <c r="P277" s="1309"/>
      <c r="Q277" s="1309"/>
      <c r="R277" s="537"/>
      <c r="S277" s="537"/>
      <c r="T277" s="527"/>
      <c r="U277" s="527"/>
      <c r="V277" s="527"/>
      <c r="W277" s="527"/>
      <c r="X277" s="527"/>
      <c r="Y277" s="527"/>
      <c r="Z277" s="529"/>
      <c r="AA277" s="529"/>
    </row>
    <row r="278" spans="1:27" x14ac:dyDescent="0.25">
      <c r="A278" s="1178"/>
      <c r="B278" s="1180"/>
      <c r="C278" s="1180"/>
      <c r="D278" s="1172"/>
      <c r="E278" s="1172"/>
      <c r="F278" s="1123"/>
      <c r="G278" s="1244"/>
      <c r="H278" s="553">
        <f>'3. TRATAR'!H278</f>
        <v>0</v>
      </c>
      <c r="I278" s="554">
        <f>'3. TRATAR'!I278</f>
        <v>0</v>
      </c>
      <c r="J278" s="554">
        <f>'3. TRATAR'!J278</f>
        <v>0</v>
      </c>
      <c r="K278" s="555">
        <f>'3. TRATAR'!K278</f>
        <v>0</v>
      </c>
      <c r="L278" s="561"/>
      <c r="M278" s="562"/>
      <c r="N278" s="562"/>
      <c r="O278" s="573"/>
      <c r="P278" s="1309"/>
      <c r="Q278" s="1309"/>
      <c r="R278" s="537"/>
      <c r="S278" s="537"/>
      <c r="T278" s="527"/>
      <c r="U278" s="527"/>
      <c r="V278" s="527"/>
      <c r="W278" s="527"/>
      <c r="X278" s="527"/>
      <c r="Y278" s="527"/>
      <c r="Z278" s="529"/>
      <c r="AA278" s="529"/>
    </row>
    <row r="279" spans="1:27" x14ac:dyDescent="0.25">
      <c r="A279" s="1178"/>
      <c r="B279" s="1180"/>
      <c r="C279" s="1180"/>
      <c r="D279" s="1172"/>
      <c r="E279" s="1172"/>
      <c r="F279" s="1123"/>
      <c r="G279" s="1244"/>
      <c r="H279" s="550">
        <f>'3. TRATAR'!H279</f>
        <v>0</v>
      </c>
      <c r="I279" s="554">
        <f>'3. TRATAR'!I279</f>
        <v>0</v>
      </c>
      <c r="J279" s="554">
        <f>'3. TRATAR'!J279</f>
        <v>0</v>
      </c>
      <c r="K279" s="555">
        <f>'3. TRATAR'!K279</f>
        <v>0</v>
      </c>
      <c r="L279" s="561"/>
      <c r="M279" s="562"/>
      <c r="N279" s="562"/>
      <c r="O279" s="573"/>
      <c r="P279" s="1309"/>
      <c r="Q279" s="1309"/>
      <c r="R279" s="537"/>
      <c r="S279" s="537"/>
      <c r="T279" s="527"/>
      <c r="U279" s="527"/>
      <c r="V279" s="527"/>
      <c r="W279" s="527"/>
      <c r="X279" s="527"/>
      <c r="Y279" s="527"/>
      <c r="Z279" s="529"/>
      <c r="AA279" s="529"/>
    </row>
    <row r="280" spans="1:27" x14ac:dyDescent="0.25">
      <c r="A280" s="1178"/>
      <c r="B280" s="1180"/>
      <c r="C280" s="1180"/>
      <c r="D280" s="1172"/>
      <c r="E280" s="1172"/>
      <c r="F280" s="1123"/>
      <c r="G280" s="1244"/>
      <c r="H280" s="553">
        <f>'3. TRATAR'!H280</f>
        <v>0</v>
      </c>
      <c r="I280" s="554">
        <f>'3. TRATAR'!I280</f>
        <v>0</v>
      </c>
      <c r="J280" s="554">
        <f>'3. TRATAR'!J280</f>
        <v>0</v>
      </c>
      <c r="K280" s="555">
        <f>'3. TRATAR'!K280</f>
        <v>0</v>
      </c>
      <c r="L280" s="561"/>
      <c r="M280" s="562"/>
      <c r="N280" s="562"/>
      <c r="O280" s="573"/>
      <c r="P280" s="1309"/>
      <c r="Q280" s="1309"/>
      <c r="R280" s="537"/>
      <c r="S280" s="537"/>
      <c r="T280" s="527"/>
      <c r="U280" s="527"/>
      <c r="V280" s="527"/>
      <c r="W280" s="527"/>
      <c r="X280" s="527"/>
      <c r="Y280" s="527"/>
      <c r="Z280" s="529"/>
      <c r="AA280" s="529"/>
    </row>
    <row r="281" spans="1:27" x14ac:dyDescent="0.25">
      <c r="A281" s="1178"/>
      <c r="B281" s="1180"/>
      <c r="C281" s="1180"/>
      <c r="D281" s="1172"/>
      <c r="E281" s="1172"/>
      <c r="F281" s="1123"/>
      <c r="G281" s="1244"/>
      <c r="H281" s="550">
        <f>'3. TRATAR'!H281</f>
        <v>0</v>
      </c>
      <c r="I281" s="554">
        <f>'3. TRATAR'!I281</f>
        <v>0</v>
      </c>
      <c r="J281" s="554">
        <f>'3. TRATAR'!J281</f>
        <v>0</v>
      </c>
      <c r="K281" s="555">
        <f>'3. TRATAR'!K281</f>
        <v>0</v>
      </c>
      <c r="L281" s="561"/>
      <c r="M281" s="562"/>
      <c r="N281" s="562"/>
      <c r="O281" s="573"/>
      <c r="P281" s="1309"/>
      <c r="Q281" s="1309"/>
      <c r="R281" s="537"/>
      <c r="S281" s="537"/>
      <c r="T281" s="527"/>
      <c r="U281" s="527"/>
      <c r="V281" s="527"/>
      <c r="W281" s="527"/>
      <c r="X281" s="527"/>
      <c r="Y281" s="527"/>
      <c r="Z281" s="529"/>
      <c r="AA281" s="529"/>
    </row>
    <row r="282" spans="1:27" x14ac:dyDescent="0.25">
      <c r="A282" s="1178"/>
      <c r="B282" s="1180"/>
      <c r="C282" s="1180"/>
      <c r="D282" s="1172"/>
      <c r="E282" s="1172"/>
      <c r="F282" s="1123"/>
      <c r="G282" s="1244"/>
      <c r="H282" s="553">
        <f>'3. TRATAR'!H282</f>
        <v>0</v>
      </c>
      <c r="I282" s="554">
        <f>'3. TRATAR'!I282</f>
        <v>0</v>
      </c>
      <c r="J282" s="554">
        <f>'3. TRATAR'!J282</f>
        <v>0</v>
      </c>
      <c r="K282" s="555">
        <f>'3. TRATAR'!K282</f>
        <v>0</v>
      </c>
      <c r="L282" s="561"/>
      <c r="M282" s="562"/>
      <c r="N282" s="562"/>
      <c r="O282" s="573"/>
      <c r="P282" s="1309"/>
      <c r="Q282" s="1309"/>
      <c r="R282" s="537"/>
      <c r="S282" s="537"/>
      <c r="T282" s="527"/>
      <c r="U282" s="527"/>
      <c r="V282" s="527"/>
      <c r="W282" s="527"/>
      <c r="X282" s="527"/>
      <c r="Y282" s="527"/>
      <c r="Z282" s="529"/>
      <c r="AA282" s="529"/>
    </row>
    <row r="283" spans="1:27" ht="15.75" thickBot="1" x14ac:dyDescent="0.3">
      <c r="A283" s="1179"/>
      <c r="B283" s="1181"/>
      <c r="C283" s="1181"/>
      <c r="D283" s="1173"/>
      <c r="E283" s="1173"/>
      <c r="F283" s="1124"/>
      <c r="G283" s="1245"/>
      <c r="H283" s="556">
        <f>'3. TRATAR'!H283</f>
        <v>0</v>
      </c>
      <c r="I283" s="557">
        <f>'3. TRATAR'!I283</f>
        <v>0</v>
      </c>
      <c r="J283" s="557">
        <f>'3. TRATAR'!J283</f>
        <v>0</v>
      </c>
      <c r="K283" s="558">
        <f>'3. TRATAR'!K283</f>
        <v>0</v>
      </c>
      <c r="L283" s="563"/>
      <c r="M283" s="564"/>
      <c r="N283" s="564"/>
      <c r="O283" s="574"/>
      <c r="P283" s="1310"/>
      <c r="Q283" s="1310"/>
      <c r="R283" s="537"/>
      <c r="S283" s="537"/>
      <c r="T283" s="527"/>
      <c r="U283" s="527"/>
      <c r="V283" s="527"/>
      <c r="W283" s="527"/>
      <c r="X283" s="527"/>
      <c r="Y283" s="527"/>
      <c r="Z283" s="529"/>
      <c r="AA283" s="529"/>
    </row>
    <row r="284" spans="1:27" x14ac:dyDescent="0.25">
      <c r="A284" s="1178">
        <f>'2. VALORAR CONTROLES '!A284:A291</f>
        <v>34</v>
      </c>
      <c r="B284" s="1180">
        <f>'1. IDENTIFICAR-ANALIZAR'!B284:B291</f>
        <v>0</v>
      </c>
      <c r="C284" s="1180">
        <f>'2. VALORAR CONTROLES '!C284:C291</f>
        <v>0</v>
      </c>
      <c r="D284" s="1171">
        <f>'2. VALORAR CONTROLES '!AC284:AC291</f>
        <v>0</v>
      </c>
      <c r="E284" s="1171">
        <f>'2. VALORAR CONTROLES '!AD284:AD291</f>
        <v>0</v>
      </c>
      <c r="F284" s="1122">
        <f>'2. VALORAR CONTROLES '!AE284:AE291</f>
        <v>0</v>
      </c>
      <c r="G284" s="1243">
        <f>'2. VALORAR CONTROLES '!AF284:AF291</f>
        <v>0</v>
      </c>
      <c r="H284" s="547">
        <f>'3. TRATAR'!H284</f>
        <v>0</v>
      </c>
      <c r="I284" s="548">
        <f>'3. TRATAR'!I284</f>
        <v>0</v>
      </c>
      <c r="J284" s="548">
        <f>'3. TRATAR'!J284</f>
        <v>0</v>
      </c>
      <c r="K284" s="549">
        <f>'3. TRATAR'!K284</f>
        <v>0</v>
      </c>
      <c r="L284" s="559"/>
      <c r="M284" s="560"/>
      <c r="N284" s="560"/>
      <c r="O284" s="575"/>
      <c r="P284" s="1308"/>
      <c r="Q284" s="1308"/>
      <c r="R284" s="537"/>
      <c r="S284" s="537"/>
      <c r="T284" s="527"/>
      <c r="U284" s="527"/>
      <c r="V284" s="527"/>
      <c r="W284" s="527"/>
      <c r="X284" s="527"/>
      <c r="Y284" s="527"/>
      <c r="Z284" s="529"/>
      <c r="AA284" s="529"/>
    </row>
    <row r="285" spans="1:27" x14ac:dyDescent="0.25">
      <c r="A285" s="1178"/>
      <c r="B285" s="1180"/>
      <c r="C285" s="1180"/>
      <c r="D285" s="1172"/>
      <c r="E285" s="1172"/>
      <c r="F285" s="1123"/>
      <c r="G285" s="1244"/>
      <c r="H285" s="550">
        <f>'3. TRATAR'!H285</f>
        <v>0</v>
      </c>
      <c r="I285" s="551">
        <f>'3. TRATAR'!I285</f>
        <v>0</v>
      </c>
      <c r="J285" s="551">
        <f>'3. TRATAR'!J285</f>
        <v>0</v>
      </c>
      <c r="K285" s="552">
        <f>'3. TRATAR'!K285</f>
        <v>0</v>
      </c>
      <c r="L285" s="561"/>
      <c r="M285" s="562"/>
      <c r="N285" s="562"/>
      <c r="O285" s="573"/>
      <c r="P285" s="1309"/>
      <c r="Q285" s="1309"/>
      <c r="R285" s="537"/>
      <c r="S285" s="537"/>
      <c r="T285" s="527"/>
      <c r="U285" s="527"/>
      <c r="V285" s="527"/>
      <c r="W285" s="527"/>
      <c r="X285" s="527"/>
      <c r="Y285" s="527"/>
      <c r="Z285" s="529"/>
      <c r="AA285" s="529"/>
    </row>
    <row r="286" spans="1:27" x14ac:dyDescent="0.25">
      <c r="A286" s="1178"/>
      <c r="B286" s="1180"/>
      <c r="C286" s="1180"/>
      <c r="D286" s="1172"/>
      <c r="E286" s="1172"/>
      <c r="F286" s="1123"/>
      <c r="G286" s="1244"/>
      <c r="H286" s="553">
        <f>'3. TRATAR'!H286</f>
        <v>0</v>
      </c>
      <c r="I286" s="554">
        <f>'3. TRATAR'!I286</f>
        <v>0</v>
      </c>
      <c r="J286" s="554">
        <f>'3. TRATAR'!J286</f>
        <v>0</v>
      </c>
      <c r="K286" s="555">
        <f>'3. TRATAR'!K286</f>
        <v>0</v>
      </c>
      <c r="L286" s="561"/>
      <c r="M286" s="562"/>
      <c r="N286" s="562"/>
      <c r="O286" s="573"/>
      <c r="P286" s="1309"/>
      <c r="Q286" s="1309"/>
      <c r="R286" s="537"/>
      <c r="S286" s="537"/>
      <c r="T286" s="527"/>
      <c r="U286" s="527"/>
      <c r="V286" s="527"/>
      <c r="W286" s="527"/>
      <c r="X286" s="527"/>
      <c r="Y286" s="527"/>
      <c r="Z286" s="529"/>
      <c r="AA286" s="529"/>
    </row>
    <row r="287" spans="1:27" x14ac:dyDescent="0.25">
      <c r="A287" s="1178"/>
      <c r="B287" s="1180"/>
      <c r="C287" s="1180"/>
      <c r="D287" s="1172"/>
      <c r="E287" s="1172"/>
      <c r="F287" s="1123"/>
      <c r="G287" s="1244"/>
      <c r="H287" s="550">
        <f>'3. TRATAR'!H287</f>
        <v>0</v>
      </c>
      <c r="I287" s="554">
        <f>'3. TRATAR'!I287</f>
        <v>0</v>
      </c>
      <c r="J287" s="554">
        <f>'3. TRATAR'!J287</f>
        <v>0</v>
      </c>
      <c r="K287" s="555">
        <f>'3. TRATAR'!K287</f>
        <v>0</v>
      </c>
      <c r="L287" s="561"/>
      <c r="M287" s="562"/>
      <c r="N287" s="562"/>
      <c r="O287" s="573"/>
      <c r="P287" s="1309"/>
      <c r="Q287" s="1309"/>
      <c r="R287" s="537"/>
      <c r="S287" s="537"/>
      <c r="T287" s="527"/>
      <c r="U287" s="527"/>
      <c r="V287" s="527"/>
      <c r="W287" s="527"/>
      <c r="X287" s="527"/>
      <c r="Y287" s="527"/>
      <c r="Z287" s="529"/>
      <c r="AA287" s="529"/>
    </row>
    <row r="288" spans="1:27" x14ac:dyDescent="0.25">
      <c r="A288" s="1178"/>
      <c r="B288" s="1180"/>
      <c r="C288" s="1180"/>
      <c r="D288" s="1172"/>
      <c r="E288" s="1172"/>
      <c r="F288" s="1123"/>
      <c r="G288" s="1244"/>
      <c r="H288" s="553">
        <f>'3. TRATAR'!H288</f>
        <v>0</v>
      </c>
      <c r="I288" s="554">
        <f>'3. TRATAR'!I288</f>
        <v>0</v>
      </c>
      <c r="J288" s="554">
        <f>'3. TRATAR'!J288</f>
        <v>0</v>
      </c>
      <c r="K288" s="555">
        <f>'3. TRATAR'!K288</f>
        <v>0</v>
      </c>
      <c r="L288" s="561"/>
      <c r="M288" s="562"/>
      <c r="N288" s="562"/>
      <c r="O288" s="573"/>
      <c r="P288" s="1309"/>
      <c r="Q288" s="1309"/>
      <c r="R288" s="537"/>
      <c r="S288" s="537"/>
      <c r="T288" s="527"/>
      <c r="U288" s="527"/>
      <c r="V288" s="527"/>
      <c r="W288" s="527"/>
      <c r="X288" s="527"/>
      <c r="Y288" s="527"/>
      <c r="Z288" s="529"/>
      <c r="AA288" s="529"/>
    </row>
    <row r="289" spans="1:27" x14ac:dyDescent="0.25">
      <c r="A289" s="1178"/>
      <c r="B289" s="1180"/>
      <c r="C289" s="1180"/>
      <c r="D289" s="1172"/>
      <c r="E289" s="1172"/>
      <c r="F289" s="1123"/>
      <c r="G289" s="1244"/>
      <c r="H289" s="550">
        <f>'3. TRATAR'!H289</f>
        <v>0</v>
      </c>
      <c r="I289" s="554">
        <f>'3. TRATAR'!I289</f>
        <v>0</v>
      </c>
      <c r="J289" s="554">
        <f>'3. TRATAR'!J289</f>
        <v>0</v>
      </c>
      <c r="K289" s="555">
        <f>'3. TRATAR'!K289</f>
        <v>0</v>
      </c>
      <c r="L289" s="561"/>
      <c r="M289" s="562"/>
      <c r="N289" s="562"/>
      <c r="O289" s="573"/>
      <c r="P289" s="1309"/>
      <c r="Q289" s="1309"/>
      <c r="R289" s="537"/>
      <c r="S289" s="537"/>
      <c r="T289" s="527"/>
      <c r="U289" s="527"/>
      <c r="V289" s="527"/>
      <c r="W289" s="527"/>
      <c r="X289" s="527"/>
      <c r="Y289" s="527"/>
      <c r="Z289" s="529"/>
      <c r="AA289" s="529"/>
    </row>
    <row r="290" spans="1:27" x14ac:dyDescent="0.25">
      <c r="A290" s="1178"/>
      <c r="B290" s="1180"/>
      <c r="C290" s="1180"/>
      <c r="D290" s="1172"/>
      <c r="E290" s="1172"/>
      <c r="F290" s="1123"/>
      <c r="G290" s="1244"/>
      <c r="H290" s="553">
        <f>'3. TRATAR'!H290</f>
        <v>0</v>
      </c>
      <c r="I290" s="554">
        <f>'3. TRATAR'!I290</f>
        <v>0</v>
      </c>
      <c r="J290" s="554">
        <f>'3. TRATAR'!J290</f>
        <v>0</v>
      </c>
      <c r="K290" s="555">
        <f>'3. TRATAR'!K290</f>
        <v>0</v>
      </c>
      <c r="L290" s="561"/>
      <c r="M290" s="562"/>
      <c r="N290" s="562"/>
      <c r="O290" s="573"/>
      <c r="P290" s="1309"/>
      <c r="Q290" s="1309"/>
      <c r="R290" s="537"/>
      <c r="S290" s="537"/>
      <c r="T290" s="527"/>
      <c r="U290" s="527"/>
      <c r="V290" s="527"/>
      <c r="W290" s="527"/>
      <c r="X290" s="527"/>
      <c r="Y290" s="527"/>
      <c r="Z290" s="529"/>
      <c r="AA290" s="529"/>
    </row>
    <row r="291" spans="1:27" ht="15.75" thickBot="1" x14ac:dyDescent="0.3">
      <c r="A291" s="1179"/>
      <c r="B291" s="1181"/>
      <c r="C291" s="1181"/>
      <c r="D291" s="1173"/>
      <c r="E291" s="1173"/>
      <c r="F291" s="1124"/>
      <c r="G291" s="1245"/>
      <c r="H291" s="556">
        <f>'3. TRATAR'!H291</f>
        <v>0</v>
      </c>
      <c r="I291" s="557">
        <f>'3. TRATAR'!I291</f>
        <v>0</v>
      </c>
      <c r="J291" s="557">
        <f>'3. TRATAR'!J291</f>
        <v>0</v>
      </c>
      <c r="K291" s="558">
        <f>'3. TRATAR'!K291</f>
        <v>0</v>
      </c>
      <c r="L291" s="563"/>
      <c r="M291" s="564"/>
      <c r="N291" s="564"/>
      <c r="O291" s="574"/>
      <c r="P291" s="1310"/>
      <c r="Q291" s="1310"/>
      <c r="R291" s="537"/>
      <c r="S291" s="537"/>
      <c r="T291" s="527"/>
      <c r="U291" s="527"/>
      <c r="V291" s="527"/>
      <c r="W291" s="527"/>
      <c r="X291" s="527"/>
      <c r="Y291" s="527"/>
      <c r="Z291" s="529"/>
      <c r="AA291" s="529"/>
    </row>
    <row r="292" spans="1:27" x14ac:dyDescent="0.25">
      <c r="A292" s="1178">
        <f>'2. VALORAR CONTROLES '!A292:A299</f>
        <v>35</v>
      </c>
      <c r="B292" s="1180">
        <f>'1. IDENTIFICAR-ANALIZAR'!B292:B299</f>
        <v>0</v>
      </c>
      <c r="C292" s="1180">
        <f>'2. VALORAR CONTROLES '!C292:C299</f>
        <v>0</v>
      </c>
      <c r="D292" s="1171">
        <f>'2. VALORAR CONTROLES '!AC292:AC299</f>
        <v>0</v>
      </c>
      <c r="E292" s="1171">
        <f>'2. VALORAR CONTROLES '!AD292:AD299</f>
        <v>0</v>
      </c>
      <c r="F292" s="1122">
        <f>'2. VALORAR CONTROLES '!AE292:AE299</f>
        <v>0</v>
      </c>
      <c r="G292" s="1243">
        <f>'2. VALORAR CONTROLES '!AF292:AF299</f>
        <v>0</v>
      </c>
      <c r="H292" s="547">
        <f>'3. TRATAR'!H292</f>
        <v>0</v>
      </c>
      <c r="I292" s="548">
        <f>'3. TRATAR'!I292</f>
        <v>0</v>
      </c>
      <c r="J292" s="548">
        <f>'3. TRATAR'!J292</f>
        <v>0</v>
      </c>
      <c r="K292" s="549">
        <f>'3. TRATAR'!K292</f>
        <v>0</v>
      </c>
      <c r="L292" s="559"/>
      <c r="M292" s="560"/>
      <c r="N292" s="560"/>
      <c r="O292" s="575"/>
      <c r="P292" s="1308"/>
      <c r="Q292" s="1308"/>
      <c r="R292" s="537"/>
      <c r="S292" s="537"/>
      <c r="T292" s="527"/>
      <c r="U292" s="527"/>
      <c r="V292" s="527"/>
      <c r="W292" s="527"/>
      <c r="X292" s="527"/>
      <c r="Y292" s="527"/>
      <c r="Z292" s="529"/>
      <c r="AA292" s="529"/>
    </row>
    <row r="293" spans="1:27" x14ac:dyDescent="0.25">
      <c r="A293" s="1178"/>
      <c r="B293" s="1180"/>
      <c r="C293" s="1180"/>
      <c r="D293" s="1172"/>
      <c r="E293" s="1172"/>
      <c r="F293" s="1123"/>
      <c r="G293" s="1244"/>
      <c r="H293" s="550">
        <f>'3. TRATAR'!H293</f>
        <v>0</v>
      </c>
      <c r="I293" s="551">
        <f>'3. TRATAR'!I293</f>
        <v>0</v>
      </c>
      <c r="J293" s="551">
        <f>'3. TRATAR'!J293</f>
        <v>0</v>
      </c>
      <c r="K293" s="552">
        <f>'3. TRATAR'!K293</f>
        <v>0</v>
      </c>
      <c r="L293" s="561"/>
      <c r="M293" s="562"/>
      <c r="N293" s="562"/>
      <c r="O293" s="573"/>
      <c r="P293" s="1309"/>
      <c r="Q293" s="1309"/>
      <c r="R293" s="537"/>
      <c r="S293" s="537"/>
      <c r="T293" s="527"/>
      <c r="U293" s="527"/>
      <c r="V293" s="527"/>
      <c r="W293" s="527"/>
      <c r="X293" s="527"/>
      <c r="Y293" s="527"/>
      <c r="Z293" s="529"/>
      <c r="AA293" s="529"/>
    </row>
    <row r="294" spans="1:27" x14ac:dyDescent="0.25">
      <c r="A294" s="1178"/>
      <c r="B294" s="1180"/>
      <c r="C294" s="1180"/>
      <c r="D294" s="1172"/>
      <c r="E294" s="1172"/>
      <c r="F294" s="1123"/>
      <c r="G294" s="1244"/>
      <c r="H294" s="553">
        <f>'3. TRATAR'!H294</f>
        <v>0</v>
      </c>
      <c r="I294" s="554">
        <f>'3. TRATAR'!I294</f>
        <v>0</v>
      </c>
      <c r="J294" s="554">
        <f>'3. TRATAR'!J294</f>
        <v>0</v>
      </c>
      <c r="K294" s="555">
        <f>'3. TRATAR'!K294</f>
        <v>0</v>
      </c>
      <c r="L294" s="561"/>
      <c r="M294" s="562"/>
      <c r="N294" s="562"/>
      <c r="O294" s="573"/>
      <c r="P294" s="1309"/>
      <c r="Q294" s="1309"/>
      <c r="R294" s="537"/>
      <c r="S294" s="537"/>
      <c r="T294" s="527"/>
      <c r="U294" s="527"/>
      <c r="V294" s="527"/>
      <c r="W294" s="527"/>
      <c r="X294" s="527"/>
      <c r="Y294" s="527"/>
      <c r="Z294" s="529"/>
      <c r="AA294" s="529"/>
    </row>
    <row r="295" spans="1:27" x14ac:dyDescent="0.25">
      <c r="A295" s="1178"/>
      <c r="B295" s="1180"/>
      <c r="C295" s="1180"/>
      <c r="D295" s="1172"/>
      <c r="E295" s="1172"/>
      <c r="F295" s="1123"/>
      <c r="G295" s="1244"/>
      <c r="H295" s="550">
        <f>'3. TRATAR'!H295</f>
        <v>0</v>
      </c>
      <c r="I295" s="554">
        <f>'3. TRATAR'!I295</f>
        <v>0</v>
      </c>
      <c r="J295" s="554">
        <f>'3. TRATAR'!J295</f>
        <v>0</v>
      </c>
      <c r="K295" s="555">
        <f>'3. TRATAR'!K295</f>
        <v>0</v>
      </c>
      <c r="L295" s="561"/>
      <c r="M295" s="562"/>
      <c r="N295" s="562"/>
      <c r="O295" s="573"/>
      <c r="P295" s="1309"/>
      <c r="Q295" s="1309"/>
      <c r="R295" s="537"/>
      <c r="S295" s="537"/>
      <c r="T295" s="527"/>
      <c r="U295" s="527"/>
      <c r="V295" s="527"/>
      <c r="W295" s="527"/>
      <c r="X295" s="527"/>
      <c r="Y295" s="527"/>
      <c r="Z295" s="529"/>
      <c r="AA295" s="529"/>
    </row>
    <row r="296" spans="1:27" x14ac:dyDescent="0.25">
      <c r="A296" s="1178"/>
      <c r="B296" s="1180"/>
      <c r="C296" s="1180"/>
      <c r="D296" s="1172"/>
      <c r="E296" s="1172"/>
      <c r="F296" s="1123"/>
      <c r="G296" s="1244"/>
      <c r="H296" s="553">
        <f>'3. TRATAR'!H296</f>
        <v>0</v>
      </c>
      <c r="I296" s="554">
        <f>'3. TRATAR'!I296</f>
        <v>0</v>
      </c>
      <c r="J296" s="554">
        <f>'3. TRATAR'!J296</f>
        <v>0</v>
      </c>
      <c r="K296" s="555">
        <f>'3. TRATAR'!K296</f>
        <v>0</v>
      </c>
      <c r="L296" s="561"/>
      <c r="M296" s="562"/>
      <c r="N296" s="562"/>
      <c r="O296" s="573"/>
      <c r="P296" s="1309"/>
      <c r="Q296" s="1309"/>
      <c r="R296" s="537"/>
      <c r="S296" s="537"/>
      <c r="T296" s="527"/>
      <c r="U296" s="527"/>
      <c r="V296" s="527"/>
      <c r="W296" s="527"/>
      <c r="X296" s="527"/>
      <c r="Y296" s="527"/>
      <c r="Z296" s="529"/>
      <c r="AA296" s="529"/>
    </row>
    <row r="297" spans="1:27" x14ac:dyDescent="0.25">
      <c r="A297" s="1178"/>
      <c r="B297" s="1180"/>
      <c r="C297" s="1180"/>
      <c r="D297" s="1172"/>
      <c r="E297" s="1172"/>
      <c r="F297" s="1123"/>
      <c r="G297" s="1244"/>
      <c r="H297" s="550">
        <f>'3. TRATAR'!H297</f>
        <v>0</v>
      </c>
      <c r="I297" s="554">
        <f>'3. TRATAR'!I297</f>
        <v>0</v>
      </c>
      <c r="J297" s="554">
        <f>'3. TRATAR'!J297</f>
        <v>0</v>
      </c>
      <c r="K297" s="555">
        <f>'3. TRATAR'!K297</f>
        <v>0</v>
      </c>
      <c r="L297" s="561"/>
      <c r="M297" s="562"/>
      <c r="N297" s="562"/>
      <c r="O297" s="573"/>
      <c r="P297" s="1309"/>
      <c r="Q297" s="1309"/>
      <c r="R297" s="537"/>
      <c r="S297" s="537"/>
      <c r="T297" s="527"/>
      <c r="U297" s="527"/>
      <c r="V297" s="527"/>
      <c r="W297" s="527"/>
      <c r="X297" s="527"/>
      <c r="Y297" s="527"/>
      <c r="Z297" s="529"/>
      <c r="AA297" s="529"/>
    </row>
    <row r="298" spans="1:27" x14ac:dyDescent="0.25">
      <c r="A298" s="1178"/>
      <c r="B298" s="1180"/>
      <c r="C298" s="1180"/>
      <c r="D298" s="1172"/>
      <c r="E298" s="1172"/>
      <c r="F298" s="1123"/>
      <c r="G298" s="1244"/>
      <c r="H298" s="553">
        <f>'3. TRATAR'!H298</f>
        <v>0</v>
      </c>
      <c r="I298" s="554">
        <f>'3. TRATAR'!I298</f>
        <v>0</v>
      </c>
      <c r="J298" s="554">
        <f>'3. TRATAR'!J298</f>
        <v>0</v>
      </c>
      <c r="K298" s="555">
        <f>'3. TRATAR'!K298</f>
        <v>0</v>
      </c>
      <c r="L298" s="561"/>
      <c r="M298" s="562"/>
      <c r="N298" s="562"/>
      <c r="O298" s="573"/>
      <c r="P298" s="1309"/>
      <c r="Q298" s="1309"/>
      <c r="R298" s="537"/>
      <c r="S298" s="537"/>
      <c r="T298" s="527"/>
      <c r="U298" s="527"/>
      <c r="V298" s="527"/>
      <c r="W298" s="527"/>
      <c r="X298" s="527"/>
      <c r="Y298" s="527"/>
      <c r="Z298" s="529"/>
      <c r="AA298" s="529"/>
    </row>
    <row r="299" spans="1:27" ht="15.75" thickBot="1" x14ac:dyDescent="0.3">
      <c r="A299" s="1179"/>
      <c r="B299" s="1181"/>
      <c r="C299" s="1181"/>
      <c r="D299" s="1173"/>
      <c r="E299" s="1173"/>
      <c r="F299" s="1124"/>
      <c r="G299" s="1245"/>
      <c r="H299" s="556">
        <f>'3. TRATAR'!H299</f>
        <v>0</v>
      </c>
      <c r="I299" s="557">
        <f>'3. TRATAR'!I299</f>
        <v>0</v>
      </c>
      <c r="J299" s="557">
        <f>'3. TRATAR'!J299</f>
        <v>0</v>
      </c>
      <c r="K299" s="558">
        <f>'3. TRATAR'!K299</f>
        <v>0</v>
      </c>
      <c r="L299" s="563"/>
      <c r="M299" s="564"/>
      <c r="N299" s="564"/>
      <c r="O299" s="574"/>
      <c r="P299" s="1310"/>
      <c r="Q299" s="1310"/>
      <c r="R299" s="537"/>
      <c r="S299" s="537"/>
      <c r="T299" s="527"/>
      <c r="U299" s="527"/>
      <c r="V299" s="527"/>
      <c r="W299" s="527"/>
      <c r="X299" s="527"/>
      <c r="Y299" s="527"/>
      <c r="Z299" s="529"/>
      <c r="AA299" s="529"/>
    </row>
    <row r="300" spans="1:27" x14ac:dyDescent="0.25">
      <c r="A300" s="1178">
        <f>'2. VALORAR CONTROLES '!A300:A307</f>
        <v>36</v>
      </c>
      <c r="B300" s="1180">
        <f>'1. IDENTIFICAR-ANALIZAR'!B300:B307</f>
        <v>0</v>
      </c>
      <c r="C300" s="1180">
        <f>'2. VALORAR CONTROLES '!C300:C307</f>
        <v>0</v>
      </c>
      <c r="D300" s="1171">
        <f>'2. VALORAR CONTROLES '!AC300:AC307</f>
        <v>0</v>
      </c>
      <c r="E300" s="1171">
        <f>'2. VALORAR CONTROLES '!AD300:AD307</f>
        <v>0</v>
      </c>
      <c r="F300" s="1122">
        <f>'2. VALORAR CONTROLES '!AE300:AE307</f>
        <v>0</v>
      </c>
      <c r="G300" s="1243">
        <f>'2. VALORAR CONTROLES '!AF300:AF307</f>
        <v>0</v>
      </c>
      <c r="H300" s="547">
        <f>'3. TRATAR'!H300</f>
        <v>0</v>
      </c>
      <c r="I300" s="548">
        <f>'3. TRATAR'!I300</f>
        <v>0</v>
      </c>
      <c r="J300" s="548">
        <f>'3. TRATAR'!J300</f>
        <v>0</v>
      </c>
      <c r="K300" s="549">
        <f>'3. TRATAR'!K300</f>
        <v>0</v>
      </c>
      <c r="L300" s="559"/>
      <c r="M300" s="560"/>
      <c r="N300" s="560"/>
      <c r="O300" s="575"/>
      <c r="P300" s="1308"/>
      <c r="Q300" s="1308"/>
      <c r="R300" s="537"/>
      <c r="S300" s="537"/>
      <c r="T300" s="527"/>
      <c r="U300" s="527"/>
      <c r="V300" s="527"/>
      <c r="W300" s="527"/>
      <c r="X300" s="527"/>
      <c r="Y300" s="527"/>
      <c r="Z300" s="529"/>
      <c r="AA300" s="529"/>
    </row>
    <row r="301" spans="1:27" x14ac:dyDescent="0.25">
      <c r="A301" s="1178"/>
      <c r="B301" s="1180"/>
      <c r="C301" s="1180"/>
      <c r="D301" s="1172"/>
      <c r="E301" s="1172"/>
      <c r="F301" s="1123"/>
      <c r="G301" s="1244"/>
      <c r="H301" s="550">
        <f>'3. TRATAR'!H301</f>
        <v>0</v>
      </c>
      <c r="I301" s="551">
        <f>'3. TRATAR'!I301</f>
        <v>0</v>
      </c>
      <c r="J301" s="551">
        <f>'3. TRATAR'!J301</f>
        <v>0</v>
      </c>
      <c r="K301" s="552">
        <f>'3. TRATAR'!K301</f>
        <v>0</v>
      </c>
      <c r="L301" s="561"/>
      <c r="M301" s="562"/>
      <c r="N301" s="562"/>
      <c r="O301" s="573"/>
      <c r="P301" s="1309"/>
      <c r="Q301" s="1309"/>
      <c r="R301" s="537"/>
      <c r="S301" s="537"/>
      <c r="T301" s="527"/>
      <c r="U301" s="527"/>
      <c r="V301" s="527"/>
      <c r="W301" s="527"/>
      <c r="X301" s="527"/>
      <c r="Y301" s="527"/>
      <c r="Z301" s="529"/>
      <c r="AA301" s="529"/>
    </row>
    <row r="302" spans="1:27" x14ac:dyDescent="0.25">
      <c r="A302" s="1178"/>
      <c r="B302" s="1180"/>
      <c r="C302" s="1180"/>
      <c r="D302" s="1172"/>
      <c r="E302" s="1172"/>
      <c r="F302" s="1123"/>
      <c r="G302" s="1244"/>
      <c r="H302" s="553">
        <f>'3. TRATAR'!H302</f>
        <v>0</v>
      </c>
      <c r="I302" s="554">
        <f>'3. TRATAR'!I302</f>
        <v>0</v>
      </c>
      <c r="J302" s="554">
        <f>'3. TRATAR'!J302</f>
        <v>0</v>
      </c>
      <c r="K302" s="555">
        <f>'3. TRATAR'!K302</f>
        <v>0</v>
      </c>
      <c r="L302" s="561"/>
      <c r="M302" s="562"/>
      <c r="N302" s="562"/>
      <c r="O302" s="573"/>
      <c r="P302" s="1309"/>
      <c r="Q302" s="1309"/>
      <c r="R302" s="537"/>
      <c r="S302" s="537"/>
      <c r="T302" s="527"/>
      <c r="U302" s="527"/>
      <c r="V302" s="527"/>
      <c r="W302" s="527"/>
      <c r="X302" s="527"/>
      <c r="Y302" s="527"/>
      <c r="Z302" s="529"/>
      <c r="AA302" s="529"/>
    </row>
    <row r="303" spans="1:27" x14ac:dyDescent="0.25">
      <c r="A303" s="1178"/>
      <c r="B303" s="1180"/>
      <c r="C303" s="1180"/>
      <c r="D303" s="1172"/>
      <c r="E303" s="1172"/>
      <c r="F303" s="1123"/>
      <c r="G303" s="1244"/>
      <c r="H303" s="550">
        <f>'3. TRATAR'!H303</f>
        <v>0</v>
      </c>
      <c r="I303" s="554">
        <f>'3. TRATAR'!I303</f>
        <v>0</v>
      </c>
      <c r="J303" s="554">
        <f>'3. TRATAR'!J303</f>
        <v>0</v>
      </c>
      <c r="K303" s="555">
        <f>'3. TRATAR'!K303</f>
        <v>0</v>
      </c>
      <c r="L303" s="561"/>
      <c r="M303" s="562"/>
      <c r="N303" s="562"/>
      <c r="O303" s="573"/>
      <c r="P303" s="1309"/>
      <c r="Q303" s="1309"/>
      <c r="R303" s="537"/>
      <c r="S303" s="537"/>
      <c r="T303" s="527"/>
      <c r="U303" s="527"/>
      <c r="V303" s="527"/>
      <c r="W303" s="527"/>
      <c r="X303" s="527"/>
      <c r="Y303" s="527"/>
      <c r="Z303" s="529"/>
      <c r="AA303" s="529"/>
    </row>
    <row r="304" spans="1:27" x14ac:dyDescent="0.25">
      <c r="A304" s="1178"/>
      <c r="B304" s="1180"/>
      <c r="C304" s="1180"/>
      <c r="D304" s="1172"/>
      <c r="E304" s="1172"/>
      <c r="F304" s="1123"/>
      <c r="G304" s="1244"/>
      <c r="H304" s="553">
        <f>'3. TRATAR'!H304</f>
        <v>0</v>
      </c>
      <c r="I304" s="554">
        <f>'3. TRATAR'!I304</f>
        <v>0</v>
      </c>
      <c r="J304" s="554">
        <f>'3. TRATAR'!J304</f>
        <v>0</v>
      </c>
      <c r="K304" s="555">
        <f>'3. TRATAR'!K304</f>
        <v>0</v>
      </c>
      <c r="L304" s="561"/>
      <c r="M304" s="562"/>
      <c r="N304" s="562"/>
      <c r="O304" s="573"/>
      <c r="P304" s="1309"/>
      <c r="Q304" s="1309"/>
      <c r="R304" s="537"/>
      <c r="S304" s="537"/>
      <c r="T304" s="527"/>
      <c r="U304" s="527"/>
      <c r="V304" s="527"/>
      <c r="W304" s="527"/>
      <c r="X304" s="527"/>
      <c r="Y304" s="527"/>
      <c r="Z304" s="529"/>
      <c r="AA304" s="529"/>
    </row>
    <row r="305" spans="1:25" x14ac:dyDescent="0.25">
      <c r="A305" s="1178"/>
      <c r="B305" s="1180"/>
      <c r="C305" s="1180"/>
      <c r="D305" s="1172"/>
      <c r="E305" s="1172"/>
      <c r="F305" s="1123"/>
      <c r="G305" s="1244"/>
      <c r="H305" s="550">
        <f>'3. TRATAR'!H305</f>
        <v>0</v>
      </c>
      <c r="I305" s="554">
        <f>'3. TRATAR'!I305</f>
        <v>0</v>
      </c>
      <c r="J305" s="554">
        <f>'3. TRATAR'!J305</f>
        <v>0</v>
      </c>
      <c r="K305" s="555">
        <f>'3. TRATAR'!K305</f>
        <v>0</v>
      </c>
      <c r="L305" s="561"/>
      <c r="M305" s="562"/>
      <c r="N305" s="562"/>
      <c r="O305" s="573"/>
      <c r="P305" s="1309"/>
      <c r="Q305" s="1309"/>
      <c r="R305" s="537"/>
      <c r="S305" s="537"/>
      <c r="T305" s="527"/>
      <c r="U305" s="527"/>
      <c r="V305" s="527"/>
      <c r="W305" s="527"/>
      <c r="X305" s="527"/>
      <c r="Y305" s="527"/>
    </row>
    <row r="306" spans="1:25" x14ac:dyDescent="0.25">
      <c r="A306" s="1178"/>
      <c r="B306" s="1180"/>
      <c r="C306" s="1180"/>
      <c r="D306" s="1172"/>
      <c r="E306" s="1172"/>
      <c r="F306" s="1123"/>
      <c r="G306" s="1244"/>
      <c r="H306" s="553">
        <f>'3. TRATAR'!H306</f>
        <v>0</v>
      </c>
      <c r="I306" s="554">
        <f>'3. TRATAR'!I306</f>
        <v>0</v>
      </c>
      <c r="J306" s="554">
        <f>'3. TRATAR'!J306</f>
        <v>0</v>
      </c>
      <c r="K306" s="555">
        <f>'3. TRATAR'!K306</f>
        <v>0</v>
      </c>
      <c r="L306" s="561"/>
      <c r="M306" s="562"/>
      <c r="N306" s="562"/>
      <c r="O306" s="573"/>
      <c r="P306" s="1309"/>
      <c r="Q306" s="1309"/>
      <c r="R306" s="537"/>
      <c r="S306" s="537"/>
      <c r="T306" s="527"/>
      <c r="U306" s="527"/>
      <c r="V306" s="527"/>
      <c r="W306" s="527"/>
      <c r="X306" s="527"/>
      <c r="Y306" s="527"/>
    </row>
    <row r="307" spans="1:25" ht="15.75" thickBot="1" x14ac:dyDescent="0.3">
      <c r="A307" s="1179"/>
      <c r="B307" s="1181"/>
      <c r="C307" s="1181"/>
      <c r="D307" s="1173"/>
      <c r="E307" s="1173"/>
      <c r="F307" s="1124"/>
      <c r="G307" s="1245"/>
      <c r="H307" s="556">
        <f>'3. TRATAR'!H307</f>
        <v>0</v>
      </c>
      <c r="I307" s="557">
        <f>'3. TRATAR'!I307</f>
        <v>0</v>
      </c>
      <c r="J307" s="557">
        <f>'3. TRATAR'!J307</f>
        <v>0</v>
      </c>
      <c r="K307" s="558">
        <f>'3. TRATAR'!K307</f>
        <v>0</v>
      </c>
      <c r="L307" s="563"/>
      <c r="M307" s="564"/>
      <c r="N307" s="564"/>
      <c r="O307" s="574"/>
      <c r="P307" s="1310"/>
      <c r="Q307" s="1310"/>
      <c r="R307" s="537"/>
      <c r="S307" s="537"/>
      <c r="T307" s="527"/>
      <c r="U307" s="527"/>
      <c r="V307" s="527"/>
      <c r="W307" s="527"/>
      <c r="X307" s="527"/>
      <c r="Y307" s="527"/>
    </row>
    <row r="308" spans="1:25" x14ac:dyDescent="0.25">
      <c r="A308" s="1178">
        <f>'2. VALORAR CONTROLES '!A308:A315</f>
        <v>37</v>
      </c>
      <c r="B308" s="1180">
        <f>'1. IDENTIFICAR-ANALIZAR'!B308:B315</f>
        <v>0</v>
      </c>
      <c r="C308" s="1180">
        <f>'2. VALORAR CONTROLES '!C308:C315</f>
        <v>0</v>
      </c>
      <c r="D308" s="1171">
        <f>'2. VALORAR CONTROLES '!AC308:AC315</f>
        <v>0</v>
      </c>
      <c r="E308" s="1171">
        <f>'2. VALORAR CONTROLES '!AD308:AD315</f>
        <v>0</v>
      </c>
      <c r="F308" s="1122">
        <f>'2. VALORAR CONTROLES '!AE308:AE315</f>
        <v>0</v>
      </c>
      <c r="G308" s="1243">
        <f>'2. VALORAR CONTROLES '!AF308:AF315</f>
        <v>0</v>
      </c>
      <c r="H308" s="547">
        <f>'3. TRATAR'!H308</f>
        <v>0</v>
      </c>
      <c r="I308" s="548">
        <f>'3. TRATAR'!I308</f>
        <v>0</v>
      </c>
      <c r="J308" s="548">
        <f>'3. TRATAR'!J308</f>
        <v>0</v>
      </c>
      <c r="K308" s="549">
        <f>'3. TRATAR'!K308</f>
        <v>0</v>
      </c>
      <c r="L308" s="559"/>
      <c r="M308" s="560"/>
      <c r="N308" s="560"/>
      <c r="O308" s="575"/>
      <c r="P308" s="1308"/>
      <c r="Q308" s="1308"/>
      <c r="R308" s="537"/>
      <c r="S308" s="537"/>
      <c r="T308" s="527"/>
      <c r="U308" s="527"/>
      <c r="V308" s="527"/>
      <c r="W308" s="527"/>
      <c r="X308" s="527"/>
      <c r="Y308" s="527"/>
    </row>
    <row r="309" spans="1:25" x14ac:dyDescent="0.25">
      <c r="A309" s="1178"/>
      <c r="B309" s="1180"/>
      <c r="C309" s="1180"/>
      <c r="D309" s="1172"/>
      <c r="E309" s="1172"/>
      <c r="F309" s="1123"/>
      <c r="G309" s="1244"/>
      <c r="H309" s="550">
        <f>'3. TRATAR'!H309</f>
        <v>0</v>
      </c>
      <c r="I309" s="551">
        <f>'3. TRATAR'!I309</f>
        <v>0</v>
      </c>
      <c r="J309" s="551">
        <f>'3. TRATAR'!J309</f>
        <v>0</v>
      </c>
      <c r="K309" s="552">
        <f>'3. TRATAR'!K309</f>
        <v>0</v>
      </c>
      <c r="L309" s="561"/>
      <c r="M309" s="562"/>
      <c r="N309" s="562"/>
      <c r="O309" s="573"/>
      <c r="P309" s="1309"/>
      <c r="Q309" s="1309"/>
      <c r="R309" s="537"/>
      <c r="S309" s="537"/>
      <c r="T309" s="527"/>
      <c r="U309" s="527"/>
      <c r="V309" s="527"/>
      <c r="W309" s="527"/>
      <c r="X309" s="527"/>
      <c r="Y309" s="527"/>
    </row>
    <row r="310" spans="1:25" x14ac:dyDescent="0.25">
      <c r="A310" s="1178"/>
      <c r="B310" s="1180"/>
      <c r="C310" s="1180"/>
      <c r="D310" s="1172"/>
      <c r="E310" s="1172"/>
      <c r="F310" s="1123"/>
      <c r="G310" s="1244"/>
      <c r="H310" s="553">
        <f>'3. TRATAR'!H310</f>
        <v>0</v>
      </c>
      <c r="I310" s="554">
        <f>'3. TRATAR'!I310</f>
        <v>0</v>
      </c>
      <c r="J310" s="554">
        <f>'3. TRATAR'!J310</f>
        <v>0</v>
      </c>
      <c r="K310" s="555">
        <f>'3. TRATAR'!K310</f>
        <v>0</v>
      </c>
      <c r="L310" s="561"/>
      <c r="M310" s="562"/>
      <c r="N310" s="562"/>
      <c r="O310" s="573"/>
      <c r="P310" s="1309"/>
      <c r="Q310" s="1309"/>
      <c r="R310" s="537"/>
      <c r="S310" s="537"/>
      <c r="T310" s="527"/>
      <c r="U310" s="527"/>
      <c r="V310" s="527"/>
      <c r="W310" s="527"/>
      <c r="X310" s="527"/>
      <c r="Y310" s="527"/>
    </row>
    <row r="311" spans="1:25" x14ac:dyDescent="0.25">
      <c r="A311" s="1178"/>
      <c r="B311" s="1180"/>
      <c r="C311" s="1180"/>
      <c r="D311" s="1172"/>
      <c r="E311" s="1172"/>
      <c r="F311" s="1123"/>
      <c r="G311" s="1244"/>
      <c r="H311" s="550">
        <f>'3. TRATAR'!H311</f>
        <v>0</v>
      </c>
      <c r="I311" s="554">
        <f>'3. TRATAR'!I311</f>
        <v>0</v>
      </c>
      <c r="J311" s="554">
        <f>'3. TRATAR'!J311</f>
        <v>0</v>
      </c>
      <c r="K311" s="555">
        <f>'3. TRATAR'!K311</f>
        <v>0</v>
      </c>
      <c r="L311" s="561"/>
      <c r="M311" s="562"/>
      <c r="N311" s="562"/>
      <c r="O311" s="573"/>
      <c r="P311" s="1309"/>
      <c r="Q311" s="1309"/>
      <c r="R311" s="537"/>
      <c r="S311" s="537"/>
      <c r="T311" s="527"/>
      <c r="U311" s="527"/>
      <c r="V311" s="527"/>
      <c r="W311" s="527"/>
      <c r="X311" s="527"/>
      <c r="Y311" s="527"/>
    </row>
    <row r="312" spans="1:25" x14ac:dyDescent="0.25">
      <c r="A312" s="1178"/>
      <c r="B312" s="1180"/>
      <c r="C312" s="1180"/>
      <c r="D312" s="1172"/>
      <c r="E312" s="1172"/>
      <c r="F312" s="1123"/>
      <c r="G312" s="1244"/>
      <c r="H312" s="553">
        <f>'3. TRATAR'!H312</f>
        <v>0</v>
      </c>
      <c r="I312" s="554">
        <f>'3. TRATAR'!I312</f>
        <v>0</v>
      </c>
      <c r="J312" s="554">
        <f>'3. TRATAR'!J312</f>
        <v>0</v>
      </c>
      <c r="K312" s="555">
        <f>'3. TRATAR'!K312</f>
        <v>0</v>
      </c>
      <c r="L312" s="561"/>
      <c r="M312" s="562"/>
      <c r="N312" s="562"/>
      <c r="O312" s="573"/>
      <c r="P312" s="1309"/>
      <c r="Q312" s="1309"/>
      <c r="R312" s="537"/>
      <c r="S312" s="537"/>
      <c r="T312" s="527"/>
      <c r="U312" s="527"/>
      <c r="V312" s="527"/>
      <c r="W312" s="527"/>
      <c r="X312" s="527"/>
      <c r="Y312" s="527"/>
    </row>
    <row r="313" spans="1:25" x14ac:dyDescent="0.25">
      <c r="A313" s="1178"/>
      <c r="B313" s="1180"/>
      <c r="C313" s="1180"/>
      <c r="D313" s="1172"/>
      <c r="E313" s="1172"/>
      <c r="F313" s="1123"/>
      <c r="G313" s="1244"/>
      <c r="H313" s="550">
        <f>'3. TRATAR'!H313</f>
        <v>0</v>
      </c>
      <c r="I313" s="554">
        <f>'3. TRATAR'!I313</f>
        <v>0</v>
      </c>
      <c r="J313" s="554">
        <f>'3. TRATAR'!J313</f>
        <v>0</v>
      </c>
      <c r="K313" s="555">
        <f>'3. TRATAR'!K313</f>
        <v>0</v>
      </c>
      <c r="L313" s="561"/>
      <c r="M313" s="562"/>
      <c r="N313" s="562"/>
      <c r="O313" s="573"/>
      <c r="P313" s="1309"/>
      <c r="Q313" s="1309"/>
      <c r="R313" s="537"/>
      <c r="S313" s="537"/>
      <c r="T313" s="527"/>
      <c r="U313" s="527"/>
      <c r="V313" s="527"/>
      <c r="W313" s="527"/>
      <c r="X313" s="527"/>
      <c r="Y313" s="527"/>
    </row>
    <row r="314" spans="1:25" x14ac:dyDescent="0.25">
      <c r="A314" s="1178"/>
      <c r="B314" s="1180"/>
      <c r="C314" s="1180"/>
      <c r="D314" s="1172"/>
      <c r="E314" s="1172"/>
      <c r="F314" s="1123"/>
      <c r="G314" s="1244"/>
      <c r="H314" s="553">
        <f>'3. TRATAR'!H314</f>
        <v>0</v>
      </c>
      <c r="I314" s="554">
        <f>'3. TRATAR'!I314</f>
        <v>0</v>
      </c>
      <c r="J314" s="554">
        <f>'3. TRATAR'!J314</f>
        <v>0</v>
      </c>
      <c r="K314" s="555">
        <f>'3. TRATAR'!K314</f>
        <v>0</v>
      </c>
      <c r="L314" s="561"/>
      <c r="M314" s="562"/>
      <c r="N314" s="562"/>
      <c r="O314" s="573"/>
      <c r="P314" s="1309"/>
      <c r="Q314" s="1309"/>
      <c r="R314" s="537"/>
      <c r="S314" s="537"/>
      <c r="T314" s="527"/>
      <c r="U314" s="527"/>
      <c r="V314" s="527"/>
      <c r="W314" s="527"/>
      <c r="X314" s="527"/>
      <c r="Y314" s="527"/>
    </row>
    <row r="315" spans="1:25" ht="15.75" thickBot="1" x14ac:dyDescent="0.3">
      <c r="A315" s="1179"/>
      <c r="B315" s="1181"/>
      <c r="C315" s="1181"/>
      <c r="D315" s="1173"/>
      <c r="E315" s="1173"/>
      <c r="F315" s="1124"/>
      <c r="G315" s="1245"/>
      <c r="H315" s="556">
        <f>'3. TRATAR'!H315</f>
        <v>0</v>
      </c>
      <c r="I315" s="557">
        <f>'3. TRATAR'!I315</f>
        <v>0</v>
      </c>
      <c r="J315" s="557">
        <f>'3. TRATAR'!J315</f>
        <v>0</v>
      </c>
      <c r="K315" s="558">
        <f>'3. TRATAR'!K315</f>
        <v>0</v>
      </c>
      <c r="L315" s="563"/>
      <c r="M315" s="564"/>
      <c r="N315" s="564"/>
      <c r="O315" s="574"/>
      <c r="P315" s="1310"/>
      <c r="Q315" s="1310"/>
      <c r="R315" s="537"/>
      <c r="S315" s="537"/>
      <c r="T315" s="527"/>
      <c r="U315" s="527"/>
      <c r="V315" s="527"/>
      <c r="W315" s="527"/>
      <c r="X315" s="527"/>
      <c r="Y315" s="527"/>
    </row>
    <row r="316" spans="1:25" x14ac:dyDescent="0.25">
      <c r="A316" s="1178">
        <f>'2. VALORAR CONTROLES '!A316:A323</f>
        <v>38</v>
      </c>
      <c r="B316" s="1180">
        <f>'1. IDENTIFICAR-ANALIZAR'!B316:B323</f>
        <v>0</v>
      </c>
      <c r="C316" s="1180">
        <f>'2. VALORAR CONTROLES '!C316:C323</f>
        <v>0</v>
      </c>
      <c r="D316" s="1171">
        <f>'2. VALORAR CONTROLES '!AC316:AC323</f>
        <v>0</v>
      </c>
      <c r="E316" s="1171">
        <f>'2. VALORAR CONTROLES '!AD316:AD323</f>
        <v>0</v>
      </c>
      <c r="F316" s="1122">
        <f>'2. VALORAR CONTROLES '!AE316:AE323</f>
        <v>0</v>
      </c>
      <c r="G316" s="1243">
        <f>'2. VALORAR CONTROLES '!AF316:AF323</f>
        <v>0</v>
      </c>
      <c r="H316" s="547">
        <f>'3. TRATAR'!H316</f>
        <v>0</v>
      </c>
      <c r="I316" s="548">
        <f>'3. TRATAR'!I316</f>
        <v>0</v>
      </c>
      <c r="J316" s="548">
        <f>'3. TRATAR'!J316</f>
        <v>0</v>
      </c>
      <c r="K316" s="549">
        <f>'3. TRATAR'!K316</f>
        <v>0</v>
      </c>
      <c r="L316" s="559"/>
      <c r="M316" s="560"/>
      <c r="N316" s="560"/>
      <c r="O316" s="575"/>
      <c r="P316" s="1308"/>
      <c r="Q316" s="1308"/>
      <c r="R316" s="537"/>
      <c r="S316" s="537"/>
      <c r="T316" s="527"/>
      <c r="U316" s="527"/>
      <c r="V316" s="527"/>
      <c r="W316" s="527"/>
      <c r="X316" s="527"/>
      <c r="Y316" s="527"/>
    </row>
    <row r="317" spans="1:25" x14ac:dyDescent="0.25">
      <c r="A317" s="1178"/>
      <c r="B317" s="1180"/>
      <c r="C317" s="1180"/>
      <c r="D317" s="1172"/>
      <c r="E317" s="1172"/>
      <c r="F317" s="1123"/>
      <c r="G317" s="1244"/>
      <c r="H317" s="550">
        <f>'3. TRATAR'!H317</f>
        <v>0</v>
      </c>
      <c r="I317" s="551">
        <f>'3. TRATAR'!I317</f>
        <v>0</v>
      </c>
      <c r="J317" s="551">
        <f>'3. TRATAR'!J317</f>
        <v>0</v>
      </c>
      <c r="K317" s="552">
        <f>'3. TRATAR'!K317</f>
        <v>0</v>
      </c>
      <c r="L317" s="561"/>
      <c r="M317" s="562"/>
      <c r="N317" s="562"/>
      <c r="O317" s="573"/>
      <c r="P317" s="1309"/>
      <c r="Q317" s="1309"/>
      <c r="R317" s="537"/>
      <c r="S317" s="537"/>
      <c r="T317" s="527"/>
      <c r="U317" s="527"/>
      <c r="V317" s="527"/>
      <c r="W317" s="527"/>
      <c r="X317" s="527"/>
      <c r="Y317" s="527"/>
    </row>
    <row r="318" spans="1:25" x14ac:dyDescent="0.25">
      <c r="A318" s="1178"/>
      <c r="B318" s="1180"/>
      <c r="C318" s="1180"/>
      <c r="D318" s="1172"/>
      <c r="E318" s="1172"/>
      <c r="F318" s="1123"/>
      <c r="G318" s="1244"/>
      <c r="H318" s="553">
        <f>'3. TRATAR'!H318</f>
        <v>0</v>
      </c>
      <c r="I318" s="554">
        <f>'3. TRATAR'!I318</f>
        <v>0</v>
      </c>
      <c r="J318" s="554">
        <f>'3. TRATAR'!J318</f>
        <v>0</v>
      </c>
      <c r="K318" s="555">
        <f>'3. TRATAR'!K318</f>
        <v>0</v>
      </c>
      <c r="L318" s="561"/>
      <c r="M318" s="562"/>
      <c r="N318" s="562"/>
      <c r="O318" s="573"/>
      <c r="P318" s="1309"/>
      <c r="Q318" s="1309"/>
      <c r="R318" s="537"/>
      <c r="S318" s="537"/>
      <c r="T318" s="527"/>
      <c r="U318" s="527"/>
      <c r="V318" s="527"/>
      <c r="W318" s="527"/>
      <c r="X318" s="527"/>
      <c r="Y318" s="527"/>
    </row>
    <row r="319" spans="1:25" x14ac:dyDescent="0.25">
      <c r="A319" s="1178"/>
      <c r="B319" s="1180"/>
      <c r="C319" s="1180"/>
      <c r="D319" s="1172"/>
      <c r="E319" s="1172"/>
      <c r="F319" s="1123"/>
      <c r="G319" s="1244"/>
      <c r="H319" s="550">
        <f>'3. TRATAR'!H319</f>
        <v>0</v>
      </c>
      <c r="I319" s="554">
        <f>'3. TRATAR'!I319</f>
        <v>0</v>
      </c>
      <c r="J319" s="554">
        <f>'3. TRATAR'!J319</f>
        <v>0</v>
      </c>
      <c r="K319" s="555">
        <f>'3. TRATAR'!K319</f>
        <v>0</v>
      </c>
      <c r="L319" s="561"/>
      <c r="M319" s="562"/>
      <c r="N319" s="562"/>
      <c r="O319" s="573"/>
      <c r="P319" s="1309"/>
      <c r="Q319" s="1309"/>
      <c r="R319" s="537"/>
      <c r="S319" s="537"/>
      <c r="T319" s="527"/>
      <c r="U319" s="527"/>
      <c r="V319" s="527"/>
      <c r="W319" s="527"/>
      <c r="X319" s="527"/>
      <c r="Y319" s="527"/>
    </row>
    <row r="320" spans="1:25" x14ac:dyDescent="0.25">
      <c r="A320" s="1178"/>
      <c r="B320" s="1180"/>
      <c r="C320" s="1180"/>
      <c r="D320" s="1172"/>
      <c r="E320" s="1172"/>
      <c r="F320" s="1123"/>
      <c r="G320" s="1244"/>
      <c r="H320" s="553">
        <f>'3. TRATAR'!H320</f>
        <v>0</v>
      </c>
      <c r="I320" s="554">
        <f>'3. TRATAR'!I320</f>
        <v>0</v>
      </c>
      <c r="J320" s="554">
        <f>'3. TRATAR'!J320</f>
        <v>0</v>
      </c>
      <c r="K320" s="555">
        <f>'3. TRATAR'!K320</f>
        <v>0</v>
      </c>
      <c r="L320" s="561"/>
      <c r="M320" s="562"/>
      <c r="N320" s="562"/>
      <c r="O320" s="573"/>
      <c r="P320" s="1309"/>
      <c r="Q320" s="1309"/>
      <c r="R320" s="537"/>
      <c r="S320" s="537"/>
      <c r="T320" s="527"/>
      <c r="U320" s="527"/>
      <c r="V320" s="527"/>
      <c r="W320" s="527"/>
      <c r="X320" s="527"/>
      <c r="Y320" s="527"/>
    </row>
    <row r="321" spans="1:25" x14ac:dyDescent="0.25">
      <c r="A321" s="1178"/>
      <c r="B321" s="1180"/>
      <c r="C321" s="1180"/>
      <c r="D321" s="1172"/>
      <c r="E321" s="1172"/>
      <c r="F321" s="1123"/>
      <c r="G321" s="1244"/>
      <c r="H321" s="550">
        <f>'3. TRATAR'!H321</f>
        <v>0</v>
      </c>
      <c r="I321" s="554">
        <f>'3. TRATAR'!I321</f>
        <v>0</v>
      </c>
      <c r="J321" s="554">
        <f>'3. TRATAR'!J321</f>
        <v>0</v>
      </c>
      <c r="K321" s="555">
        <f>'3. TRATAR'!K321</f>
        <v>0</v>
      </c>
      <c r="L321" s="561"/>
      <c r="M321" s="562"/>
      <c r="N321" s="562"/>
      <c r="O321" s="573"/>
      <c r="P321" s="1309"/>
      <c r="Q321" s="1309"/>
      <c r="R321" s="537"/>
      <c r="S321" s="537"/>
      <c r="T321" s="527"/>
      <c r="U321" s="527"/>
      <c r="V321" s="527"/>
      <c r="W321" s="527"/>
      <c r="X321" s="527"/>
      <c r="Y321" s="527"/>
    </row>
    <row r="322" spans="1:25" x14ac:dyDescent="0.25">
      <c r="A322" s="1178"/>
      <c r="B322" s="1180"/>
      <c r="C322" s="1180"/>
      <c r="D322" s="1172"/>
      <c r="E322" s="1172"/>
      <c r="F322" s="1123"/>
      <c r="G322" s="1244"/>
      <c r="H322" s="553">
        <f>'3. TRATAR'!H322</f>
        <v>0</v>
      </c>
      <c r="I322" s="554">
        <f>'3. TRATAR'!I322</f>
        <v>0</v>
      </c>
      <c r="J322" s="554">
        <f>'3. TRATAR'!J322</f>
        <v>0</v>
      </c>
      <c r="K322" s="555">
        <f>'3. TRATAR'!K322</f>
        <v>0</v>
      </c>
      <c r="L322" s="561"/>
      <c r="M322" s="562"/>
      <c r="N322" s="562"/>
      <c r="O322" s="573"/>
      <c r="P322" s="1309"/>
      <c r="Q322" s="1309"/>
      <c r="R322" s="537"/>
      <c r="S322" s="537"/>
      <c r="T322" s="527"/>
      <c r="U322" s="527"/>
      <c r="V322" s="527"/>
      <c r="W322" s="527"/>
      <c r="X322" s="527"/>
      <c r="Y322" s="527"/>
    </row>
    <row r="323" spans="1:25" ht="15.75" thickBot="1" x14ac:dyDescent="0.3">
      <c r="A323" s="1179"/>
      <c r="B323" s="1181"/>
      <c r="C323" s="1181"/>
      <c r="D323" s="1173"/>
      <c r="E323" s="1173"/>
      <c r="F323" s="1124"/>
      <c r="G323" s="1245"/>
      <c r="H323" s="556">
        <f>'3. TRATAR'!H323</f>
        <v>0</v>
      </c>
      <c r="I323" s="557">
        <f>'3. TRATAR'!I323</f>
        <v>0</v>
      </c>
      <c r="J323" s="557">
        <f>'3. TRATAR'!J323</f>
        <v>0</v>
      </c>
      <c r="K323" s="558">
        <f>'3. TRATAR'!K323</f>
        <v>0</v>
      </c>
      <c r="L323" s="563"/>
      <c r="M323" s="564"/>
      <c r="N323" s="564"/>
      <c r="O323" s="574"/>
      <c r="P323" s="1310"/>
      <c r="Q323" s="1310"/>
      <c r="R323" s="537"/>
      <c r="S323" s="537"/>
      <c r="T323" s="527"/>
      <c r="U323" s="527"/>
      <c r="V323" s="527"/>
      <c r="W323" s="527"/>
      <c r="X323" s="527"/>
      <c r="Y323" s="527"/>
    </row>
    <row r="324" spans="1:25" x14ac:dyDescent="0.25">
      <c r="A324" s="1178">
        <f>'2. VALORAR CONTROLES '!A324:A331</f>
        <v>39</v>
      </c>
      <c r="B324" s="1180">
        <f>'1. IDENTIFICAR-ANALIZAR'!B324:B331</f>
        <v>0</v>
      </c>
      <c r="C324" s="1180">
        <f>'2. VALORAR CONTROLES '!C324:C331</f>
        <v>0</v>
      </c>
      <c r="D324" s="1171">
        <f>'2. VALORAR CONTROLES '!AC324:AC331</f>
        <v>0</v>
      </c>
      <c r="E324" s="1171">
        <f>'2. VALORAR CONTROLES '!AD324:AD331</f>
        <v>0</v>
      </c>
      <c r="F324" s="1122">
        <f>'2. VALORAR CONTROLES '!AE324:AE331</f>
        <v>0</v>
      </c>
      <c r="G324" s="1243">
        <f>'2. VALORAR CONTROLES '!AF324:AF331</f>
        <v>0</v>
      </c>
      <c r="H324" s="547">
        <f>'3. TRATAR'!H324</f>
        <v>0</v>
      </c>
      <c r="I324" s="548">
        <f>'3. TRATAR'!I324</f>
        <v>0</v>
      </c>
      <c r="J324" s="548">
        <f>'3. TRATAR'!J324</f>
        <v>0</v>
      </c>
      <c r="K324" s="549">
        <f>'3. TRATAR'!K324</f>
        <v>0</v>
      </c>
      <c r="L324" s="559"/>
      <c r="M324" s="560"/>
      <c r="N324" s="560"/>
      <c r="O324" s="575"/>
      <c r="P324" s="1308"/>
      <c r="Q324" s="1308"/>
      <c r="R324" s="537"/>
      <c r="S324" s="537"/>
      <c r="T324" s="527"/>
      <c r="U324" s="527"/>
      <c r="V324" s="527"/>
      <c r="W324" s="527"/>
      <c r="X324" s="527"/>
      <c r="Y324" s="527"/>
    </row>
    <row r="325" spans="1:25" x14ac:dyDescent="0.25">
      <c r="A325" s="1178"/>
      <c r="B325" s="1180"/>
      <c r="C325" s="1180"/>
      <c r="D325" s="1172"/>
      <c r="E325" s="1172"/>
      <c r="F325" s="1123"/>
      <c r="G325" s="1244"/>
      <c r="H325" s="550">
        <f>'3. TRATAR'!H325</f>
        <v>0</v>
      </c>
      <c r="I325" s="551">
        <f>'3. TRATAR'!I325</f>
        <v>0</v>
      </c>
      <c r="J325" s="551">
        <f>'3. TRATAR'!J325</f>
        <v>0</v>
      </c>
      <c r="K325" s="552">
        <f>'3. TRATAR'!K325</f>
        <v>0</v>
      </c>
      <c r="L325" s="561"/>
      <c r="M325" s="562"/>
      <c r="N325" s="562"/>
      <c r="O325" s="573"/>
      <c r="P325" s="1309"/>
      <c r="Q325" s="1309"/>
      <c r="R325" s="537"/>
      <c r="S325" s="537"/>
      <c r="T325" s="527"/>
      <c r="U325" s="527"/>
      <c r="V325" s="527"/>
      <c r="W325" s="527"/>
      <c r="X325" s="527"/>
      <c r="Y325" s="527"/>
    </row>
    <row r="326" spans="1:25" x14ac:dyDescent="0.25">
      <c r="A326" s="1178"/>
      <c r="B326" s="1180"/>
      <c r="C326" s="1180"/>
      <c r="D326" s="1172"/>
      <c r="E326" s="1172"/>
      <c r="F326" s="1123"/>
      <c r="G326" s="1244"/>
      <c r="H326" s="553">
        <f>'3. TRATAR'!H326</f>
        <v>0</v>
      </c>
      <c r="I326" s="554">
        <f>'3. TRATAR'!I326</f>
        <v>0</v>
      </c>
      <c r="J326" s="554">
        <f>'3. TRATAR'!J326</f>
        <v>0</v>
      </c>
      <c r="K326" s="555">
        <f>'3. TRATAR'!K326</f>
        <v>0</v>
      </c>
      <c r="L326" s="561"/>
      <c r="M326" s="562"/>
      <c r="N326" s="562"/>
      <c r="O326" s="573"/>
      <c r="P326" s="1309"/>
      <c r="Q326" s="1309"/>
      <c r="R326" s="537"/>
      <c r="S326" s="537"/>
      <c r="T326" s="527"/>
      <c r="U326" s="527"/>
      <c r="V326" s="527"/>
      <c r="W326" s="527"/>
      <c r="X326" s="527"/>
      <c r="Y326" s="527"/>
    </row>
    <row r="327" spans="1:25" x14ac:dyDescent="0.25">
      <c r="A327" s="1178"/>
      <c r="B327" s="1180"/>
      <c r="C327" s="1180"/>
      <c r="D327" s="1172"/>
      <c r="E327" s="1172"/>
      <c r="F327" s="1123"/>
      <c r="G327" s="1244"/>
      <c r="H327" s="550">
        <f>'3. TRATAR'!H327</f>
        <v>0</v>
      </c>
      <c r="I327" s="554">
        <f>'3. TRATAR'!I327</f>
        <v>0</v>
      </c>
      <c r="J327" s="554">
        <f>'3. TRATAR'!J327</f>
        <v>0</v>
      </c>
      <c r="K327" s="555">
        <f>'3. TRATAR'!K327</f>
        <v>0</v>
      </c>
      <c r="L327" s="561"/>
      <c r="M327" s="562"/>
      <c r="N327" s="562"/>
      <c r="O327" s="573"/>
      <c r="P327" s="1309"/>
      <c r="Q327" s="1309"/>
      <c r="R327" s="537"/>
      <c r="S327" s="537"/>
      <c r="T327" s="527"/>
      <c r="U327" s="527"/>
      <c r="V327" s="527"/>
      <c r="W327" s="527"/>
      <c r="X327" s="527"/>
      <c r="Y327" s="527"/>
    </row>
    <row r="328" spans="1:25" x14ac:dyDescent="0.25">
      <c r="A328" s="1178"/>
      <c r="B328" s="1180"/>
      <c r="C328" s="1180"/>
      <c r="D328" s="1172"/>
      <c r="E328" s="1172"/>
      <c r="F328" s="1123"/>
      <c r="G328" s="1244"/>
      <c r="H328" s="553">
        <f>'3. TRATAR'!H328</f>
        <v>0</v>
      </c>
      <c r="I328" s="554">
        <f>'3. TRATAR'!I328</f>
        <v>0</v>
      </c>
      <c r="J328" s="554">
        <f>'3. TRATAR'!J328</f>
        <v>0</v>
      </c>
      <c r="K328" s="555">
        <f>'3. TRATAR'!K328</f>
        <v>0</v>
      </c>
      <c r="L328" s="561"/>
      <c r="M328" s="562"/>
      <c r="N328" s="562"/>
      <c r="O328" s="573"/>
      <c r="P328" s="1309"/>
      <c r="Q328" s="1309"/>
      <c r="R328" s="537"/>
      <c r="S328" s="537"/>
      <c r="T328" s="527"/>
      <c r="U328" s="527"/>
      <c r="V328" s="527"/>
      <c r="W328" s="527"/>
      <c r="X328" s="527"/>
      <c r="Y328" s="527"/>
    </row>
    <row r="329" spans="1:25" x14ac:dyDescent="0.25">
      <c r="A329" s="1178"/>
      <c r="B329" s="1180"/>
      <c r="C329" s="1180"/>
      <c r="D329" s="1172"/>
      <c r="E329" s="1172"/>
      <c r="F329" s="1123"/>
      <c r="G329" s="1244"/>
      <c r="H329" s="550">
        <f>'3. TRATAR'!H329</f>
        <v>0</v>
      </c>
      <c r="I329" s="554">
        <f>'3. TRATAR'!I329</f>
        <v>0</v>
      </c>
      <c r="J329" s="554">
        <f>'3. TRATAR'!J329</f>
        <v>0</v>
      </c>
      <c r="K329" s="555">
        <f>'3. TRATAR'!K329</f>
        <v>0</v>
      </c>
      <c r="L329" s="561"/>
      <c r="M329" s="562"/>
      <c r="N329" s="562"/>
      <c r="O329" s="573"/>
      <c r="P329" s="1309"/>
      <c r="Q329" s="1309"/>
      <c r="R329" s="537"/>
      <c r="S329" s="537"/>
      <c r="T329" s="527"/>
      <c r="U329" s="527"/>
      <c r="V329" s="527"/>
      <c r="W329" s="527"/>
      <c r="X329" s="527"/>
      <c r="Y329" s="527"/>
    </row>
    <row r="330" spans="1:25" x14ac:dyDescent="0.25">
      <c r="A330" s="1178"/>
      <c r="B330" s="1180"/>
      <c r="C330" s="1180"/>
      <c r="D330" s="1172"/>
      <c r="E330" s="1172"/>
      <c r="F330" s="1123"/>
      <c r="G330" s="1244"/>
      <c r="H330" s="553">
        <f>'3. TRATAR'!H330</f>
        <v>0</v>
      </c>
      <c r="I330" s="554">
        <f>'3. TRATAR'!I330</f>
        <v>0</v>
      </c>
      <c r="J330" s="554">
        <f>'3. TRATAR'!J330</f>
        <v>0</v>
      </c>
      <c r="K330" s="555">
        <f>'3. TRATAR'!K330</f>
        <v>0</v>
      </c>
      <c r="L330" s="561"/>
      <c r="M330" s="562"/>
      <c r="N330" s="562"/>
      <c r="O330" s="573"/>
      <c r="P330" s="1309"/>
      <c r="Q330" s="1309"/>
      <c r="R330" s="537"/>
      <c r="S330" s="537"/>
      <c r="T330" s="527"/>
      <c r="U330" s="527"/>
      <c r="V330" s="527"/>
      <c r="W330" s="527"/>
      <c r="X330" s="527"/>
      <c r="Y330" s="527"/>
    </row>
    <row r="331" spans="1:25" ht="15.75" thickBot="1" x14ac:dyDescent="0.3">
      <c r="A331" s="1179"/>
      <c r="B331" s="1181"/>
      <c r="C331" s="1181"/>
      <c r="D331" s="1173"/>
      <c r="E331" s="1173"/>
      <c r="F331" s="1124"/>
      <c r="G331" s="1245"/>
      <c r="H331" s="556">
        <f>'3. TRATAR'!H331</f>
        <v>0</v>
      </c>
      <c r="I331" s="557">
        <f>'3. TRATAR'!I331</f>
        <v>0</v>
      </c>
      <c r="J331" s="557">
        <f>'3. TRATAR'!J331</f>
        <v>0</v>
      </c>
      <c r="K331" s="558">
        <f>'3. TRATAR'!K331</f>
        <v>0</v>
      </c>
      <c r="L331" s="563"/>
      <c r="M331" s="564"/>
      <c r="N331" s="564"/>
      <c r="O331" s="574"/>
      <c r="P331" s="1310"/>
      <c r="Q331" s="1310"/>
      <c r="R331" s="537"/>
      <c r="S331" s="537"/>
      <c r="T331" s="527"/>
      <c r="U331" s="527"/>
      <c r="V331" s="527"/>
      <c r="W331" s="527"/>
      <c r="X331" s="527"/>
      <c r="Y331" s="527"/>
    </row>
    <row r="332" spans="1:25" x14ac:dyDescent="0.25">
      <c r="A332" s="1178">
        <f>'2. VALORAR CONTROLES '!A332:A339</f>
        <v>40</v>
      </c>
      <c r="B332" s="1180">
        <f>'1. IDENTIFICAR-ANALIZAR'!B332:B339</f>
        <v>0</v>
      </c>
      <c r="C332" s="1180">
        <f>'2. VALORAR CONTROLES '!C332:C339</f>
        <v>0</v>
      </c>
      <c r="D332" s="1171">
        <f>'2. VALORAR CONTROLES '!AC332:AC339</f>
        <v>0</v>
      </c>
      <c r="E332" s="1171">
        <f>'2. VALORAR CONTROLES '!AD332:AD339</f>
        <v>0</v>
      </c>
      <c r="F332" s="1122">
        <f>'2. VALORAR CONTROLES '!AE332:AE339</f>
        <v>0</v>
      </c>
      <c r="G332" s="1243">
        <f>'2. VALORAR CONTROLES '!AF332:AF339</f>
        <v>0</v>
      </c>
      <c r="H332" s="547">
        <f>'3. TRATAR'!H332</f>
        <v>0</v>
      </c>
      <c r="I332" s="548">
        <f>'3. TRATAR'!I332</f>
        <v>0</v>
      </c>
      <c r="J332" s="548">
        <f>'3. TRATAR'!J332</f>
        <v>0</v>
      </c>
      <c r="K332" s="549">
        <f>'3. TRATAR'!K332</f>
        <v>0</v>
      </c>
      <c r="L332" s="559"/>
      <c r="M332" s="560"/>
      <c r="N332" s="560"/>
      <c r="O332" s="575"/>
      <c r="P332" s="1308"/>
      <c r="Q332" s="1308"/>
      <c r="R332" s="537"/>
      <c r="S332" s="537"/>
      <c r="T332" s="527"/>
      <c r="U332" s="527"/>
      <c r="V332" s="527"/>
      <c r="W332" s="527"/>
      <c r="X332" s="527"/>
      <c r="Y332" s="527"/>
    </row>
    <row r="333" spans="1:25" x14ac:dyDescent="0.25">
      <c r="A333" s="1178"/>
      <c r="B333" s="1180"/>
      <c r="C333" s="1180"/>
      <c r="D333" s="1172"/>
      <c r="E333" s="1172"/>
      <c r="F333" s="1123"/>
      <c r="G333" s="1244"/>
      <c r="H333" s="550">
        <f>'3. TRATAR'!H333</f>
        <v>0</v>
      </c>
      <c r="I333" s="551">
        <f>'3. TRATAR'!I333</f>
        <v>0</v>
      </c>
      <c r="J333" s="551">
        <f>'3. TRATAR'!J333</f>
        <v>0</v>
      </c>
      <c r="K333" s="552">
        <f>'3. TRATAR'!K333</f>
        <v>0</v>
      </c>
      <c r="L333" s="561"/>
      <c r="M333" s="562"/>
      <c r="N333" s="562"/>
      <c r="O333" s="573"/>
      <c r="P333" s="1309"/>
      <c r="Q333" s="1309"/>
      <c r="R333" s="537"/>
      <c r="S333" s="537"/>
      <c r="T333" s="527"/>
      <c r="U333" s="527"/>
      <c r="V333" s="527"/>
      <c r="W333" s="527"/>
      <c r="X333" s="527"/>
      <c r="Y333" s="527"/>
    </row>
    <row r="334" spans="1:25" x14ac:dyDescent="0.25">
      <c r="A334" s="1178"/>
      <c r="B334" s="1180"/>
      <c r="C334" s="1180"/>
      <c r="D334" s="1172"/>
      <c r="E334" s="1172"/>
      <c r="F334" s="1123"/>
      <c r="G334" s="1244"/>
      <c r="H334" s="553">
        <f>'3. TRATAR'!H334</f>
        <v>0</v>
      </c>
      <c r="I334" s="554">
        <f>'3. TRATAR'!I334</f>
        <v>0</v>
      </c>
      <c r="J334" s="554">
        <f>'3. TRATAR'!J334</f>
        <v>0</v>
      </c>
      <c r="K334" s="555">
        <f>'3. TRATAR'!K334</f>
        <v>0</v>
      </c>
      <c r="L334" s="561"/>
      <c r="M334" s="562"/>
      <c r="N334" s="562"/>
      <c r="O334" s="573"/>
      <c r="P334" s="1309"/>
      <c r="Q334" s="1309"/>
      <c r="R334" s="537"/>
      <c r="S334" s="537"/>
      <c r="T334" s="527"/>
      <c r="U334" s="527"/>
      <c r="V334" s="527"/>
      <c r="W334" s="527"/>
      <c r="X334" s="527"/>
      <c r="Y334" s="527"/>
    </row>
    <row r="335" spans="1:25" x14ac:dyDescent="0.25">
      <c r="A335" s="1178"/>
      <c r="B335" s="1180"/>
      <c r="C335" s="1180"/>
      <c r="D335" s="1172"/>
      <c r="E335" s="1172"/>
      <c r="F335" s="1123"/>
      <c r="G335" s="1244"/>
      <c r="H335" s="550">
        <f>'3. TRATAR'!H335</f>
        <v>0</v>
      </c>
      <c r="I335" s="554">
        <f>'3. TRATAR'!I335</f>
        <v>0</v>
      </c>
      <c r="J335" s="554">
        <f>'3. TRATAR'!J335</f>
        <v>0</v>
      </c>
      <c r="K335" s="555">
        <f>'3. TRATAR'!K335</f>
        <v>0</v>
      </c>
      <c r="L335" s="561"/>
      <c r="M335" s="562"/>
      <c r="N335" s="562"/>
      <c r="O335" s="573"/>
      <c r="P335" s="1309"/>
      <c r="Q335" s="1309"/>
      <c r="R335" s="537"/>
      <c r="S335" s="537"/>
      <c r="T335" s="527"/>
      <c r="U335" s="527"/>
      <c r="V335" s="527"/>
      <c r="W335" s="527"/>
      <c r="X335" s="527"/>
      <c r="Y335" s="527"/>
    </row>
    <row r="336" spans="1:25" x14ac:dyDescent="0.25">
      <c r="A336" s="1178"/>
      <c r="B336" s="1180"/>
      <c r="C336" s="1180"/>
      <c r="D336" s="1172"/>
      <c r="E336" s="1172"/>
      <c r="F336" s="1123"/>
      <c r="G336" s="1244"/>
      <c r="H336" s="553">
        <f>'3. TRATAR'!H336</f>
        <v>0</v>
      </c>
      <c r="I336" s="554">
        <f>'3. TRATAR'!I336</f>
        <v>0</v>
      </c>
      <c r="J336" s="554">
        <f>'3. TRATAR'!J336</f>
        <v>0</v>
      </c>
      <c r="K336" s="555">
        <f>'3. TRATAR'!K336</f>
        <v>0</v>
      </c>
      <c r="L336" s="561"/>
      <c r="M336" s="562"/>
      <c r="N336" s="562"/>
      <c r="O336" s="573"/>
      <c r="P336" s="1309"/>
      <c r="Q336" s="1309"/>
      <c r="R336" s="537"/>
      <c r="S336" s="537"/>
      <c r="T336" s="527"/>
      <c r="U336" s="527"/>
      <c r="V336" s="527"/>
      <c r="W336" s="527"/>
      <c r="X336" s="527"/>
      <c r="Y336" s="527"/>
    </row>
    <row r="337" spans="1:25" x14ac:dyDescent="0.25">
      <c r="A337" s="1178"/>
      <c r="B337" s="1180"/>
      <c r="C337" s="1180"/>
      <c r="D337" s="1172"/>
      <c r="E337" s="1172"/>
      <c r="F337" s="1123"/>
      <c r="G337" s="1244"/>
      <c r="H337" s="550">
        <f>'3. TRATAR'!H337</f>
        <v>0</v>
      </c>
      <c r="I337" s="554">
        <f>'3. TRATAR'!I337</f>
        <v>0</v>
      </c>
      <c r="J337" s="554">
        <f>'3. TRATAR'!J337</f>
        <v>0</v>
      </c>
      <c r="K337" s="555">
        <f>'3. TRATAR'!K337</f>
        <v>0</v>
      </c>
      <c r="L337" s="561"/>
      <c r="M337" s="562"/>
      <c r="N337" s="562"/>
      <c r="O337" s="573"/>
      <c r="P337" s="1309"/>
      <c r="Q337" s="1309"/>
      <c r="R337" s="537"/>
      <c r="S337" s="537"/>
      <c r="T337" s="527"/>
      <c r="U337" s="527"/>
      <c r="V337" s="527"/>
      <c r="W337" s="527"/>
      <c r="X337" s="527"/>
      <c r="Y337" s="527"/>
    </row>
    <row r="338" spans="1:25" x14ac:dyDescent="0.25">
      <c r="A338" s="1178"/>
      <c r="B338" s="1180"/>
      <c r="C338" s="1180"/>
      <c r="D338" s="1172"/>
      <c r="E338" s="1172"/>
      <c r="F338" s="1123"/>
      <c r="G338" s="1244"/>
      <c r="H338" s="553">
        <f>'3. TRATAR'!H338</f>
        <v>0</v>
      </c>
      <c r="I338" s="554">
        <f>'3. TRATAR'!I338</f>
        <v>0</v>
      </c>
      <c r="J338" s="554">
        <f>'3. TRATAR'!J338</f>
        <v>0</v>
      </c>
      <c r="K338" s="555">
        <f>'3. TRATAR'!K338</f>
        <v>0</v>
      </c>
      <c r="L338" s="561"/>
      <c r="M338" s="562"/>
      <c r="N338" s="562"/>
      <c r="O338" s="573"/>
      <c r="P338" s="1309"/>
      <c r="Q338" s="1309"/>
      <c r="R338" s="537"/>
      <c r="S338" s="537"/>
      <c r="T338" s="527"/>
      <c r="U338" s="527"/>
      <c r="V338" s="527"/>
      <c r="W338" s="527"/>
      <c r="X338" s="527"/>
      <c r="Y338" s="527"/>
    </row>
    <row r="339" spans="1:25" ht="15.75" thickBot="1" x14ac:dyDescent="0.3">
      <c r="A339" s="1179"/>
      <c r="B339" s="1181"/>
      <c r="C339" s="1181"/>
      <c r="D339" s="1173"/>
      <c r="E339" s="1173"/>
      <c r="F339" s="1124"/>
      <c r="G339" s="1245"/>
      <c r="H339" s="556">
        <f>'3. TRATAR'!H339</f>
        <v>0</v>
      </c>
      <c r="I339" s="557">
        <f>'3. TRATAR'!I339</f>
        <v>0</v>
      </c>
      <c r="J339" s="557">
        <f>'3. TRATAR'!J339</f>
        <v>0</v>
      </c>
      <c r="K339" s="558">
        <f>'3. TRATAR'!K339</f>
        <v>0</v>
      </c>
      <c r="L339" s="563"/>
      <c r="M339" s="564"/>
      <c r="N339" s="564"/>
      <c r="O339" s="574"/>
      <c r="P339" s="1310"/>
      <c r="Q339" s="1310"/>
      <c r="R339" s="537"/>
      <c r="S339" s="537"/>
      <c r="T339" s="527"/>
      <c r="U339" s="527"/>
      <c r="V339" s="527"/>
      <c r="W339" s="527"/>
      <c r="X339" s="527"/>
      <c r="Y339" s="527"/>
    </row>
    <row r="340" spans="1:25" x14ac:dyDescent="0.25">
      <c r="A340" s="1178">
        <f>'2. VALORAR CONTROLES '!A340:A347</f>
        <v>41</v>
      </c>
      <c r="B340" s="1180">
        <f>'1. IDENTIFICAR-ANALIZAR'!B340:B347</f>
        <v>0</v>
      </c>
      <c r="C340" s="1180">
        <f>'2. VALORAR CONTROLES '!C340:C347</f>
        <v>0</v>
      </c>
      <c r="D340" s="1171">
        <f>'2. VALORAR CONTROLES '!AC340:AC347</f>
        <v>0</v>
      </c>
      <c r="E340" s="1171">
        <f>'2. VALORAR CONTROLES '!AD340:AD347</f>
        <v>0</v>
      </c>
      <c r="F340" s="1122">
        <f>'2. VALORAR CONTROLES '!AE340:AE347</f>
        <v>0</v>
      </c>
      <c r="G340" s="1243">
        <f>'2. VALORAR CONTROLES '!AF340:AF347</f>
        <v>0</v>
      </c>
      <c r="H340" s="547">
        <f>'3. TRATAR'!H340</f>
        <v>0</v>
      </c>
      <c r="I340" s="548">
        <f>'3. TRATAR'!I340</f>
        <v>0</v>
      </c>
      <c r="J340" s="548">
        <f>'3. TRATAR'!J340</f>
        <v>0</v>
      </c>
      <c r="K340" s="549">
        <f>'3. TRATAR'!K340</f>
        <v>0</v>
      </c>
      <c r="L340" s="559"/>
      <c r="M340" s="560"/>
      <c r="N340" s="560"/>
      <c r="O340" s="575"/>
      <c r="P340" s="1308"/>
      <c r="Q340" s="1308"/>
      <c r="R340" s="537"/>
      <c r="S340" s="537"/>
      <c r="T340" s="527"/>
      <c r="U340" s="527"/>
      <c r="V340" s="527"/>
      <c r="W340" s="527"/>
      <c r="X340" s="527"/>
      <c r="Y340" s="527"/>
    </row>
    <row r="341" spans="1:25" x14ac:dyDescent="0.25">
      <c r="A341" s="1178"/>
      <c r="B341" s="1180"/>
      <c r="C341" s="1180"/>
      <c r="D341" s="1172"/>
      <c r="E341" s="1172"/>
      <c r="F341" s="1123"/>
      <c r="G341" s="1244"/>
      <c r="H341" s="550">
        <f>'3. TRATAR'!H341</f>
        <v>0</v>
      </c>
      <c r="I341" s="551">
        <f>'3. TRATAR'!I341</f>
        <v>0</v>
      </c>
      <c r="J341" s="551">
        <f>'3. TRATAR'!J341</f>
        <v>0</v>
      </c>
      <c r="K341" s="552">
        <f>'3. TRATAR'!K341</f>
        <v>0</v>
      </c>
      <c r="L341" s="561"/>
      <c r="M341" s="562"/>
      <c r="N341" s="562"/>
      <c r="O341" s="573"/>
      <c r="P341" s="1309"/>
      <c r="Q341" s="1309"/>
      <c r="R341" s="537"/>
      <c r="S341" s="537"/>
      <c r="T341" s="527"/>
      <c r="U341" s="527"/>
      <c r="V341" s="527"/>
      <c r="W341" s="527"/>
      <c r="X341" s="527"/>
      <c r="Y341" s="527"/>
    </row>
    <row r="342" spans="1:25" x14ac:dyDescent="0.25">
      <c r="A342" s="1178"/>
      <c r="B342" s="1180"/>
      <c r="C342" s="1180"/>
      <c r="D342" s="1172"/>
      <c r="E342" s="1172"/>
      <c r="F342" s="1123"/>
      <c r="G342" s="1244"/>
      <c r="H342" s="553">
        <f>'3. TRATAR'!H342</f>
        <v>0</v>
      </c>
      <c r="I342" s="554">
        <f>'3. TRATAR'!I342</f>
        <v>0</v>
      </c>
      <c r="J342" s="554">
        <f>'3. TRATAR'!J342</f>
        <v>0</v>
      </c>
      <c r="K342" s="555">
        <f>'3. TRATAR'!K342</f>
        <v>0</v>
      </c>
      <c r="L342" s="561"/>
      <c r="M342" s="562"/>
      <c r="N342" s="562"/>
      <c r="O342" s="573"/>
      <c r="P342" s="1309"/>
      <c r="Q342" s="1309"/>
      <c r="R342" s="537"/>
      <c r="S342" s="537"/>
      <c r="T342" s="527"/>
      <c r="U342" s="527"/>
      <c r="V342" s="527"/>
      <c r="W342" s="527"/>
      <c r="X342" s="527"/>
      <c r="Y342" s="527"/>
    </row>
    <row r="343" spans="1:25" x14ac:dyDescent="0.25">
      <c r="A343" s="1178"/>
      <c r="B343" s="1180"/>
      <c r="C343" s="1180"/>
      <c r="D343" s="1172"/>
      <c r="E343" s="1172"/>
      <c r="F343" s="1123"/>
      <c r="G343" s="1244"/>
      <c r="H343" s="550">
        <f>'3. TRATAR'!H343</f>
        <v>0</v>
      </c>
      <c r="I343" s="554">
        <f>'3. TRATAR'!I343</f>
        <v>0</v>
      </c>
      <c r="J343" s="554">
        <f>'3. TRATAR'!J343</f>
        <v>0</v>
      </c>
      <c r="K343" s="555">
        <f>'3. TRATAR'!K343</f>
        <v>0</v>
      </c>
      <c r="L343" s="561"/>
      <c r="M343" s="562"/>
      <c r="N343" s="562"/>
      <c r="O343" s="573"/>
      <c r="P343" s="1309"/>
      <c r="Q343" s="1309"/>
      <c r="R343" s="537"/>
      <c r="S343" s="537"/>
      <c r="T343" s="527"/>
      <c r="U343" s="527"/>
      <c r="V343" s="527"/>
      <c r="W343" s="527"/>
      <c r="X343" s="527"/>
      <c r="Y343" s="527"/>
    </row>
    <row r="344" spans="1:25" x14ac:dyDescent="0.25">
      <c r="A344" s="1178"/>
      <c r="B344" s="1180"/>
      <c r="C344" s="1180"/>
      <c r="D344" s="1172"/>
      <c r="E344" s="1172"/>
      <c r="F344" s="1123"/>
      <c r="G344" s="1244"/>
      <c r="H344" s="553">
        <f>'3. TRATAR'!H344</f>
        <v>0</v>
      </c>
      <c r="I344" s="554">
        <f>'3. TRATAR'!I344</f>
        <v>0</v>
      </c>
      <c r="J344" s="554">
        <f>'3. TRATAR'!J344</f>
        <v>0</v>
      </c>
      <c r="K344" s="555">
        <f>'3. TRATAR'!K344</f>
        <v>0</v>
      </c>
      <c r="L344" s="561"/>
      <c r="M344" s="562"/>
      <c r="N344" s="562"/>
      <c r="O344" s="573"/>
      <c r="P344" s="1309"/>
      <c r="Q344" s="1309"/>
      <c r="R344" s="537"/>
      <c r="S344" s="537"/>
      <c r="T344" s="527"/>
      <c r="U344" s="527"/>
      <c r="V344" s="527"/>
      <c r="W344" s="527"/>
      <c r="X344" s="527"/>
      <c r="Y344" s="527"/>
    </row>
    <row r="345" spans="1:25" x14ac:dyDescent="0.25">
      <c r="A345" s="1178"/>
      <c r="B345" s="1180"/>
      <c r="C345" s="1180"/>
      <c r="D345" s="1172"/>
      <c r="E345" s="1172"/>
      <c r="F345" s="1123"/>
      <c r="G345" s="1244"/>
      <c r="H345" s="550">
        <f>'3. TRATAR'!H345</f>
        <v>0</v>
      </c>
      <c r="I345" s="554">
        <f>'3. TRATAR'!I345</f>
        <v>0</v>
      </c>
      <c r="J345" s="554">
        <f>'3. TRATAR'!J345</f>
        <v>0</v>
      </c>
      <c r="K345" s="555">
        <f>'3. TRATAR'!K345</f>
        <v>0</v>
      </c>
      <c r="L345" s="561"/>
      <c r="M345" s="562"/>
      <c r="N345" s="562"/>
      <c r="O345" s="573"/>
      <c r="P345" s="1309"/>
      <c r="Q345" s="1309"/>
      <c r="R345" s="537"/>
      <c r="S345" s="537"/>
      <c r="T345" s="527"/>
      <c r="U345" s="527"/>
      <c r="V345" s="527"/>
      <c r="W345" s="527"/>
      <c r="X345" s="527"/>
      <c r="Y345" s="527"/>
    </row>
    <row r="346" spans="1:25" x14ac:dyDescent="0.25">
      <c r="A346" s="1178"/>
      <c r="B346" s="1180"/>
      <c r="C346" s="1180"/>
      <c r="D346" s="1172"/>
      <c r="E346" s="1172"/>
      <c r="F346" s="1123"/>
      <c r="G346" s="1244"/>
      <c r="H346" s="553">
        <f>'3. TRATAR'!H346</f>
        <v>0</v>
      </c>
      <c r="I346" s="554">
        <f>'3. TRATAR'!I346</f>
        <v>0</v>
      </c>
      <c r="J346" s="554">
        <f>'3. TRATAR'!J346</f>
        <v>0</v>
      </c>
      <c r="K346" s="555">
        <f>'3. TRATAR'!K346</f>
        <v>0</v>
      </c>
      <c r="L346" s="561"/>
      <c r="M346" s="562"/>
      <c r="N346" s="562"/>
      <c r="O346" s="573"/>
      <c r="P346" s="1309"/>
      <c r="Q346" s="1309"/>
      <c r="R346" s="537"/>
      <c r="S346" s="537"/>
      <c r="T346" s="527"/>
      <c r="U346" s="527"/>
      <c r="V346" s="527"/>
      <c r="W346" s="527"/>
      <c r="X346" s="527"/>
      <c r="Y346" s="527"/>
    </row>
    <row r="347" spans="1:25" ht="15.75" thickBot="1" x14ac:dyDescent="0.3">
      <c r="A347" s="1179"/>
      <c r="B347" s="1181"/>
      <c r="C347" s="1181"/>
      <c r="D347" s="1173"/>
      <c r="E347" s="1173"/>
      <c r="F347" s="1124"/>
      <c r="G347" s="1245"/>
      <c r="H347" s="556">
        <f>'3. TRATAR'!H347</f>
        <v>0</v>
      </c>
      <c r="I347" s="557">
        <f>'3. TRATAR'!I347</f>
        <v>0</v>
      </c>
      <c r="J347" s="557">
        <f>'3. TRATAR'!J347</f>
        <v>0</v>
      </c>
      <c r="K347" s="558">
        <f>'3. TRATAR'!K347</f>
        <v>0</v>
      </c>
      <c r="L347" s="563"/>
      <c r="M347" s="564"/>
      <c r="N347" s="564"/>
      <c r="O347" s="574"/>
      <c r="P347" s="1310"/>
      <c r="Q347" s="1310"/>
      <c r="R347" s="537"/>
      <c r="S347" s="537"/>
      <c r="T347" s="527"/>
      <c r="U347" s="527"/>
      <c r="V347" s="527"/>
      <c r="W347" s="527"/>
      <c r="X347" s="527"/>
      <c r="Y347" s="527"/>
    </row>
    <row r="348" spans="1:25" x14ac:dyDescent="0.25">
      <c r="A348" s="1178">
        <f>'2. VALORAR CONTROLES '!A348:A355</f>
        <v>42</v>
      </c>
      <c r="B348" s="1180">
        <f>'1. IDENTIFICAR-ANALIZAR'!B348:B355</f>
        <v>0</v>
      </c>
      <c r="C348" s="1180">
        <f>'2. VALORAR CONTROLES '!C348:C355</f>
        <v>0</v>
      </c>
      <c r="D348" s="1171">
        <f>'2. VALORAR CONTROLES '!AC348:AC355</f>
        <v>0</v>
      </c>
      <c r="E348" s="1171">
        <f>'2. VALORAR CONTROLES '!AD348:AD355</f>
        <v>0</v>
      </c>
      <c r="F348" s="1122">
        <f>'2. VALORAR CONTROLES '!AE348:AE355</f>
        <v>0</v>
      </c>
      <c r="G348" s="1243">
        <f>'2. VALORAR CONTROLES '!AF348:AF355</f>
        <v>0</v>
      </c>
      <c r="H348" s="547">
        <f>'3. TRATAR'!H348</f>
        <v>0</v>
      </c>
      <c r="I348" s="548">
        <f>'3. TRATAR'!I348</f>
        <v>0</v>
      </c>
      <c r="J348" s="548">
        <f>'3. TRATAR'!J348</f>
        <v>0</v>
      </c>
      <c r="K348" s="549">
        <f>'3. TRATAR'!K348</f>
        <v>0</v>
      </c>
      <c r="L348" s="559"/>
      <c r="M348" s="560"/>
      <c r="N348" s="560"/>
      <c r="O348" s="575"/>
      <c r="P348" s="1308"/>
      <c r="Q348" s="1308"/>
      <c r="R348" s="537"/>
      <c r="S348" s="537"/>
      <c r="T348" s="527"/>
      <c r="U348" s="527"/>
      <c r="V348" s="527"/>
      <c r="W348" s="527"/>
      <c r="X348" s="527"/>
      <c r="Y348" s="527"/>
    </row>
    <row r="349" spans="1:25" x14ac:dyDescent="0.25">
      <c r="A349" s="1178"/>
      <c r="B349" s="1180"/>
      <c r="C349" s="1180"/>
      <c r="D349" s="1172"/>
      <c r="E349" s="1172"/>
      <c r="F349" s="1123"/>
      <c r="G349" s="1244"/>
      <c r="H349" s="550">
        <f>'3. TRATAR'!H349</f>
        <v>0</v>
      </c>
      <c r="I349" s="551">
        <f>'3. TRATAR'!I349</f>
        <v>0</v>
      </c>
      <c r="J349" s="551">
        <f>'3. TRATAR'!J349</f>
        <v>0</v>
      </c>
      <c r="K349" s="552">
        <f>'3. TRATAR'!K349</f>
        <v>0</v>
      </c>
      <c r="L349" s="561"/>
      <c r="M349" s="562"/>
      <c r="N349" s="562"/>
      <c r="O349" s="573"/>
      <c r="P349" s="1309"/>
      <c r="Q349" s="1309"/>
      <c r="R349" s="537"/>
      <c r="S349" s="537"/>
      <c r="T349" s="527"/>
      <c r="U349" s="527"/>
      <c r="V349" s="527"/>
      <c r="W349" s="527"/>
      <c r="X349" s="527"/>
      <c r="Y349" s="527"/>
    </row>
    <row r="350" spans="1:25" x14ac:dyDescent="0.25">
      <c r="A350" s="1178"/>
      <c r="B350" s="1180"/>
      <c r="C350" s="1180"/>
      <c r="D350" s="1172"/>
      <c r="E350" s="1172"/>
      <c r="F350" s="1123"/>
      <c r="G350" s="1244"/>
      <c r="H350" s="553">
        <f>'3. TRATAR'!H350</f>
        <v>0</v>
      </c>
      <c r="I350" s="554">
        <f>'3. TRATAR'!I350</f>
        <v>0</v>
      </c>
      <c r="J350" s="554">
        <f>'3. TRATAR'!J350</f>
        <v>0</v>
      </c>
      <c r="K350" s="555">
        <f>'3. TRATAR'!K350</f>
        <v>0</v>
      </c>
      <c r="L350" s="561"/>
      <c r="M350" s="562"/>
      <c r="N350" s="562"/>
      <c r="O350" s="573"/>
      <c r="P350" s="1309"/>
      <c r="Q350" s="1309"/>
      <c r="R350" s="537"/>
      <c r="S350" s="537"/>
      <c r="T350" s="527"/>
      <c r="U350" s="527"/>
      <c r="V350" s="527"/>
      <c r="W350" s="527"/>
      <c r="X350" s="527"/>
      <c r="Y350" s="527"/>
    </row>
    <row r="351" spans="1:25" x14ac:dyDescent="0.25">
      <c r="A351" s="1178"/>
      <c r="B351" s="1180"/>
      <c r="C351" s="1180"/>
      <c r="D351" s="1172"/>
      <c r="E351" s="1172"/>
      <c r="F351" s="1123"/>
      <c r="G351" s="1244"/>
      <c r="H351" s="550">
        <f>'3. TRATAR'!H351</f>
        <v>0</v>
      </c>
      <c r="I351" s="554">
        <f>'3. TRATAR'!I351</f>
        <v>0</v>
      </c>
      <c r="J351" s="554">
        <f>'3. TRATAR'!J351</f>
        <v>0</v>
      </c>
      <c r="K351" s="555">
        <f>'3. TRATAR'!K351</f>
        <v>0</v>
      </c>
      <c r="L351" s="561"/>
      <c r="M351" s="562"/>
      <c r="N351" s="562"/>
      <c r="O351" s="573"/>
      <c r="P351" s="1309"/>
      <c r="Q351" s="1309"/>
      <c r="R351" s="537"/>
      <c r="S351" s="537"/>
      <c r="T351" s="527"/>
      <c r="U351" s="527"/>
      <c r="V351" s="527"/>
      <c r="W351" s="527"/>
      <c r="X351" s="527"/>
      <c r="Y351" s="527"/>
    </row>
    <row r="352" spans="1:25" x14ac:dyDescent="0.25">
      <c r="A352" s="1178"/>
      <c r="B352" s="1180"/>
      <c r="C352" s="1180"/>
      <c r="D352" s="1172"/>
      <c r="E352" s="1172"/>
      <c r="F352" s="1123"/>
      <c r="G352" s="1244"/>
      <c r="H352" s="553">
        <f>'3. TRATAR'!H352</f>
        <v>0</v>
      </c>
      <c r="I352" s="554">
        <f>'3. TRATAR'!I352</f>
        <v>0</v>
      </c>
      <c r="J352" s="554">
        <f>'3. TRATAR'!J352</f>
        <v>0</v>
      </c>
      <c r="K352" s="555">
        <f>'3. TRATAR'!K352</f>
        <v>0</v>
      </c>
      <c r="L352" s="561"/>
      <c r="M352" s="562"/>
      <c r="N352" s="562"/>
      <c r="O352" s="573"/>
      <c r="P352" s="1309"/>
      <c r="Q352" s="1309"/>
      <c r="R352" s="537"/>
      <c r="S352" s="537"/>
      <c r="T352" s="527"/>
      <c r="U352" s="527"/>
      <c r="V352" s="527"/>
      <c r="W352" s="527"/>
      <c r="X352" s="527"/>
      <c r="Y352" s="527"/>
    </row>
    <row r="353" spans="1:25" x14ac:dyDescent="0.25">
      <c r="A353" s="1178"/>
      <c r="B353" s="1180"/>
      <c r="C353" s="1180"/>
      <c r="D353" s="1172"/>
      <c r="E353" s="1172"/>
      <c r="F353" s="1123"/>
      <c r="G353" s="1244"/>
      <c r="H353" s="550">
        <f>'3. TRATAR'!H353</f>
        <v>0</v>
      </c>
      <c r="I353" s="554">
        <f>'3. TRATAR'!I353</f>
        <v>0</v>
      </c>
      <c r="J353" s="554">
        <f>'3. TRATAR'!J353</f>
        <v>0</v>
      </c>
      <c r="K353" s="555">
        <f>'3. TRATAR'!K353</f>
        <v>0</v>
      </c>
      <c r="L353" s="561"/>
      <c r="M353" s="562"/>
      <c r="N353" s="562"/>
      <c r="O353" s="573"/>
      <c r="P353" s="1309"/>
      <c r="Q353" s="1309"/>
      <c r="R353" s="537"/>
      <c r="S353" s="537"/>
      <c r="T353" s="527"/>
      <c r="U353" s="527"/>
      <c r="V353" s="527"/>
      <c r="W353" s="527"/>
      <c r="X353" s="527"/>
      <c r="Y353" s="527"/>
    </row>
    <row r="354" spans="1:25" x14ac:dyDescent="0.25">
      <c r="A354" s="1178"/>
      <c r="B354" s="1180"/>
      <c r="C354" s="1180"/>
      <c r="D354" s="1172"/>
      <c r="E354" s="1172"/>
      <c r="F354" s="1123"/>
      <c r="G354" s="1244"/>
      <c r="H354" s="553">
        <f>'3. TRATAR'!H354</f>
        <v>0</v>
      </c>
      <c r="I354" s="554">
        <f>'3. TRATAR'!I354</f>
        <v>0</v>
      </c>
      <c r="J354" s="554">
        <f>'3. TRATAR'!J354</f>
        <v>0</v>
      </c>
      <c r="K354" s="555">
        <f>'3. TRATAR'!K354</f>
        <v>0</v>
      </c>
      <c r="L354" s="561"/>
      <c r="M354" s="562"/>
      <c r="N354" s="562"/>
      <c r="O354" s="573"/>
      <c r="P354" s="1309"/>
      <c r="Q354" s="1309"/>
      <c r="R354" s="537"/>
      <c r="S354" s="537"/>
      <c r="T354" s="527"/>
      <c r="U354" s="527"/>
      <c r="V354" s="527"/>
      <c r="W354" s="527"/>
      <c r="X354" s="527"/>
      <c r="Y354" s="527"/>
    </row>
    <row r="355" spans="1:25" ht="15.75" thickBot="1" x14ac:dyDescent="0.3">
      <c r="A355" s="1179"/>
      <c r="B355" s="1181"/>
      <c r="C355" s="1181"/>
      <c r="D355" s="1173"/>
      <c r="E355" s="1173"/>
      <c r="F355" s="1124"/>
      <c r="G355" s="1245"/>
      <c r="H355" s="556">
        <f>'3. TRATAR'!H355</f>
        <v>0</v>
      </c>
      <c r="I355" s="557">
        <f>'3. TRATAR'!I355</f>
        <v>0</v>
      </c>
      <c r="J355" s="557">
        <f>'3. TRATAR'!J355</f>
        <v>0</v>
      </c>
      <c r="K355" s="558">
        <f>'3. TRATAR'!K355</f>
        <v>0</v>
      </c>
      <c r="L355" s="563"/>
      <c r="M355" s="564"/>
      <c r="N355" s="564"/>
      <c r="O355" s="574"/>
      <c r="P355" s="1310"/>
      <c r="Q355" s="1310"/>
      <c r="R355" s="537"/>
      <c r="S355" s="537"/>
      <c r="T355" s="527"/>
      <c r="U355" s="527"/>
      <c r="V355" s="527"/>
      <c r="W355" s="527"/>
      <c r="X355" s="527"/>
      <c r="Y355" s="527"/>
    </row>
    <row r="356" spans="1:25" x14ac:dyDescent="0.25">
      <c r="A356" s="1178">
        <f>'2. VALORAR CONTROLES '!A356:A363</f>
        <v>43</v>
      </c>
      <c r="B356" s="1180">
        <f>'1. IDENTIFICAR-ANALIZAR'!B356:B363</f>
        <v>0</v>
      </c>
      <c r="C356" s="1180">
        <f>'2. VALORAR CONTROLES '!C356:C363</f>
        <v>0</v>
      </c>
      <c r="D356" s="1171">
        <f>'2. VALORAR CONTROLES '!AC356:AC363</f>
        <v>0</v>
      </c>
      <c r="E356" s="1171">
        <f>'2. VALORAR CONTROLES '!AD356:AD363</f>
        <v>0</v>
      </c>
      <c r="F356" s="1122">
        <f>'2. VALORAR CONTROLES '!AE356:AE363</f>
        <v>0</v>
      </c>
      <c r="G356" s="1243">
        <f>'2. VALORAR CONTROLES '!AF356:AF363</f>
        <v>0</v>
      </c>
      <c r="H356" s="547">
        <f>'3. TRATAR'!H356</f>
        <v>0</v>
      </c>
      <c r="I356" s="548">
        <f>'3. TRATAR'!I356</f>
        <v>0</v>
      </c>
      <c r="J356" s="548">
        <f>'3. TRATAR'!J356</f>
        <v>0</v>
      </c>
      <c r="K356" s="549">
        <f>'3. TRATAR'!K356</f>
        <v>0</v>
      </c>
      <c r="L356" s="559"/>
      <c r="M356" s="560"/>
      <c r="N356" s="560"/>
      <c r="O356" s="575"/>
      <c r="P356" s="1308"/>
      <c r="Q356" s="1308"/>
      <c r="R356" s="537"/>
      <c r="S356" s="537"/>
      <c r="T356" s="527"/>
      <c r="U356" s="527"/>
      <c r="V356" s="527"/>
      <c r="W356" s="527"/>
      <c r="X356" s="527"/>
      <c r="Y356" s="527"/>
    </row>
    <row r="357" spans="1:25" x14ac:dyDescent="0.25">
      <c r="A357" s="1178"/>
      <c r="B357" s="1180"/>
      <c r="C357" s="1180"/>
      <c r="D357" s="1172"/>
      <c r="E357" s="1172"/>
      <c r="F357" s="1123"/>
      <c r="G357" s="1244"/>
      <c r="H357" s="550">
        <f>'3. TRATAR'!H357</f>
        <v>0</v>
      </c>
      <c r="I357" s="551">
        <f>'3. TRATAR'!I357</f>
        <v>0</v>
      </c>
      <c r="J357" s="551">
        <f>'3. TRATAR'!J357</f>
        <v>0</v>
      </c>
      <c r="K357" s="552">
        <f>'3. TRATAR'!K357</f>
        <v>0</v>
      </c>
      <c r="L357" s="561"/>
      <c r="M357" s="562"/>
      <c r="N357" s="562"/>
      <c r="O357" s="573"/>
      <c r="P357" s="1309"/>
      <c r="Q357" s="1309"/>
      <c r="R357" s="537"/>
      <c r="S357" s="537"/>
      <c r="T357" s="527"/>
      <c r="U357" s="527"/>
      <c r="V357" s="527"/>
      <c r="W357" s="527"/>
      <c r="X357" s="527"/>
      <c r="Y357" s="527"/>
    </row>
    <row r="358" spans="1:25" x14ac:dyDescent="0.25">
      <c r="A358" s="1178"/>
      <c r="B358" s="1180"/>
      <c r="C358" s="1180"/>
      <c r="D358" s="1172"/>
      <c r="E358" s="1172"/>
      <c r="F358" s="1123"/>
      <c r="G358" s="1244"/>
      <c r="H358" s="553">
        <f>'3. TRATAR'!H358</f>
        <v>0</v>
      </c>
      <c r="I358" s="554">
        <f>'3. TRATAR'!I358</f>
        <v>0</v>
      </c>
      <c r="J358" s="554">
        <f>'3. TRATAR'!J358</f>
        <v>0</v>
      </c>
      <c r="K358" s="555">
        <f>'3. TRATAR'!K358</f>
        <v>0</v>
      </c>
      <c r="L358" s="561"/>
      <c r="M358" s="562"/>
      <c r="N358" s="562"/>
      <c r="O358" s="573"/>
      <c r="P358" s="1309"/>
      <c r="Q358" s="1309"/>
      <c r="R358" s="537"/>
      <c r="S358" s="537"/>
      <c r="T358" s="527"/>
      <c r="U358" s="527"/>
      <c r="V358" s="527"/>
      <c r="W358" s="527"/>
      <c r="X358" s="527"/>
      <c r="Y358" s="527"/>
    </row>
    <row r="359" spans="1:25" x14ac:dyDescent="0.25">
      <c r="A359" s="1178"/>
      <c r="B359" s="1180"/>
      <c r="C359" s="1180"/>
      <c r="D359" s="1172"/>
      <c r="E359" s="1172"/>
      <c r="F359" s="1123"/>
      <c r="G359" s="1244"/>
      <c r="H359" s="550">
        <f>'3. TRATAR'!H359</f>
        <v>0</v>
      </c>
      <c r="I359" s="554">
        <f>'3. TRATAR'!I359</f>
        <v>0</v>
      </c>
      <c r="J359" s="554">
        <f>'3. TRATAR'!J359</f>
        <v>0</v>
      </c>
      <c r="K359" s="555">
        <f>'3. TRATAR'!K359</f>
        <v>0</v>
      </c>
      <c r="L359" s="561"/>
      <c r="M359" s="562"/>
      <c r="N359" s="562"/>
      <c r="O359" s="573"/>
      <c r="P359" s="1309"/>
      <c r="Q359" s="1309"/>
      <c r="R359" s="537"/>
      <c r="S359" s="537"/>
      <c r="T359" s="527"/>
      <c r="U359" s="527"/>
      <c r="V359" s="527"/>
      <c r="W359" s="527"/>
      <c r="X359" s="527"/>
      <c r="Y359" s="527"/>
    </row>
    <row r="360" spans="1:25" x14ac:dyDescent="0.25">
      <c r="A360" s="1178"/>
      <c r="B360" s="1180"/>
      <c r="C360" s="1180"/>
      <c r="D360" s="1172"/>
      <c r="E360" s="1172"/>
      <c r="F360" s="1123"/>
      <c r="G360" s="1244"/>
      <c r="H360" s="553">
        <f>'3. TRATAR'!H360</f>
        <v>0</v>
      </c>
      <c r="I360" s="554">
        <f>'3. TRATAR'!I360</f>
        <v>0</v>
      </c>
      <c r="J360" s="554">
        <f>'3. TRATAR'!J360</f>
        <v>0</v>
      </c>
      <c r="K360" s="555">
        <f>'3. TRATAR'!K360</f>
        <v>0</v>
      </c>
      <c r="L360" s="561"/>
      <c r="M360" s="562"/>
      <c r="N360" s="562"/>
      <c r="O360" s="573"/>
      <c r="P360" s="1309"/>
      <c r="Q360" s="1309"/>
      <c r="R360" s="537"/>
      <c r="S360" s="537"/>
      <c r="T360" s="527"/>
      <c r="U360" s="527"/>
      <c r="V360" s="527"/>
      <c r="W360" s="527"/>
      <c r="X360" s="527"/>
      <c r="Y360" s="527"/>
    </row>
    <row r="361" spans="1:25" x14ac:dyDescent="0.25">
      <c r="A361" s="1178"/>
      <c r="B361" s="1180"/>
      <c r="C361" s="1180"/>
      <c r="D361" s="1172"/>
      <c r="E361" s="1172"/>
      <c r="F361" s="1123"/>
      <c r="G361" s="1244"/>
      <c r="H361" s="550">
        <f>'3. TRATAR'!H361</f>
        <v>0</v>
      </c>
      <c r="I361" s="554">
        <f>'3. TRATAR'!I361</f>
        <v>0</v>
      </c>
      <c r="J361" s="554">
        <f>'3. TRATAR'!J361</f>
        <v>0</v>
      </c>
      <c r="K361" s="555">
        <f>'3. TRATAR'!K361</f>
        <v>0</v>
      </c>
      <c r="L361" s="561"/>
      <c r="M361" s="562"/>
      <c r="N361" s="562"/>
      <c r="O361" s="573"/>
      <c r="P361" s="1309"/>
      <c r="Q361" s="1309"/>
      <c r="R361" s="537"/>
      <c r="S361" s="537"/>
      <c r="T361" s="527"/>
      <c r="U361" s="527"/>
      <c r="V361" s="527"/>
      <c r="W361" s="527"/>
      <c r="X361" s="527"/>
      <c r="Y361" s="527"/>
    </row>
    <row r="362" spans="1:25" x14ac:dyDescent="0.25">
      <c r="A362" s="1178"/>
      <c r="B362" s="1180"/>
      <c r="C362" s="1180"/>
      <c r="D362" s="1172"/>
      <c r="E362" s="1172"/>
      <c r="F362" s="1123"/>
      <c r="G362" s="1244"/>
      <c r="H362" s="553">
        <f>'3. TRATAR'!H362</f>
        <v>0</v>
      </c>
      <c r="I362" s="554">
        <f>'3. TRATAR'!I362</f>
        <v>0</v>
      </c>
      <c r="J362" s="554">
        <f>'3. TRATAR'!J362</f>
        <v>0</v>
      </c>
      <c r="K362" s="555">
        <f>'3. TRATAR'!K362</f>
        <v>0</v>
      </c>
      <c r="L362" s="561"/>
      <c r="M362" s="562"/>
      <c r="N362" s="562"/>
      <c r="O362" s="573"/>
      <c r="P362" s="1309"/>
      <c r="Q362" s="1309"/>
      <c r="R362" s="537"/>
      <c r="S362" s="537"/>
      <c r="T362" s="527"/>
      <c r="U362" s="527"/>
      <c r="V362" s="527"/>
      <c r="W362" s="527"/>
      <c r="X362" s="527"/>
      <c r="Y362" s="527"/>
    </row>
    <row r="363" spans="1:25" ht="15.75" thickBot="1" x14ac:dyDescent="0.3">
      <c r="A363" s="1179"/>
      <c r="B363" s="1181"/>
      <c r="C363" s="1181"/>
      <c r="D363" s="1173"/>
      <c r="E363" s="1173"/>
      <c r="F363" s="1124"/>
      <c r="G363" s="1245"/>
      <c r="H363" s="556">
        <f>'3. TRATAR'!H363</f>
        <v>0</v>
      </c>
      <c r="I363" s="557">
        <f>'3. TRATAR'!I363</f>
        <v>0</v>
      </c>
      <c r="J363" s="557">
        <f>'3. TRATAR'!J363</f>
        <v>0</v>
      </c>
      <c r="K363" s="558">
        <f>'3. TRATAR'!K363</f>
        <v>0</v>
      </c>
      <c r="L363" s="563"/>
      <c r="M363" s="564"/>
      <c r="N363" s="564"/>
      <c r="O363" s="574"/>
      <c r="P363" s="1310"/>
      <c r="Q363" s="1310"/>
      <c r="R363" s="537"/>
      <c r="S363" s="537"/>
      <c r="T363" s="527"/>
      <c r="U363" s="527"/>
      <c r="V363" s="527"/>
      <c r="W363" s="527"/>
      <c r="X363" s="527"/>
      <c r="Y363" s="527"/>
    </row>
    <row r="364" spans="1:25" x14ac:dyDescent="0.25">
      <c r="A364" s="1178">
        <f>'2. VALORAR CONTROLES '!A364:A371</f>
        <v>44</v>
      </c>
      <c r="B364" s="1180">
        <f>'1. IDENTIFICAR-ANALIZAR'!B364:B371</f>
        <v>0</v>
      </c>
      <c r="C364" s="1180">
        <f>'2. VALORAR CONTROLES '!C364:C371</f>
        <v>0</v>
      </c>
      <c r="D364" s="1171">
        <f>'2. VALORAR CONTROLES '!AC364:AC371</f>
        <v>0</v>
      </c>
      <c r="E364" s="1171">
        <f>'2. VALORAR CONTROLES '!AD364:AD371</f>
        <v>0</v>
      </c>
      <c r="F364" s="1122">
        <f>'2. VALORAR CONTROLES '!AE364:AE371</f>
        <v>0</v>
      </c>
      <c r="G364" s="1243">
        <f>'2. VALORAR CONTROLES '!AF364:AF371</f>
        <v>0</v>
      </c>
      <c r="H364" s="547">
        <f>'3. TRATAR'!H364</f>
        <v>0</v>
      </c>
      <c r="I364" s="548">
        <f>'3. TRATAR'!I364</f>
        <v>0</v>
      </c>
      <c r="J364" s="548">
        <f>'3. TRATAR'!J364</f>
        <v>0</v>
      </c>
      <c r="K364" s="549">
        <f>'3. TRATAR'!K364</f>
        <v>0</v>
      </c>
      <c r="L364" s="559"/>
      <c r="M364" s="560"/>
      <c r="N364" s="560"/>
      <c r="O364" s="575"/>
      <c r="P364" s="1308"/>
      <c r="Q364" s="1308"/>
      <c r="R364" s="537"/>
      <c r="S364" s="537"/>
      <c r="T364" s="527"/>
      <c r="U364" s="527"/>
      <c r="V364" s="527"/>
      <c r="W364" s="527"/>
      <c r="X364" s="527"/>
      <c r="Y364" s="527"/>
    </row>
    <row r="365" spans="1:25" x14ac:dyDescent="0.25">
      <c r="A365" s="1178"/>
      <c r="B365" s="1180"/>
      <c r="C365" s="1180"/>
      <c r="D365" s="1172"/>
      <c r="E365" s="1172"/>
      <c r="F365" s="1123"/>
      <c r="G365" s="1244"/>
      <c r="H365" s="550">
        <f>'3. TRATAR'!H365</f>
        <v>0</v>
      </c>
      <c r="I365" s="551">
        <f>'3. TRATAR'!I365</f>
        <v>0</v>
      </c>
      <c r="J365" s="551">
        <f>'3. TRATAR'!J365</f>
        <v>0</v>
      </c>
      <c r="K365" s="552">
        <f>'3. TRATAR'!K365</f>
        <v>0</v>
      </c>
      <c r="L365" s="561"/>
      <c r="M365" s="562"/>
      <c r="N365" s="562"/>
      <c r="O365" s="573"/>
      <c r="P365" s="1309"/>
      <c r="Q365" s="1309"/>
      <c r="R365" s="537"/>
      <c r="S365" s="537"/>
      <c r="T365" s="527"/>
      <c r="U365" s="527"/>
      <c r="V365" s="527"/>
      <c r="W365" s="527"/>
      <c r="X365" s="527"/>
      <c r="Y365" s="527"/>
    </row>
    <row r="366" spans="1:25" x14ac:dyDescent="0.25">
      <c r="A366" s="1178"/>
      <c r="B366" s="1180"/>
      <c r="C366" s="1180"/>
      <c r="D366" s="1172"/>
      <c r="E366" s="1172"/>
      <c r="F366" s="1123"/>
      <c r="G366" s="1244"/>
      <c r="H366" s="553">
        <f>'3. TRATAR'!H366</f>
        <v>0</v>
      </c>
      <c r="I366" s="554">
        <f>'3. TRATAR'!I366</f>
        <v>0</v>
      </c>
      <c r="J366" s="554">
        <f>'3. TRATAR'!J366</f>
        <v>0</v>
      </c>
      <c r="K366" s="555">
        <f>'3. TRATAR'!K366</f>
        <v>0</v>
      </c>
      <c r="L366" s="561"/>
      <c r="M366" s="562"/>
      <c r="N366" s="562"/>
      <c r="O366" s="573"/>
      <c r="P366" s="1309"/>
      <c r="Q366" s="1309"/>
      <c r="R366" s="537"/>
      <c r="S366" s="537"/>
      <c r="T366" s="527"/>
      <c r="U366" s="527"/>
      <c r="V366" s="527"/>
      <c r="W366" s="527"/>
      <c r="X366" s="527"/>
      <c r="Y366" s="527"/>
    </row>
    <row r="367" spans="1:25" x14ac:dyDescent="0.25">
      <c r="A367" s="1178"/>
      <c r="B367" s="1180"/>
      <c r="C367" s="1180"/>
      <c r="D367" s="1172"/>
      <c r="E367" s="1172"/>
      <c r="F367" s="1123"/>
      <c r="G367" s="1244"/>
      <c r="H367" s="550">
        <f>'3. TRATAR'!H367</f>
        <v>0</v>
      </c>
      <c r="I367" s="554">
        <f>'3. TRATAR'!I367</f>
        <v>0</v>
      </c>
      <c r="J367" s="554">
        <f>'3. TRATAR'!J367</f>
        <v>0</v>
      </c>
      <c r="K367" s="555">
        <f>'3. TRATAR'!K367</f>
        <v>0</v>
      </c>
      <c r="L367" s="561"/>
      <c r="M367" s="562"/>
      <c r="N367" s="562"/>
      <c r="O367" s="573"/>
      <c r="P367" s="1309"/>
      <c r="Q367" s="1309"/>
      <c r="R367" s="537"/>
      <c r="S367" s="537"/>
      <c r="T367" s="527"/>
      <c r="U367" s="527"/>
      <c r="V367" s="527"/>
      <c r="W367" s="527"/>
      <c r="X367" s="527"/>
      <c r="Y367" s="527"/>
    </row>
    <row r="368" spans="1:25" x14ac:dyDescent="0.25">
      <c r="A368" s="1178"/>
      <c r="B368" s="1180"/>
      <c r="C368" s="1180"/>
      <c r="D368" s="1172"/>
      <c r="E368" s="1172"/>
      <c r="F368" s="1123"/>
      <c r="G368" s="1244"/>
      <c r="H368" s="553">
        <f>'3. TRATAR'!H368</f>
        <v>0</v>
      </c>
      <c r="I368" s="554">
        <f>'3. TRATAR'!I368</f>
        <v>0</v>
      </c>
      <c r="J368" s="554">
        <f>'3. TRATAR'!J368</f>
        <v>0</v>
      </c>
      <c r="K368" s="555">
        <f>'3. TRATAR'!K368</f>
        <v>0</v>
      </c>
      <c r="L368" s="561"/>
      <c r="M368" s="562"/>
      <c r="N368" s="562"/>
      <c r="O368" s="573"/>
      <c r="P368" s="1309"/>
      <c r="Q368" s="1309"/>
      <c r="R368" s="537"/>
      <c r="S368" s="537"/>
      <c r="T368" s="527"/>
      <c r="U368" s="527"/>
      <c r="V368" s="527"/>
      <c r="W368" s="527"/>
      <c r="X368" s="527"/>
      <c r="Y368" s="527"/>
    </row>
    <row r="369" spans="1:25" x14ac:dyDescent="0.25">
      <c r="A369" s="1178"/>
      <c r="B369" s="1180"/>
      <c r="C369" s="1180"/>
      <c r="D369" s="1172"/>
      <c r="E369" s="1172"/>
      <c r="F369" s="1123"/>
      <c r="G369" s="1244"/>
      <c r="H369" s="550">
        <f>'3. TRATAR'!H369</f>
        <v>0</v>
      </c>
      <c r="I369" s="554">
        <f>'3. TRATAR'!I369</f>
        <v>0</v>
      </c>
      <c r="J369" s="554">
        <f>'3. TRATAR'!J369</f>
        <v>0</v>
      </c>
      <c r="K369" s="555">
        <f>'3. TRATAR'!K369</f>
        <v>0</v>
      </c>
      <c r="L369" s="561"/>
      <c r="M369" s="562"/>
      <c r="N369" s="562"/>
      <c r="O369" s="573"/>
      <c r="P369" s="1309"/>
      <c r="Q369" s="1309"/>
      <c r="R369" s="537"/>
      <c r="S369" s="537"/>
      <c r="T369" s="527"/>
      <c r="U369" s="527"/>
      <c r="V369" s="527"/>
      <c r="W369" s="527"/>
      <c r="X369" s="527"/>
      <c r="Y369" s="527"/>
    </row>
    <row r="370" spans="1:25" x14ac:dyDescent="0.25">
      <c r="A370" s="1178"/>
      <c r="B370" s="1180"/>
      <c r="C370" s="1180"/>
      <c r="D370" s="1172"/>
      <c r="E370" s="1172"/>
      <c r="F370" s="1123"/>
      <c r="G370" s="1244"/>
      <c r="H370" s="553">
        <f>'3. TRATAR'!H370</f>
        <v>0</v>
      </c>
      <c r="I370" s="554">
        <f>'3. TRATAR'!I370</f>
        <v>0</v>
      </c>
      <c r="J370" s="554">
        <f>'3. TRATAR'!J370</f>
        <v>0</v>
      </c>
      <c r="K370" s="555">
        <f>'3. TRATAR'!K370</f>
        <v>0</v>
      </c>
      <c r="L370" s="561"/>
      <c r="M370" s="562"/>
      <c r="N370" s="562"/>
      <c r="O370" s="573"/>
      <c r="P370" s="1309"/>
      <c r="Q370" s="1309"/>
      <c r="R370" s="537"/>
      <c r="S370" s="537"/>
      <c r="T370" s="527"/>
      <c r="U370" s="527"/>
      <c r="V370" s="527"/>
      <c r="W370" s="527"/>
      <c r="X370" s="527"/>
      <c r="Y370" s="527"/>
    </row>
    <row r="371" spans="1:25" ht="15.75" thickBot="1" x14ac:dyDescent="0.3">
      <c r="A371" s="1179"/>
      <c r="B371" s="1181"/>
      <c r="C371" s="1181"/>
      <c r="D371" s="1173"/>
      <c r="E371" s="1173"/>
      <c r="F371" s="1124"/>
      <c r="G371" s="1245"/>
      <c r="H371" s="556">
        <f>'3. TRATAR'!H371</f>
        <v>0</v>
      </c>
      <c r="I371" s="557">
        <f>'3. TRATAR'!I371</f>
        <v>0</v>
      </c>
      <c r="J371" s="557">
        <f>'3. TRATAR'!J371</f>
        <v>0</v>
      </c>
      <c r="K371" s="558">
        <f>'3. TRATAR'!K371</f>
        <v>0</v>
      </c>
      <c r="L371" s="563"/>
      <c r="M371" s="564"/>
      <c r="N371" s="564"/>
      <c r="O371" s="574"/>
      <c r="P371" s="1310"/>
      <c r="Q371" s="1310"/>
      <c r="R371" s="537"/>
      <c r="S371" s="537"/>
      <c r="T371" s="527"/>
      <c r="U371" s="527"/>
      <c r="V371" s="527"/>
      <c r="W371" s="527"/>
      <c r="X371" s="527"/>
      <c r="Y371" s="527"/>
    </row>
    <row r="372" spans="1:25" x14ac:dyDescent="0.25">
      <c r="A372" s="1178">
        <f>'2. VALORAR CONTROLES '!A372:A379</f>
        <v>45</v>
      </c>
      <c r="B372" s="1180">
        <f>'1. IDENTIFICAR-ANALIZAR'!B372:B379</f>
        <v>0</v>
      </c>
      <c r="C372" s="1180">
        <f>'2. VALORAR CONTROLES '!C372:C379</f>
        <v>0</v>
      </c>
      <c r="D372" s="1171">
        <f>'2. VALORAR CONTROLES '!AC372:AC379</f>
        <v>0</v>
      </c>
      <c r="E372" s="1171">
        <f>'2. VALORAR CONTROLES '!AD372:AD379</f>
        <v>0</v>
      </c>
      <c r="F372" s="1122">
        <f>'2. VALORAR CONTROLES '!AE372:AE379</f>
        <v>0</v>
      </c>
      <c r="G372" s="1243">
        <f>'2. VALORAR CONTROLES '!AF372:AF379</f>
        <v>0</v>
      </c>
      <c r="H372" s="547">
        <f>'3. TRATAR'!H372</f>
        <v>0</v>
      </c>
      <c r="I372" s="548">
        <f>'3. TRATAR'!I372</f>
        <v>0</v>
      </c>
      <c r="J372" s="548">
        <f>'3. TRATAR'!J372</f>
        <v>0</v>
      </c>
      <c r="K372" s="549">
        <f>'3. TRATAR'!K372</f>
        <v>0</v>
      </c>
      <c r="L372" s="559"/>
      <c r="M372" s="560"/>
      <c r="N372" s="560"/>
      <c r="O372" s="575"/>
      <c r="P372" s="1308"/>
      <c r="Q372" s="1308"/>
      <c r="R372" s="537"/>
      <c r="S372" s="537"/>
      <c r="T372" s="527"/>
      <c r="U372" s="527"/>
      <c r="V372" s="527"/>
      <c r="W372" s="527"/>
      <c r="X372" s="527"/>
      <c r="Y372" s="527"/>
    </row>
    <row r="373" spans="1:25" x14ac:dyDescent="0.25">
      <c r="A373" s="1178"/>
      <c r="B373" s="1180"/>
      <c r="C373" s="1180"/>
      <c r="D373" s="1172"/>
      <c r="E373" s="1172"/>
      <c r="F373" s="1123"/>
      <c r="G373" s="1244"/>
      <c r="H373" s="550">
        <f>'3. TRATAR'!H373</f>
        <v>0</v>
      </c>
      <c r="I373" s="551">
        <f>'3. TRATAR'!I373</f>
        <v>0</v>
      </c>
      <c r="J373" s="551">
        <f>'3. TRATAR'!J373</f>
        <v>0</v>
      </c>
      <c r="K373" s="552">
        <f>'3. TRATAR'!K373</f>
        <v>0</v>
      </c>
      <c r="L373" s="561"/>
      <c r="M373" s="562"/>
      <c r="N373" s="562"/>
      <c r="O373" s="573"/>
      <c r="P373" s="1309"/>
      <c r="Q373" s="1309"/>
      <c r="R373" s="537"/>
      <c r="S373" s="537"/>
      <c r="T373" s="527"/>
      <c r="U373" s="527"/>
      <c r="V373" s="527"/>
      <c r="W373" s="527"/>
      <c r="X373" s="527"/>
      <c r="Y373" s="527"/>
    </row>
    <row r="374" spans="1:25" x14ac:dyDescent="0.25">
      <c r="A374" s="1178"/>
      <c r="B374" s="1180"/>
      <c r="C374" s="1180"/>
      <c r="D374" s="1172"/>
      <c r="E374" s="1172"/>
      <c r="F374" s="1123"/>
      <c r="G374" s="1244"/>
      <c r="H374" s="553">
        <f>'3. TRATAR'!H374</f>
        <v>0</v>
      </c>
      <c r="I374" s="554">
        <f>'3. TRATAR'!I374</f>
        <v>0</v>
      </c>
      <c r="J374" s="554">
        <f>'3. TRATAR'!J374</f>
        <v>0</v>
      </c>
      <c r="K374" s="555">
        <f>'3. TRATAR'!K374</f>
        <v>0</v>
      </c>
      <c r="L374" s="561"/>
      <c r="M374" s="562"/>
      <c r="N374" s="562"/>
      <c r="O374" s="573"/>
      <c r="P374" s="1309"/>
      <c r="Q374" s="1309"/>
      <c r="R374" s="537"/>
      <c r="S374" s="537"/>
      <c r="T374" s="527"/>
      <c r="U374" s="527"/>
      <c r="V374" s="527"/>
      <c r="W374" s="527"/>
      <c r="X374" s="527"/>
      <c r="Y374" s="527"/>
    </row>
    <row r="375" spans="1:25" x14ac:dyDescent="0.25">
      <c r="A375" s="1178"/>
      <c r="B375" s="1180"/>
      <c r="C375" s="1180"/>
      <c r="D375" s="1172"/>
      <c r="E375" s="1172"/>
      <c r="F375" s="1123"/>
      <c r="G375" s="1244"/>
      <c r="H375" s="550">
        <f>'3. TRATAR'!H375</f>
        <v>0</v>
      </c>
      <c r="I375" s="554">
        <f>'3. TRATAR'!I375</f>
        <v>0</v>
      </c>
      <c r="J375" s="554">
        <f>'3. TRATAR'!J375</f>
        <v>0</v>
      </c>
      <c r="K375" s="555">
        <f>'3. TRATAR'!K375</f>
        <v>0</v>
      </c>
      <c r="L375" s="561"/>
      <c r="M375" s="562"/>
      <c r="N375" s="562"/>
      <c r="O375" s="573"/>
      <c r="P375" s="1309"/>
      <c r="Q375" s="1309"/>
      <c r="R375" s="537"/>
      <c r="S375" s="537"/>
      <c r="T375" s="527"/>
      <c r="U375" s="527"/>
      <c r="V375" s="527"/>
      <c r="W375" s="527"/>
      <c r="X375" s="527"/>
      <c r="Y375" s="527"/>
    </row>
    <row r="376" spans="1:25" x14ac:dyDescent="0.25">
      <c r="A376" s="1178"/>
      <c r="B376" s="1180"/>
      <c r="C376" s="1180"/>
      <c r="D376" s="1172"/>
      <c r="E376" s="1172"/>
      <c r="F376" s="1123"/>
      <c r="G376" s="1244"/>
      <c r="H376" s="553">
        <f>'3. TRATAR'!H376</f>
        <v>0</v>
      </c>
      <c r="I376" s="554">
        <f>'3. TRATAR'!I376</f>
        <v>0</v>
      </c>
      <c r="J376" s="554">
        <f>'3. TRATAR'!J376</f>
        <v>0</v>
      </c>
      <c r="K376" s="555">
        <f>'3. TRATAR'!K376</f>
        <v>0</v>
      </c>
      <c r="L376" s="561"/>
      <c r="M376" s="562"/>
      <c r="N376" s="562"/>
      <c r="O376" s="573"/>
      <c r="P376" s="1309"/>
      <c r="Q376" s="1309"/>
      <c r="R376" s="537"/>
      <c r="S376" s="537"/>
      <c r="T376" s="527"/>
      <c r="U376" s="527"/>
      <c r="V376" s="527"/>
      <c r="W376" s="527"/>
      <c r="X376" s="527"/>
      <c r="Y376" s="527"/>
    </row>
    <row r="377" spans="1:25" x14ac:dyDescent="0.25">
      <c r="A377" s="1178"/>
      <c r="B377" s="1180"/>
      <c r="C377" s="1180"/>
      <c r="D377" s="1172"/>
      <c r="E377" s="1172"/>
      <c r="F377" s="1123"/>
      <c r="G377" s="1244"/>
      <c r="H377" s="550">
        <f>'3. TRATAR'!H377</f>
        <v>0</v>
      </c>
      <c r="I377" s="554">
        <f>'3. TRATAR'!I377</f>
        <v>0</v>
      </c>
      <c r="J377" s="554">
        <f>'3. TRATAR'!J377</f>
        <v>0</v>
      </c>
      <c r="K377" s="555">
        <f>'3. TRATAR'!K377</f>
        <v>0</v>
      </c>
      <c r="L377" s="561"/>
      <c r="M377" s="562"/>
      <c r="N377" s="562"/>
      <c r="O377" s="573"/>
      <c r="P377" s="1309"/>
      <c r="Q377" s="1309"/>
      <c r="R377" s="537"/>
      <c r="S377" s="537"/>
      <c r="T377" s="527"/>
      <c r="U377" s="527"/>
      <c r="V377" s="527"/>
      <c r="W377" s="527"/>
      <c r="X377" s="527"/>
      <c r="Y377" s="527"/>
    </row>
    <row r="378" spans="1:25" x14ac:dyDescent="0.25">
      <c r="A378" s="1178"/>
      <c r="B378" s="1180"/>
      <c r="C378" s="1180"/>
      <c r="D378" s="1172"/>
      <c r="E378" s="1172"/>
      <c r="F378" s="1123"/>
      <c r="G378" s="1244"/>
      <c r="H378" s="553">
        <f>'3. TRATAR'!H378</f>
        <v>0</v>
      </c>
      <c r="I378" s="554">
        <f>'3. TRATAR'!I378</f>
        <v>0</v>
      </c>
      <c r="J378" s="554">
        <f>'3. TRATAR'!J378</f>
        <v>0</v>
      </c>
      <c r="K378" s="555">
        <f>'3. TRATAR'!K378</f>
        <v>0</v>
      </c>
      <c r="L378" s="561"/>
      <c r="M378" s="562"/>
      <c r="N378" s="562"/>
      <c r="O378" s="573"/>
      <c r="P378" s="1309"/>
      <c r="Q378" s="1309"/>
      <c r="R378" s="537"/>
      <c r="S378" s="537"/>
      <c r="T378" s="527"/>
      <c r="U378" s="527"/>
      <c r="V378" s="527"/>
      <c r="W378" s="527"/>
      <c r="X378" s="527"/>
      <c r="Y378" s="527"/>
    </row>
    <row r="379" spans="1:25" ht="15.75" thickBot="1" x14ac:dyDescent="0.3">
      <c r="A379" s="1179"/>
      <c r="B379" s="1181"/>
      <c r="C379" s="1181"/>
      <c r="D379" s="1173"/>
      <c r="E379" s="1173"/>
      <c r="F379" s="1124"/>
      <c r="G379" s="1245"/>
      <c r="H379" s="556">
        <f>'3. TRATAR'!H379</f>
        <v>0</v>
      </c>
      <c r="I379" s="557">
        <f>'3. TRATAR'!I379</f>
        <v>0</v>
      </c>
      <c r="J379" s="557">
        <f>'3. TRATAR'!J379</f>
        <v>0</v>
      </c>
      <c r="K379" s="558">
        <f>'3. TRATAR'!K379</f>
        <v>0</v>
      </c>
      <c r="L379" s="563"/>
      <c r="M379" s="564"/>
      <c r="N379" s="564"/>
      <c r="O379" s="574"/>
      <c r="P379" s="1310"/>
      <c r="Q379" s="1310"/>
      <c r="R379" s="537"/>
      <c r="S379" s="537"/>
      <c r="T379" s="527"/>
      <c r="U379" s="527"/>
      <c r="V379" s="527"/>
      <c r="W379" s="527"/>
      <c r="X379" s="527"/>
      <c r="Y379" s="527"/>
    </row>
    <row r="380" spans="1:25" x14ac:dyDescent="0.25">
      <c r="A380" s="1178">
        <f>'2. VALORAR CONTROLES '!A380:A387</f>
        <v>46</v>
      </c>
      <c r="B380" s="1180">
        <f>'1. IDENTIFICAR-ANALIZAR'!B380:B387</f>
        <v>0</v>
      </c>
      <c r="C380" s="1180">
        <f>'2. VALORAR CONTROLES '!C380:C387</f>
        <v>0</v>
      </c>
      <c r="D380" s="1171">
        <f>'2. VALORAR CONTROLES '!AC380:AC387</f>
        <v>0</v>
      </c>
      <c r="E380" s="1171">
        <f>'2. VALORAR CONTROLES '!AD380:AD387</f>
        <v>0</v>
      </c>
      <c r="F380" s="1122">
        <f>'2. VALORAR CONTROLES '!AE380:AE387</f>
        <v>0</v>
      </c>
      <c r="G380" s="1243">
        <f>'2. VALORAR CONTROLES '!AF380:AF387</f>
        <v>0</v>
      </c>
      <c r="H380" s="547">
        <f>'3. TRATAR'!H380</f>
        <v>0</v>
      </c>
      <c r="I380" s="548">
        <f>'3. TRATAR'!I380</f>
        <v>0</v>
      </c>
      <c r="J380" s="548">
        <f>'3. TRATAR'!J380</f>
        <v>0</v>
      </c>
      <c r="K380" s="549">
        <f>'3. TRATAR'!K380</f>
        <v>0</v>
      </c>
      <c r="L380" s="559"/>
      <c r="M380" s="560"/>
      <c r="N380" s="560"/>
      <c r="O380" s="575"/>
      <c r="P380" s="1308"/>
      <c r="Q380" s="1308"/>
      <c r="R380" s="537"/>
      <c r="S380" s="537"/>
      <c r="T380" s="527"/>
      <c r="U380" s="527"/>
      <c r="V380" s="527"/>
      <c r="W380" s="527"/>
      <c r="X380" s="527"/>
      <c r="Y380" s="527"/>
    </row>
    <row r="381" spans="1:25" x14ac:dyDescent="0.25">
      <c r="A381" s="1178"/>
      <c r="B381" s="1180"/>
      <c r="C381" s="1180"/>
      <c r="D381" s="1172"/>
      <c r="E381" s="1172"/>
      <c r="F381" s="1123"/>
      <c r="G381" s="1244"/>
      <c r="H381" s="550">
        <f>'3. TRATAR'!H381</f>
        <v>0</v>
      </c>
      <c r="I381" s="551">
        <f>'3. TRATAR'!I381</f>
        <v>0</v>
      </c>
      <c r="J381" s="551">
        <f>'3. TRATAR'!J381</f>
        <v>0</v>
      </c>
      <c r="K381" s="552">
        <f>'3. TRATAR'!K381</f>
        <v>0</v>
      </c>
      <c r="L381" s="561"/>
      <c r="M381" s="562"/>
      <c r="N381" s="562"/>
      <c r="O381" s="573"/>
      <c r="P381" s="1309"/>
      <c r="Q381" s="1309"/>
      <c r="R381" s="537"/>
      <c r="S381" s="537"/>
      <c r="T381" s="527"/>
      <c r="U381" s="527"/>
      <c r="V381" s="527"/>
      <c r="W381" s="527"/>
      <c r="X381" s="527"/>
      <c r="Y381" s="527"/>
    </row>
    <row r="382" spans="1:25" x14ac:dyDescent="0.25">
      <c r="A382" s="1178"/>
      <c r="B382" s="1180"/>
      <c r="C382" s="1180"/>
      <c r="D382" s="1172"/>
      <c r="E382" s="1172"/>
      <c r="F382" s="1123"/>
      <c r="G382" s="1244"/>
      <c r="H382" s="553">
        <f>'3. TRATAR'!H382</f>
        <v>0</v>
      </c>
      <c r="I382" s="554">
        <f>'3. TRATAR'!I382</f>
        <v>0</v>
      </c>
      <c r="J382" s="554">
        <f>'3. TRATAR'!J382</f>
        <v>0</v>
      </c>
      <c r="K382" s="555">
        <f>'3. TRATAR'!K382</f>
        <v>0</v>
      </c>
      <c r="L382" s="561"/>
      <c r="M382" s="562"/>
      <c r="N382" s="562"/>
      <c r="O382" s="573"/>
      <c r="P382" s="1309"/>
      <c r="Q382" s="1309"/>
      <c r="R382" s="537"/>
      <c r="S382" s="537"/>
      <c r="T382" s="527"/>
      <c r="U382" s="527"/>
      <c r="V382" s="527"/>
      <c r="W382" s="527"/>
      <c r="X382" s="527"/>
      <c r="Y382" s="527"/>
    </row>
    <row r="383" spans="1:25" x14ac:dyDescent="0.25">
      <c r="A383" s="1178"/>
      <c r="B383" s="1180"/>
      <c r="C383" s="1180"/>
      <c r="D383" s="1172"/>
      <c r="E383" s="1172"/>
      <c r="F383" s="1123"/>
      <c r="G383" s="1244"/>
      <c r="H383" s="550">
        <f>'3. TRATAR'!H383</f>
        <v>0</v>
      </c>
      <c r="I383" s="554">
        <f>'3. TRATAR'!I383</f>
        <v>0</v>
      </c>
      <c r="J383" s="554">
        <f>'3. TRATAR'!J383</f>
        <v>0</v>
      </c>
      <c r="K383" s="555">
        <f>'3. TRATAR'!K383</f>
        <v>0</v>
      </c>
      <c r="L383" s="561"/>
      <c r="M383" s="562"/>
      <c r="N383" s="562"/>
      <c r="O383" s="573"/>
      <c r="P383" s="1309"/>
      <c r="Q383" s="1309"/>
      <c r="R383" s="537"/>
      <c r="S383" s="537"/>
      <c r="T383" s="527"/>
      <c r="U383" s="527"/>
      <c r="V383" s="527"/>
      <c r="W383" s="527"/>
      <c r="X383" s="527"/>
      <c r="Y383" s="527"/>
    </row>
    <row r="384" spans="1:25" x14ac:dyDescent="0.25">
      <c r="A384" s="1178"/>
      <c r="B384" s="1180"/>
      <c r="C384" s="1180"/>
      <c r="D384" s="1172"/>
      <c r="E384" s="1172"/>
      <c r="F384" s="1123"/>
      <c r="G384" s="1244"/>
      <c r="H384" s="553">
        <f>'3. TRATAR'!H384</f>
        <v>0</v>
      </c>
      <c r="I384" s="554">
        <f>'3. TRATAR'!I384</f>
        <v>0</v>
      </c>
      <c r="J384" s="554">
        <f>'3. TRATAR'!J384</f>
        <v>0</v>
      </c>
      <c r="K384" s="555">
        <f>'3. TRATAR'!K384</f>
        <v>0</v>
      </c>
      <c r="L384" s="561"/>
      <c r="M384" s="562"/>
      <c r="N384" s="562"/>
      <c r="O384" s="573"/>
      <c r="P384" s="1309"/>
      <c r="Q384" s="1309"/>
      <c r="R384" s="537"/>
      <c r="S384" s="537"/>
      <c r="T384" s="527"/>
      <c r="U384" s="527"/>
      <c r="V384" s="527"/>
      <c r="W384" s="527"/>
      <c r="X384" s="527"/>
      <c r="Y384" s="527"/>
    </row>
    <row r="385" spans="1:25" x14ac:dyDescent="0.25">
      <c r="A385" s="1178"/>
      <c r="B385" s="1180"/>
      <c r="C385" s="1180"/>
      <c r="D385" s="1172"/>
      <c r="E385" s="1172"/>
      <c r="F385" s="1123"/>
      <c r="G385" s="1244"/>
      <c r="H385" s="550">
        <f>'3. TRATAR'!H385</f>
        <v>0</v>
      </c>
      <c r="I385" s="554">
        <f>'3. TRATAR'!I385</f>
        <v>0</v>
      </c>
      <c r="J385" s="554">
        <f>'3. TRATAR'!J385</f>
        <v>0</v>
      </c>
      <c r="K385" s="555">
        <f>'3. TRATAR'!K385</f>
        <v>0</v>
      </c>
      <c r="L385" s="561"/>
      <c r="M385" s="562"/>
      <c r="N385" s="562"/>
      <c r="O385" s="573"/>
      <c r="P385" s="1309"/>
      <c r="Q385" s="1309"/>
      <c r="R385" s="537"/>
      <c r="S385" s="537"/>
      <c r="T385" s="527"/>
      <c r="U385" s="527"/>
      <c r="V385" s="527"/>
      <c r="W385" s="527"/>
      <c r="X385" s="527"/>
      <c r="Y385" s="527"/>
    </row>
    <row r="386" spans="1:25" x14ac:dyDescent="0.25">
      <c r="A386" s="1178"/>
      <c r="B386" s="1180"/>
      <c r="C386" s="1180"/>
      <c r="D386" s="1172"/>
      <c r="E386" s="1172"/>
      <c r="F386" s="1123"/>
      <c r="G386" s="1244"/>
      <c r="H386" s="553">
        <f>'3. TRATAR'!H386</f>
        <v>0</v>
      </c>
      <c r="I386" s="554">
        <f>'3. TRATAR'!I386</f>
        <v>0</v>
      </c>
      <c r="J386" s="554">
        <f>'3. TRATAR'!J386</f>
        <v>0</v>
      </c>
      <c r="K386" s="555">
        <f>'3. TRATAR'!K386</f>
        <v>0</v>
      </c>
      <c r="L386" s="561"/>
      <c r="M386" s="562"/>
      <c r="N386" s="562"/>
      <c r="O386" s="573"/>
      <c r="P386" s="1309"/>
      <c r="Q386" s="1309"/>
      <c r="R386" s="537"/>
      <c r="S386" s="537"/>
      <c r="T386" s="527"/>
      <c r="U386" s="527"/>
      <c r="V386" s="527"/>
      <c r="W386" s="527"/>
      <c r="X386" s="527"/>
      <c r="Y386" s="527"/>
    </row>
    <row r="387" spans="1:25" ht="15.75" thickBot="1" x14ac:dyDescent="0.3">
      <c r="A387" s="1179"/>
      <c r="B387" s="1181"/>
      <c r="C387" s="1181"/>
      <c r="D387" s="1173"/>
      <c r="E387" s="1173"/>
      <c r="F387" s="1124"/>
      <c r="G387" s="1245"/>
      <c r="H387" s="556">
        <f>'3. TRATAR'!H387</f>
        <v>0</v>
      </c>
      <c r="I387" s="557">
        <f>'3. TRATAR'!I387</f>
        <v>0</v>
      </c>
      <c r="J387" s="557">
        <f>'3. TRATAR'!J387</f>
        <v>0</v>
      </c>
      <c r="K387" s="558">
        <f>'3. TRATAR'!K387</f>
        <v>0</v>
      </c>
      <c r="L387" s="563"/>
      <c r="M387" s="564"/>
      <c r="N387" s="564"/>
      <c r="O387" s="574"/>
      <c r="P387" s="1310"/>
      <c r="Q387" s="1310"/>
      <c r="R387" s="537"/>
      <c r="S387" s="537"/>
      <c r="T387" s="527"/>
      <c r="U387" s="527"/>
      <c r="V387" s="527"/>
      <c r="W387" s="527"/>
      <c r="X387" s="527"/>
      <c r="Y387" s="527"/>
    </row>
    <row r="388" spans="1:25" x14ac:dyDescent="0.25">
      <c r="A388" s="1178">
        <f>'2. VALORAR CONTROLES '!A388:A395</f>
        <v>47</v>
      </c>
      <c r="B388" s="1180">
        <f>'1. IDENTIFICAR-ANALIZAR'!B388:B395</f>
        <v>0</v>
      </c>
      <c r="C388" s="1180">
        <f>'2. VALORAR CONTROLES '!C388:C395</f>
        <v>0</v>
      </c>
      <c r="D388" s="1171">
        <f>'2. VALORAR CONTROLES '!AC388:AC395</f>
        <v>0</v>
      </c>
      <c r="E388" s="1171">
        <f>'2. VALORAR CONTROLES '!AD388:AD395</f>
        <v>0</v>
      </c>
      <c r="F388" s="1122">
        <f>'2. VALORAR CONTROLES '!AE388:AE395</f>
        <v>0</v>
      </c>
      <c r="G388" s="1243">
        <f>'2. VALORAR CONTROLES '!AF388:AF395</f>
        <v>0</v>
      </c>
      <c r="H388" s="547">
        <f>'3. TRATAR'!H388</f>
        <v>0</v>
      </c>
      <c r="I388" s="548">
        <f>'3. TRATAR'!I388</f>
        <v>0</v>
      </c>
      <c r="J388" s="548">
        <f>'3. TRATAR'!J388</f>
        <v>0</v>
      </c>
      <c r="K388" s="549">
        <f>'3. TRATAR'!K388</f>
        <v>0</v>
      </c>
      <c r="L388" s="559"/>
      <c r="M388" s="560"/>
      <c r="N388" s="560"/>
      <c r="O388" s="575"/>
      <c r="P388" s="1308"/>
      <c r="Q388" s="1308"/>
      <c r="R388" s="537"/>
      <c r="S388" s="537"/>
      <c r="T388" s="527"/>
      <c r="U388" s="527"/>
      <c r="V388" s="527"/>
      <c r="W388" s="527"/>
      <c r="X388" s="527"/>
      <c r="Y388" s="527"/>
    </row>
    <row r="389" spans="1:25" x14ac:dyDescent="0.25">
      <c r="A389" s="1178"/>
      <c r="B389" s="1180"/>
      <c r="C389" s="1180"/>
      <c r="D389" s="1172"/>
      <c r="E389" s="1172"/>
      <c r="F389" s="1123"/>
      <c r="G389" s="1244"/>
      <c r="H389" s="550">
        <f>'3. TRATAR'!H389</f>
        <v>0</v>
      </c>
      <c r="I389" s="551">
        <f>'3. TRATAR'!I389</f>
        <v>0</v>
      </c>
      <c r="J389" s="551">
        <f>'3. TRATAR'!J389</f>
        <v>0</v>
      </c>
      <c r="K389" s="552">
        <f>'3. TRATAR'!K389</f>
        <v>0</v>
      </c>
      <c r="L389" s="561"/>
      <c r="M389" s="562"/>
      <c r="N389" s="562"/>
      <c r="O389" s="573"/>
      <c r="P389" s="1309"/>
      <c r="Q389" s="1309"/>
      <c r="R389" s="537"/>
      <c r="S389" s="537"/>
      <c r="T389" s="527"/>
      <c r="U389" s="527"/>
      <c r="V389" s="527"/>
      <c r="W389" s="527"/>
      <c r="X389" s="527"/>
      <c r="Y389" s="527"/>
    </row>
    <row r="390" spans="1:25" x14ac:dyDescent="0.25">
      <c r="A390" s="1178"/>
      <c r="B390" s="1180"/>
      <c r="C390" s="1180"/>
      <c r="D390" s="1172"/>
      <c r="E390" s="1172"/>
      <c r="F390" s="1123"/>
      <c r="G390" s="1244"/>
      <c r="H390" s="553">
        <f>'3. TRATAR'!H390</f>
        <v>0</v>
      </c>
      <c r="I390" s="554">
        <f>'3. TRATAR'!I390</f>
        <v>0</v>
      </c>
      <c r="J390" s="554">
        <f>'3. TRATAR'!J390</f>
        <v>0</v>
      </c>
      <c r="K390" s="555">
        <f>'3. TRATAR'!K390</f>
        <v>0</v>
      </c>
      <c r="L390" s="561"/>
      <c r="M390" s="562"/>
      <c r="N390" s="562"/>
      <c r="O390" s="573"/>
      <c r="P390" s="1309"/>
      <c r="Q390" s="1309"/>
      <c r="R390" s="537"/>
      <c r="S390" s="537"/>
      <c r="T390" s="527"/>
      <c r="U390" s="527"/>
      <c r="V390" s="527"/>
      <c r="W390" s="527"/>
      <c r="X390" s="527"/>
      <c r="Y390" s="527"/>
    </row>
    <row r="391" spans="1:25" x14ac:dyDescent="0.25">
      <c r="A391" s="1178"/>
      <c r="B391" s="1180"/>
      <c r="C391" s="1180"/>
      <c r="D391" s="1172"/>
      <c r="E391" s="1172"/>
      <c r="F391" s="1123"/>
      <c r="G391" s="1244"/>
      <c r="H391" s="550">
        <f>'3. TRATAR'!H391</f>
        <v>0</v>
      </c>
      <c r="I391" s="554">
        <f>'3. TRATAR'!I391</f>
        <v>0</v>
      </c>
      <c r="J391" s="554">
        <f>'3. TRATAR'!J391</f>
        <v>0</v>
      </c>
      <c r="K391" s="555">
        <f>'3. TRATAR'!K391</f>
        <v>0</v>
      </c>
      <c r="L391" s="561"/>
      <c r="M391" s="562"/>
      <c r="N391" s="562"/>
      <c r="O391" s="573"/>
      <c r="P391" s="1309"/>
      <c r="Q391" s="1309"/>
      <c r="R391" s="537"/>
      <c r="S391" s="537"/>
      <c r="T391" s="527"/>
      <c r="U391" s="527"/>
      <c r="V391" s="527"/>
      <c r="W391" s="527"/>
      <c r="X391" s="527"/>
      <c r="Y391" s="527"/>
    </row>
    <row r="392" spans="1:25" x14ac:dyDescent="0.25">
      <c r="A392" s="1178"/>
      <c r="B392" s="1180"/>
      <c r="C392" s="1180"/>
      <c r="D392" s="1172"/>
      <c r="E392" s="1172"/>
      <c r="F392" s="1123"/>
      <c r="G392" s="1244"/>
      <c r="H392" s="553">
        <f>'3. TRATAR'!H392</f>
        <v>0</v>
      </c>
      <c r="I392" s="554">
        <f>'3. TRATAR'!I392</f>
        <v>0</v>
      </c>
      <c r="J392" s="554">
        <f>'3. TRATAR'!J392</f>
        <v>0</v>
      </c>
      <c r="K392" s="555">
        <f>'3. TRATAR'!K392</f>
        <v>0</v>
      </c>
      <c r="L392" s="561"/>
      <c r="M392" s="562"/>
      <c r="N392" s="562"/>
      <c r="O392" s="573"/>
      <c r="P392" s="1309"/>
      <c r="Q392" s="1309"/>
      <c r="R392" s="537"/>
      <c r="S392" s="537"/>
      <c r="T392" s="527"/>
      <c r="U392" s="527"/>
      <c r="V392" s="527"/>
      <c r="W392" s="527"/>
      <c r="X392" s="527"/>
      <c r="Y392" s="527"/>
    </row>
    <row r="393" spans="1:25" x14ac:dyDescent="0.25">
      <c r="A393" s="1178"/>
      <c r="B393" s="1180"/>
      <c r="C393" s="1180"/>
      <c r="D393" s="1172"/>
      <c r="E393" s="1172"/>
      <c r="F393" s="1123"/>
      <c r="G393" s="1244"/>
      <c r="H393" s="550">
        <f>'3. TRATAR'!H393</f>
        <v>0</v>
      </c>
      <c r="I393" s="554">
        <f>'3. TRATAR'!I393</f>
        <v>0</v>
      </c>
      <c r="J393" s="554">
        <f>'3. TRATAR'!J393</f>
        <v>0</v>
      </c>
      <c r="K393" s="555">
        <f>'3. TRATAR'!K393</f>
        <v>0</v>
      </c>
      <c r="L393" s="561"/>
      <c r="M393" s="562"/>
      <c r="N393" s="562"/>
      <c r="O393" s="573"/>
      <c r="P393" s="1309"/>
      <c r="Q393" s="1309"/>
      <c r="R393" s="537"/>
      <c r="S393" s="537"/>
      <c r="T393" s="527"/>
      <c r="U393" s="527"/>
      <c r="V393" s="527"/>
      <c r="W393" s="527"/>
      <c r="X393" s="527"/>
      <c r="Y393" s="527"/>
    </row>
    <row r="394" spans="1:25" x14ac:dyDescent="0.25">
      <c r="A394" s="1178"/>
      <c r="B394" s="1180"/>
      <c r="C394" s="1180"/>
      <c r="D394" s="1172"/>
      <c r="E394" s="1172"/>
      <c r="F394" s="1123"/>
      <c r="G394" s="1244"/>
      <c r="H394" s="553">
        <f>'3. TRATAR'!H394</f>
        <v>0</v>
      </c>
      <c r="I394" s="554">
        <f>'3. TRATAR'!I394</f>
        <v>0</v>
      </c>
      <c r="J394" s="554">
        <f>'3. TRATAR'!J394</f>
        <v>0</v>
      </c>
      <c r="K394" s="555">
        <f>'3. TRATAR'!K394</f>
        <v>0</v>
      </c>
      <c r="L394" s="561"/>
      <c r="M394" s="562"/>
      <c r="N394" s="562"/>
      <c r="O394" s="573"/>
      <c r="P394" s="1309"/>
      <c r="Q394" s="1309"/>
      <c r="R394" s="537"/>
      <c r="S394" s="537"/>
      <c r="T394" s="527"/>
      <c r="U394" s="527"/>
      <c r="V394" s="527"/>
      <c r="W394" s="527"/>
      <c r="X394" s="527"/>
      <c r="Y394" s="527"/>
    </row>
    <row r="395" spans="1:25" ht="15.75" thickBot="1" x14ac:dyDescent="0.3">
      <c r="A395" s="1179"/>
      <c r="B395" s="1181"/>
      <c r="C395" s="1181"/>
      <c r="D395" s="1173"/>
      <c r="E395" s="1173"/>
      <c r="F395" s="1124"/>
      <c r="G395" s="1245"/>
      <c r="H395" s="556">
        <f>'3. TRATAR'!H395</f>
        <v>0</v>
      </c>
      <c r="I395" s="557">
        <f>'3. TRATAR'!I395</f>
        <v>0</v>
      </c>
      <c r="J395" s="557">
        <f>'3. TRATAR'!J395</f>
        <v>0</v>
      </c>
      <c r="K395" s="558">
        <f>'3. TRATAR'!K395</f>
        <v>0</v>
      </c>
      <c r="L395" s="563"/>
      <c r="M395" s="564"/>
      <c r="N395" s="564"/>
      <c r="O395" s="574"/>
      <c r="P395" s="1310"/>
      <c r="Q395" s="1310"/>
      <c r="R395" s="537"/>
      <c r="S395" s="537"/>
      <c r="T395" s="527"/>
      <c r="U395" s="527"/>
      <c r="V395" s="527"/>
      <c r="W395" s="527"/>
      <c r="X395" s="527"/>
      <c r="Y395" s="527"/>
    </row>
    <row r="396" spans="1:25" x14ac:dyDescent="0.25">
      <c r="A396" s="1178">
        <f>'2. VALORAR CONTROLES '!A396:A403</f>
        <v>48</v>
      </c>
      <c r="B396" s="1180">
        <f>'1. IDENTIFICAR-ANALIZAR'!B396:B403</f>
        <v>0</v>
      </c>
      <c r="C396" s="1180">
        <f>'2. VALORAR CONTROLES '!C396:C403</f>
        <v>0</v>
      </c>
      <c r="D396" s="1171">
        <f>'2. VALORAR CONTROLES '!AC396:AC403</f>
        <v>0</v>
      </c>
      <c r="E396" s="1171">
        <f>'2. VALORAR CONTROLES '!AD396:AD403</f>
        <v>0</v>
      </c>
      <c r="F396" s="1122">
        <f>'2. VALORAR CONTROLES '!AE396:AE403</f>
        <v>0</v>
      </c>
      <c r="G396" s="1243">
        <f>'2. VALORAR CONTROLES '!AF396:AF403</f>
        <v>0</v>
      </c>
      <c r="H396" s="547">
        <f>'3. TRATAR'!H396</f>
        <v>0</v>
      </c>
      <c r="I396" s="548">
        <f>'3. TRATAR'!I396</f>
        <v>0</v>
      </c>
      <c r="J396" s="548">
        <f>'3. TRATAR'!J396</f>
        <v>0</v>
      </c>
      <c r="K396" s="549">
        <f>'3. TRATAR'!K396</f>
        <v>0</v>
      </c>
      <c r="L396" s="559"/>
      <c r="M396" s="560"/>
      <c r="N396" s="560"/>
      <c r="O396" s="575"/>
      <c r="P396" s="1308"/>
      <c r="Q396" s="1308"/>
      <c r="R396" s="537"/>
      <c r="S396" s="537"/>
      <c r="T396" s="527"/>
      <c r="U396" s="527"/>
      <c r="V396" s="527"/>
      <c r="W396" s="527"/>
      <c r="X396" s="527"/>
      <c r="Y396" s="527"/>
    </row>
    <row r="397" spans="1:25" x14ac:dyDescent="0.25">
      <c r="A397" s="1178"/>
      <c r="B397" s="1180"/>
      <c r="C397" s="1180"/>
      <c r="D397" s="1172"/>
      <c r="E397" s="1172"/>
      <c r="F397" s="1123"/>
      <c r="G397" s="1244"/>
      <c r="H397" s="550">
        <f>'3. TRATAR'!H397</f>
        <v>0</v>
      </c>
      <c r="I397" s="551">
        <f>'3. TRATAR'!I397</f>
        <v>0</v>
      </c>
      <c r="J397" s="551">
        <f>'3. TRATAR'!J397</f>
        <v>0</v>
      </c>
      <c r="K397" s="552">
        <f>'3. TRATAR'!K397</f>
        <v>0</v>
      </c>
      <c r="L397" s="561"/>
      <c r="M397" s="562"/>
      <c r="N397" s="562"/>
      <c r="O397" s="573"/>
      <c r="P397" s="1309"/>
      <c r="Q397" s="1309"/>
      <c r="R397" s="537"/>
      <c r="S397" s="537"/>
      <c r="T397" s="527"/>
      <c r="U397" s="527"/>
      <c r="V397" s="527"/>
      <c r="W397" s="527"/>
      <c r="X397" s="527"/>
      <c r="Y397" s="527"/>
    </row>
    <row r="398" spans="1:25" x14ac:dyDescent="0.25">
      <c r="A398" s="1178"/>
      <c r="B398" s="1180"/>
      <c r="C398" s="1180"/>
      <c r="D398" s="1172"/>
      <c r="E398" s="1172"/>
      <c r="F398" s="1123"/>
      <c r="G398" s="1244"/>
      <c r="H398" s="553">
        <f>'3. TRATAR'!H398</f>
        <v>0</v>
      </c>
      <c r="I398" s="554">
        <f>'3. TRATAR'!I398</f>
        <v>0</v>
      </c>
      <c r="J398" s="554">
        <f>'3. TRATAR'!J398</f>
        <v>0</v>
      </c>
      <c r="K398" s="555">
        <f>'3. TRATAR'!K398</f>
        <v>0</v>
      </c>
      <c r="L398" s="561"/>
      <c r="M398" s="562"/>
      <c r="N398" s="562"/>
      <c r="O398" s="573"/>
      <c r="P398" s="1309"/>
      <c r="Q398" s="1309"/>
      <c r="R398" s="537"/>
      <c r="S398" s="537"/>
      <c r="T398" s="527"/>
      <c r="U398" s="527"/>
      <c r="V398" s="527"/>
      <c r="W398" s="527"/>
      <c r="X398" s="527"/>
      <c r="Y398" s="527"/>
    </row>
    <row r="399" spans="1:25" x14ac:dyDescent="0.25">
      <c r="A399" s="1178"/>
      <c r="B399" s="1180"/>
      <c r="C399" s="1180"/>
      <c r="D399" s="1172"/>
      <c r="E399" s="1172"/>
      <c r="F399" s="1123"/>
      <c r="G399" s="1244"/>
      <c r="H399" s="550">
        <f>'3. TRATAR'!H399</f>
        <v>0</v>
      </c>
      <c r="I399" s="554">
        <f>'3. TRATAR'!I399</f>
        <v>0</v>
      </c>
      <c r="J399" s="554">
        <f>'3. TRATAR'!J399</f>
        <v>0</v>
      </c>
      <c r="K399" s="555">
        <f>'3. TRATAR'!K399</f>
        <v>0</v>
      </c>
      <c r="L399" s="561"/>
      <c r="M399" s="562"/>
      <c r="N399" s="562"/>
      <c r="O399" s="573"/>
      <c r="P399" s="1309"/>
      <c r="Q399" s="1309"/>
      <c r="R399" s="537"/>
      <c r="S399" s="537"/>
      <c r="T399" s="527"/>
      <c r="U399" s="527"/>
      <c r="V399" s="527"/>
      <c r="W399" s="527"/>
      <c r="X399" s="527"/>
      <c r="Y399" s="527"/>
    </row>
    <row r="400" spans="1:25" x14ac:dyDescent="0.25">
      <c r="A400" s="1178"/>
      <c r="B400" s="1180"/>
      <c r="C400" s="1180"/>
      <c r="D400" s="1172"/>
      <c r="E400" s="1172"/>
      <c r="F400" s="1123"/>
      <c r="G400" s="1244"/>
      <c r="H400" s="553">
        <f>'3. TRATAR'!H400</f>
        <v>0</v>
      </c>
      <c r="I400" s="554">
        <f>'3. TRATAR'!I400</f>
        <v>0</v>
      </c>
      <c r="J400" s="554">
        <f>'3. TRATAR'!J400</f>
        <v>0</v>
      </c>
      <c r="K400" s="555">
        <f>'3. TRATAR'!K400</f>
        <v>0</v>
      </c>
      <c r="L400" s="561"/>
      <c r="M400" s="562"/>
      <c r="N400" s="562"/>
      <c r="O400" s="573"/>
      <c r="P400" s="1309"/>
      <c r="Q400" s="1309"/>
      <c r="R400" s="537"/>
      <c r="S400" s="537"/>
      <c r="T400" s="527"/>
      <c r="U400" s="527"/>
      <c r="V400" s="527"/>
      <c r="W400" s="527"/>
      <c r="X400" s="527"/>
      <c r="Y400" s="527"/>
    </row>
    <row r="401" spans="1:25" x14ac:dyDescent="0.25">
      <c r="A401" s="1178"/>
      <c r="B401" s="1180"/>
      <c r="C401" s="1180"/>
      <c r="D401" s="1172"/>
      <c r="E401" s="1172"/>
      <c r="F401" s="1123"/>
      <c r="G401" s="1244"/>
      <c r="H401" s="550">
        <f>'3. TRATAR'!H401</f>
        <v>0</v>
      </c>
      <c r="I401" s="554">
        <f>'3. TRATAR'!I401</f>
        <v>0</v>
      </c>
      <c r="J401" s="554">
        <f>'3. TRATAR'!J401</f>
        <v>0</v>
      </c>
      <c r="K401" s="555">
        <f>'3. TRATAR'!K401</f>
        <v>0</v>
      </c>
      <c r="L401" s="561"/>
      <c r="M401" s="562"/>
      <c r="N401" s="562"/>
      <c r="O401" s="573"/>
      <c r="P401" s="1309"/>
      <c r="Q401" s="1309"/>
      <c r="R401" s="537"/>
      <c r="S401" s="537"/>
      <c r="T401" s="527"/>
      <c r="U401" s="527"/>
      <c r="V401" s="527"/>
      <c r="W401" s="527"/>
      <c r="X401" s="527"/>
      <c r="Y401" s="527"/>
    </row>
    <row r="402" spans="1:25" x14ac:dyDescent="0.25">
      <c r="A402" s="1178"/>
      <c r="B402" s="1180"/>
      <c r="C402" s="1180"/>
      <c r="D402" s="1172"/>
      <c r="E402" s="1172"/>
      <c r="F402" s="1123"/>
      <c r="G402" s="1244"/>
      <c r="H402" s="553">
        <f>'3. TRATAR'!H402</f>
        <v>0</v>
      </c>
      <c r="I402" s="554">
        <f>'3. TRATAR'!I402</f>
        <v>0</v>
      </c>
      <c r="J402" s="554">
        <f>'3. TRATAR'!J402</f>
        <v>0</v>
      </c>
      <c r="K402" s="555">
        <f>'3. TRATAR'!K402</f>
        <v>0</v>
      </c>
      <c r="L402" s="561"/>
      <c r="M402" s="562"/>
      <c r="N402" s="562"/>
      <c r="O402" s="573"/>
      <c r="P402" s="1309"/>
      <c r="Q402" s="1309"/>
      <c r="R402" s="537"/>
      <c r="S402" s="537"/>
      <c r="T402" s="527"/>
      <c r="U402" s="527"/>
      <c r="V402" s="527"/>
      <c r="W402" s="527"/>
      <c r="X402" s="527"/>
      <c r="Y402" s="527"/>
    </row>
    <row r="403" spans="1:25" ht="15.75" thickBot="1" x14ac:dyDescent="0.3">
      <c r="A403" s="1179"/>
      <c r="B403" s="1181"/>
      <c r="C403" s="1181"/>
      <c r="D403" s="1173"/>
      <c r="E403" s="1173"/>
      <c r="F403" s="1124"/>
      <c r="G403" s="1245"/>
      <c r="H403" s="556">
        <f>'3. TRATAR'!H403</f>
        <v>0</v>
      </c>
      <c r="I403" s="557">
        <f>'3. TRATAR'!I403</f>
        <v>0</v>
      </c>
      <c r="J403" s="557">
        <f>'3. TRATAR'!J403</f>
        <v>0</v>
      </c>
      <c r="K403" s="558">
        <f>'3. TRATAR'!K403</f>
        <v>0</v>
      </c>
      <c r="L403" s="563"/>
      <c r="M403" s="564"/>
      <c r="N403" s="564"/>
      <c r="O403" s="574"/>
      <c r="P403" s="1310"/>
      <c r="Q403" s="1310"/>
      <c r="R403" s="537"/>
      <c r="S403" s="537"/>
      <c r="T403" s="527"/>
      <c r="U403" s="527"/>
      <c r="V403" s="527"/>
      <c r="W403" s="527"/>
      <c r="X403" s="527"/>
      <c r="Y403" s="527"/>
    </row>
    <row r="404" spans="1:25" x14ac:dyDescent="0.25">
      <c r="A404" s="1178">
        <f>'2. VALORAR CONTROLES '!A404:A411</f>
        <v>49</v>
      </c>
      <c r="B404" s="1180">
        <f>'1. IDENTIFICAR-ANALIZAR'!B404:B411</f>
        <v>0</v>
      </c>
      <c r="C404" s="1180">
        <f>'2. VALORAR CONTROLES '!C404:C411</f>
        <v>0</v>
      </c>
      <c r="D404" s="1171">
        <f>'2. VALORAR CONTROLES '!AC404:AC411</f>
        <v>0</v>
      </c>
      <c r="E404" s="1171">
        <f>'2. VALORAR CONTROLES '!AD404:AD411</f>
        <v>0</v>
      </c>
      <c r="F404" s="1122">
        <f>'2. VALORAR CONTROLES '!AE404:AE411</f>
        <v>0</v>
      </c>
      <c r="G404" s="1243">
        <f>'2. VALORAR CONTROLES '!AF404:AF411</f>
        <v>0</v>
      </c>
      <c r="H404" s="547">
        <f>'3. TRATAR'!H404</f>
        <v>0</v>
      </c>
      <c r="I404" s="548">
        <f>'3. TRATAR'!I404</f>
        <v>0</v>
      </c>
      <c r="J404" s="548">
        <f>'3. TRATAR'!J404</f>
        <v>0</v>
      </c>
      <c r="K404" s="549">
        <f>'3. TRATAR'!K404</f>
        <v>0</v>
      </c>
      <c r="L404" s="559"/>
      <c r="M404" s="560"/>
      <c r="N404" s="560"/>
      <c r="O404" s="575"/>
      <c r="P404" s="1308"/>
      <c r="Q404" s="1308"/>
      <c r="R404" s="537"/>
      <c r="S404" s="537"/>
      <c r="T404" s="527"/>
      <c r="U404" s="527"/>
      <c r="V404" s="527"/>
      <c r="W404" s="527"/>
      <c r="X404" s="527"/>
      <c r="Y404" s="527"/>
    </row>
    <row r="405" spans="1:25" x14ac:dyDescent="0.25">
      <c r="A405" s="1178"/>
      <c r="B405" s="1180"/>
      <c r="C405" s="1180"/>
      <c r="D405" s="1172"/>
      <c r="E405" s="1172"/>
      <c r="F405" s="1123"/>
      <c r="G405" s="1244"/>
      <c r="H405" s="550">
        <f>'3. TRATAR'!H405</f>
        <v>0</v>
      </c>
      <c r="I405" s="551">
        <f>'3. TRATAR'!I405</f>
        <v>0</v>
      </c>
      <c r="J405" s="551">
        <f>'3. TRATAR'!J405</f>
        <v>0</v>
      </c>
      <c r="K405" s="552">
        <f>'3. TRATAR'!K405</f>
        <v>0</v>
      </c>
      <c r="L405" s="561"/>
      <c r="M405" s="562"/>
      <c r="N405" s="562"/>
      <c r="O405" s="573"/>
      <c r="P405" s="1309"/>
      <c r="Q405" s="1309"/>
      <c r="R405" s="537"/>
      <c r="S405" s="537"/>
      <c r="T405" s="527"/>
      <c r="U405" s="527"/>
      <c r="V405" s="527"/>
      <c r="W405" s="527"/>
      <c r="X405" s="527"/>
      <c r="Y405" s="527"/>
    </row>
    <row r="406" spans="1:25" x14ac:dyDescent="0.25">
      <c r="A406" s="1178"/>
      <c r="B406" s="1180"/>
      <c r="C406" s="1180"/>
      <c r="D406" s="1172"/>
      <c r="E406" s="1172"/>
      <c r="F406" s="1123"/>
      <c r="G406" s="1244"/>
      <c r="H406" s="553">
        <f>'3. TRATAR'!H406</f>
        <v>0</v>
      </c>
      <c r="I406" s="554">
        <f>'3. TRATAR'!I406</f>
        <v>0</v>
      </c>
      <c r="J406" s="554">
        <f>'3. TRATAR'!J406</f>
        <v>0</v>
      </c>
      <c r="K406" s="555">
        <f>'3. TRATAR'!K406</f>
        <v>0</v>
      </c>
      <c r="L406" s="561"/>
      <c r="M406" s="562"/>
      <c r="N406" s="562"/>
      <c r="O406" s="573"/>
      <c r="P406" s="1309"/>
      <c r="Q406" s="1309"/>
      <c r="R406" s="537"/>
      <c r="S406" s="537"/>
      <c r="T406" s="527"/>
      <c r="U406" s="527"/>
      <c r="V406" s="527"/>
      <c r="W406" s="527"/>
      <c r="X406" s="527"/>
      <c r="Y406" s="527"/>
    </row>
    <row r="407" spans="1:25" x14ac:dyDescent="0.25">
      <c r="A407" s="1178"/>
      <c r="B407" s="1180"/>
      <c r="C407" s="1180"/>
      <c r="D407" s="1172"/>
      <c r="E407" s="1172"/>
      <c r="F407" s="1123"/>
      <c r="G407" s="1244"/>
      <c r="H407" s="550">
        <f>'3. TRATAR'!H407</f>
        <v>0</v>
      </c>
      <c r="I407" s="554">
        <f>'3. TRATAR'!I407</f>
        <v>0</v>
      </c>
      <c r="J407" s="554">
        <f>'3. TRATAR'!J407</f>
        <v>0</v>
      </c>
      <c r="K407" s="555">
        <f>'3. TRATAR'!K407</f>
        <v>0</v>
      </c>
      <c r="L407" s="561"/>
      <c r="M407" s="562"/>
      <c r="N407" s="562"/>
      <c r="O407" s="573"/>
      <c r="P407" s="1309"/>
      <c r="Q407" s="1309"/>
      <c r="R407" s="537"/>
      <c r="S407" s="537"/>
      <c r="T407" s="527"/>
      <c r="U407" s="527"/>
      <c r="V407" s="527"/>
      <c r="W407" s="527"/>
      <c r="X407" s="527"/>
      <c r="Y407" s="527"/>
    </row>
    <row r="408" spans="1:25" x14ac:dyDescent="0.25">
      <c r="A408" s="1178"/>
      <c r="B408" s="1180"/>
      <c r="C408" s="1180"/>
      <c r="D408" s="1172"/>
      <c r="E408" s="1172"/>
      <c r="F408" s="1123"/>
      <c r="G408" s="1244"/>
      <c r="H408" s="553">
        <f>'3. TRATAR'!H408</f>
        <v>0</v>
      </c>
      <c r="I408" s="554">
        <f>'3. TRATAR'!I408</f>
        <v>0</v>
      </c>
      <c r="J408" s="554">
        <f>'3. TRATAR'!J408</f>
        <v>0</v>
      </c>
      <c r="K408" s="555">
        <f>'3. TRATAR'!K408</f>
        <v>0</v>
      </c>
      <c r="L408" s="561"/>
      <c r="M408" s="562"/>
      <c r="N408" s="562"/>
      <c r="O408" s="573"/>
      <c r="P408" s="1309"/>
      <c r="Q408" s="1309"/>
      <c r="R408" s="537"/>
      <c r="S408" s="537"/>
      <c r="T408" s="527"/>
      <c r="U408" s="527"/>
      <c r="V408" s="527"/>
      <c r="W408" s="527"/>
      <c r="X408" s="527"/>
      <c r="Y408" s="527"/>
    </row>
    <row r="409" spans="1:25" x14ac:dyDescent="0.25">
      <c r="A409" s="1178"/>
      <c r="B409" s="1180"/>
      <c r="C409" s="1180"/>
      <c r="D409" s="1172"/>
      <c r="E409" s="1172"/>
      <c r="F409" s="1123"/>
      <c r="G409" s="1244"/>
      <c r="H409" s="550">
        <f>'3. TRATAR'!H409</f>
        <v>0</v>
      </c>
      <c r="I409" s="554">
        <f>'3. TRATAR'!I409</f>
        <v>0</v>
      </c>
      <c r="J409" s="554">
        <f>'3. TRATAR'!J409</f>
        <v>0</v>
      </c>
      <c r="K409" s="555">
        <f>'3. TRATAR'!K409</f>
        <v>0</v>
      </c>
      <c r="L409" s="561"/>
      <c r="M409" s="562"/>
      <c r="N409" s="562"/>
      <c r="O409" s="573"/>
      <c r="P409" s="1309"/>
      <c r="Q409" s="1309"/>
      <c r="R409" s="537"/>
      <c r="S409" s="537"/>
      <c r="T409" s="527"/>
      <c r="U409" s="527"/>
      <c r="V409" s="527"/>
      <c r="W409" s="527"/>
      <c r="X409" s="527"/>
      <c r="Y409" s="527"/>
    </row>
    <row r="410" spans="1:25" x14ac:dyDescent="0.25">
      <c r="A410" s="1178"/>
      <c r="B410" s="1180"/>
      <c r="C410" s="1180"/>
      <c r="D410" s="1172"/>
      <c r="E410" s="1172"/>
      <c r="F410" s="1123"/>
      <c r="G410" s="1244"/>
      <c r="H410" s="553">
        <f>'3. TRATAR'!H410</f>
        <v>0</v>
      </c>
      <c r="I410" s="554">
        <f>'3. TRATAR'!I410</f>
        <v>0</v>
      </c>
      <c r="J410" s="554">
        <f>'3. TRATAR'!J410</f>
        <v>0</v>
      </c>
      <c r="K410" s="555">
        <f>'3. TRATAR'!K410</f>
        <v>0</v>
      </c>
      <c r="L410" s="561"/>
      <c r="M410" s="562"/>
      <c r="N410" s="562"/>
      <c r="O410" s="573"/>
      <c r="P410" s="1309"/>
      <c r="Q410" s="1309"/>
      <c r="R410" s="537"/>
      <c r="S410" s="537"/>
      <c r="T410" s="527"/>
      <c r="U410" s="527"/>
      <c r="V410" s="527"/>
      <c r="W410" s="527"/>
      <c r="X410" s="527"/>
      <c r="Y410" s="527"/>
    </row>
    <row r="411" spans="1:25" ht="15.75" thickBot="1" x14ac:dyDescent="0.3">
      <c r="A411" s="1179"/>
      <c r="B411" s="1181"/>
      <c r="C411" s="1181"/>
      <c r="D411" s="1173"/>
      <c r="E411" s="1173"/>
      <c r="F411" s="1124"/>
      <c r="G411" s="1245"/>
      <c r="H411" s="556">
        <f>'3. TRATAR'!H411</f>
        <v>0</v>
      </c>
      <c r="I411" s="557">
        <f>'3. TRATAR'!I411</f>
        <v>0</v>
      </c>
      <c r="J411" s="557">
        <f>'3. TRATAR'!J411</f>
        <v>0</v>
      </c>
      <c r="K411" s="558">
        <f>'3. TRATAR'!K411</f>
        <v>0</v>
      </c>
      <c r="L411" s="563"/>
      <c r="M411" s="564"/>
      <c r="N411" s="564"/>
      <c r="O411" s="574"/>
      <c r="P411" s="1310"/>
      <c r="Q411" s="1310"/>
      <c r="R411" s="537"/>
      <c r="S411" s="537"/>
      <c r="T411" s="527"/>
      <c r="U411" s="527"/>
      <c r="V411" s="527"/>
      <c r="W411" s="527"/>
      <c r="X411" s="527"/>
      <c r="Y411" s="527"/>
    </row>
    <row r="412" spans="1:25" x14ac:dyDescent="0.25">
      <c r="A412" s="1178">
        <f>'2. VALORAR CONTROLES '!A412:A419</f>
        <v>50</v>
      </c>
      <c r="B412" s="1180">
        <f>'1. IDENTIFICAR-ANALIZAR'!B412:B419</f>
        <v>0</v>
      </c>
      <c r="C412" s="1180">
        <f>'2. VALORAR CONTROLES '!C412:C419</f>
        <v>0</v>
      </c>
      <c r="D412" s="1171">
        <f>'2. VALORAR CONTROLES '!AC412:AC419</f>
        <v>0</v>
      </c>
      <c r="E412" s="1171">
        <f>'2. VALORAR CONTROLES '!AD412:AD419</f>
        <v>0</v>
      </c>
      <c r="F412" s="1122">
        <f>'2. VALORAR CONTROLES '!AE412:AE419</f>
        <v>0</v>
      </c>
      <c r="G412" s="1243">
        <f>'2. VALORAR CONTROLES '!AF412:AF419</f>
        <v>0</v>
      </c>
      <c r="H412" s="547">
        <f>'3. TRATAR'!H412</f>
        <v>0</v>
      </c>
      <c r="I412" s="548">
        <f>'3. TRATAR'!I412</f>
        <v>0</v>
      </c>
      <c r="J412" s="548">
        <f>'3. TRATAR'!J412</f>
        <v>0</v>
      </c>
      <c r="K412" s="549">
        <f>'3. TRATAR'!K412</f>
        <v>0</v>
      </c>
      <c r="L412" s="559"/>
      <c r="M412" s="560"/>
      <c r="N412" s="560"/>
      <c r="O412" s="575"/>
      <c r="P412" s="1308"/>
      <c r="Q412" s="1308"/>
      <c r="R412" s="537"/>
      <c r="S412" s="537"/>
      <c r="T412" s="527"/>
      <c r="U412" s="527"/>
      <c r="V412" s="527"/>
      <c r="W412" s="527"/>
      <c r="X412" s="527"/>
      <c r="Y412" s="527"/>
    </row>
    <row r="413" spans="1:25" x14ac:dyDescent="0.25">
      <c r="A413" s="1178"/>
      <c r="B413" s="1180"/>
      <c r="C413" s="1180"/>
      <c r="D413" s="1172"/>
      <c r="E413" s="1172"/>
      <c r="F413" s="1123"/>
      <c r="G413" s="1244"/>
      <c r="H413" s="550">
        <f>'3. TRATAR'!H413</f>
        <v>0</v>
      </c>
      <c r="I413" s="551">
        <f>'3. TRATAR'!I413</f>
        <v>0</v>
      </c>
      <c r="J413" s="551">
        <f>'3. TRATAR'!J413</f>
        <v>0</v>
      </c>
      <c r="K413" s="552">
        <f>'3. TRATAR'!K413</f>
        <v>0</v>
      </c>
      <c r="L413" s="561"/>
      <c r="M413" s="562"/>
      <c r="N413" s="562"/>
      <c r="O413" s="573"/>
      <c r="P413" s="1309"/>
      <c r="Q413" s="1309"/>
      <c r="R413" s="537"/>
      <c r="S413" s="537"/>
      <c r="T413" s="527"/>
      <c r="U413" s="527"/>
      <c r="V413" s="527"/>
      <c r="W413" s="527"/>
      <c r="X413" s="527"/>
      <c r="Y413" s="527"/>
    </row>
    <row r="414" spans="1:25" x14ac:dyDescent="0.25">
      <c r="A414" s="1178"/>
      <c r="B414" s="1180"/>
      <c r="C414" s="1180"/>
      <c r="D414" s="1172"/>
      <c r="E414" s="1172"/>
      <c r="F414" s="1123"/>
      <c r="G414" s="1244"/>
      <c r="H414" s="553">
        <f>'3. TRATAR'!H414</f>
        <v>0</v>
      </c>
      <c r="I414" s="554">
        <f>'3. TRATAR'!I414</f>
        <v>0</v>
      </c>
      <c r="J414" s="554">
        <f>'3. TRATAR'!J414</f>
        <v>0</v>
      </c>
      <c r="K414" s="555">
        <f>'3. TRATAR'!K414</f>
        <v>0</v>
      </c>
      <c r="L414" s="561"/>
      <c r="M414" s="562"/>
      <c r="N414" s="562"/>
      <c r="O414" s="573"/>
      <c r="P414" s="1309"/>
      <c r="Q414" s="1309"/>
      <c r="R414" s="537"/>
      <c r="S414" s="537"/>
      <c r="T414" s="527"/>
      <c r="U414" s="527"/>
      <c r="V414" s="527"/>
      <c r="W414" s="527"/>
      <c r="X414" s="527"/>
      <c r="Y414" s="527"/>
    </row>
    <row r="415" spans="1:25" x14ac:dyDescent="0.25">
      <c r="A415" s="1178"/>
      <c r="B415" s="1180"/>
      <c r="C415" s="1180"/>
      <c r="D415" s="1172"/>
      <c r="E415" s="1172"/>
      <c r="F415" s="1123"/>
      <c r="G415" s="1244"/>
      <c r="H415" s="550">
        <f>'3. TRATAR'!H415</f>
        <v>0</v>
      </c>
      <c r="I415" s="554">
        <f>'3. TRATAR'!I415</f>
        <v>0</v>
      </c>
      <c r="J415" s="554">
        <f>'3. TRATAR'!J415</f>
        <v>0</v>
      </c>
      <c r="K415" s="555">
        <f>'3. TRATAR'!K415</f>
        <v>0</v>
      </c>
      <c r="L415" s="561"/>
      <c r="M415" s="562"/>
      <c r="N415" s="562"/>
      <c r="O415" s="573"/>
      <c r="P415" s="1309"/>
      <c r="Q415" s="1309"/>
      <c r="R415" s="537"/>
      <c r="S415" s="537"/>
      <c r="T415" s="527"/>
      <c r="U415" s="527"/>
      <c r="V415" s="527"/>
      <c r="W415" s="527"/>
      <c r="X415" s="527"/>
      <c r="Y415" s="527"/>
    </row>
    <row r="416" spans="1:25" x14ac:dyDescent="0.25">
      <c r="A416" s="1178"/>
      <c r="B416" s="1180"/>
      <c r="C416" s="1180"/>
      <c r="D416" s="1172"/>
      <c r="E416" s="1172"/>
      <c r="F416" s="1123"/>
      <c r="G416" s="1244"/>
      <c r="H416" s="553">
        <f>'3. TRATAR'!H416</f>
        <v>0</v>
      </c>
      <c r="I416" s="554">
        <f>'3. TRATAR'!I416</f>
        <v>0</v>
      </c>
      <c r="J416" s="554">
        <f>'3. TRATAR'!J416</f>
        <v>0</v>
      </c>
      <c r="K416" s="555">
        <f>'3. TRATAR'!K416</f>
        <v>0</v>
      </c>
      <c r="L416" s="561"/>
      <c r="M416" s="562"/>
      <c r="N416" s="562"/>
      <c r="O416" s="573"/>
      <c r="P416" s="1309"/>
      <c r="Q416" s="1309"/>
      <c r="R416" s="537"/>
      <c r="S416" s="537"/>
      <c r="T416" s="527"/>
      <c r="U416" s="527"/>
      <c r="V416" s="527"/>
      <c r="W416" s="527"/>
      <c r="X416" s="527"/>
      <c r="Y416" s="527"/>
    </row>
    <row r="417" spans="1:25" x14ac:dyDescent="0.25">
      <c r="A417" s="1178"/>
      <c r="B417" s="1180"/>
      <c r="C417" s="1180"/>
      <c r="D417" s="1172"/>
      <c r="E417" s="1172"/>
      <c r="F417" s="1123"/>
      <c r="G417" s="1244"/>
      <c r="H417" s="550">
        <f>'3. TRATAR'!H417</f>
        <v>0</v>
      </c>
      <c r="I417" s="554">
        <f>'3. TRATAR'!I417</f>
        <v>0</v>
      </c>
      <c r="J417" s="554">
        <f>'3. TRATAR'!J417</f>
        <v>0</v>
      </c>
      <c r="K417" s="555">
        <f>'3. TRATAR'!K417</f>
        <v>0</v>
      </c>
      <c r="L417" s="561"/>
      <c r="M417" s="562"/>
      <c r="N417" s="562"/>
      <c r="O417" s="573"/>
      <c r="P417" s="1309"/>
      <c r="Q417" s="1309"/>
      <c r="R417" s="537"/>
      <c r="S417" s="537"/>
      <c r="T417" s="527"/>
      <c r="U417" s="527"/>
      <c r="V417" s="527"/>
      <c r="W417" s="527"/>
      <c r="X417" s="527"/>
      <c r="Y417" s="527"/>
    </row>
    <row r="418" spans="1:25" x14ac:dyDescent="0.25">
      <c r="A418" s="1178"/>
      <c r="B418" s="1180"/>
      <c r="C418" s="1180"/>
      <c r="D418" s="1172"/>
      <c r="E418" s="1172"/>
      <c r="F418" s="1123"/>
      <c r="G418" s="1244"/>
      <c r="H418" s="553">
        <f>'3. TRATAR'!H418</f>
        <v>0</v>
      </c>
      <c r="I418" s="554">
        <f>'3. TRATAR'!I418</f>
        <v>0</v>
      </c>
      <c r="J418" s="554">
        <f>'3. TRATAR'!J418</f>
        <v>0</v>
      </c>
      <c r="K418" s="555">
        <f>'3. TRATAR'!K418</f>
        <v>0</v>
      </c>
      <c r="L418" s="561"/>
      <c r="M418" s="562"/>
      <c r="N418" s="562"/>
      <c r="O418" s="573"/>
      <c r="P418" s="1309"/>
      <c r="Q418" s="1309"/>
      <c r="R418" s="537"/>
      <c r="S418" s="537"/>
      <c r="T418" s="527"/>
      <c r="U418" s="527"/>
      <c r="V418" s="527"/>
      <c r="W418" s="527"/>
      <c r="X418" s="527"/>
      <c r="Y418" s="527"/>
    </row>
    <row r="419" spans="1:25" ht="15.75" thickBot="1" x14ac:dyDescent="0.3">
      <c r="A419" s="1179"/>
      <c r="B419" s="1181"/>
      <c r="C419" s="1181"/>
      <c r="D419" s="1173"/>
      <c r="E419" s="1173"/>
      <c r="F419" s="1124"/>
      <c r="G419" s="1245"/>
      <c r="H419" s="556">
        <f>'3. TRATAR'!H419</f>
        <v>0</v>
      </c>
      <c r="I419" s="557">
        <f>'3. TRATAR'!I419</f>
        <v>0</v>
      </c>
      <c r="J419" s="557">
        <f>'3. TRATAR'!J419</f>
        <v>0</v>
      </c>
      <c r="K419" s="558">
        <f>'3. TRATAR'!K419</f>
        <v>0</v>
      </c>
      <c r="L419" s="563"/>
      <c r="M419" s="564"/>
      <c r="N419" s="564"/>
      <c r="O419" s="574"/>
      <c r="P419" s="1310"/>
      <c r="Q419" s="1310"/>
      <c r="R419" s="537"/>
      <c r="S419" s="537"/>
      <c r="T419" s="527"/>
      <c r="U419" s="527"/>
      <c r="V419" s="527"/>
      <c r="W419" s="527"/>
      <c r="X419" s="527"/>
      <c r="Y419" s="527"/>
    </row>
    <row r="420" spans="1:25" x14ac:dyDescent="0.25">
      <c r="A420" s="1178">
        <f>'2. VALORAR CONTROLES '!A420:A427</f>
        <v>51</v>
      </c>
      <c r="B420" s="1180">
        <f>'1. IDENTIFICAR-ANALIZAR'!B420:B427</f>
        <v>0</v>
      </c>
      <c r="C420" s="1180">
        <f>'2. VALORAR CONTROLES '!C420:C427</f>
        <v>0</v>
      </c>
      <c r="D420" s="1171">
        <f>'2. VALORAR CONTROLES '!AC420:AC427</f>
        <v>0</v>
      </c>
      <c r="E420" s="1171">
        <f>'2. VALORAR CONTROLES '!AD420:AD427</f>
        <v>0</v>
      </c>
      <c r="F420" s="1122">
        <f>'2. VALORAR CONTROLES '!AE420:AE427</f>
        <v>0</v>
      </c>
      <c r="G420" s="1243">
        <f>'2. VALORAR CONTROLES '!AF420:AF427</f>
        <v>0</v>
      </c>
      <c r="H420" s="547">
        <f>'3. TRATAR'!H420</f>
        <v>0</v>
      </c>
      <c r="I420" s="548">
        <f>'3. TRATAR'!I420</f>
        <v>0</v>
      </c>
      <c r="J420" s="548">
        <f>'3. TRATAR'!J420</f>
        <v>0</v>
      </c>
      <c r="K420" s="549">
        <f>'3. TRATAR'!K420</f>
        <v>0</v>
      </c>
      <c r="L420" s="559"/>
      <c r="M420" s="560"/>
      <c r="N420" s="560"/>
      <c r="O420" s="575"/>
      <c r="P420" s="1308"/>
      <c r="Q420" s="1308"/>
      <c r="R420" s="537"/>
      <c r="S420" s="537"/>
      <c r="T420" s="527"/>
      <c r="U420" s="527"/>
      <c r="V420" s="527"/>
      <c r="W420" s="527"/>
      <c r="X420" s="527"/>
      <c r="Y420" s="527"/>
    </row>
    <row r="421" spans="1:25" x14ac:dyDescent="0.25">
      <c r="A421" s="1178"/>
      <c r="B421" s="1180"/>
      <c r="C421" s="1180"/>
      <c r="D421" s="1172"/>
      <c r="E421" s="1172"/>
      <c r="F421" s="1123"/>
      <c r="G421" s="1244"/>
      <c r="H421" s="550">
        <f>'3. TRATAR'!H421</f>
        <v>0</v>
      </c>
      <c r="I421" s="551">
        <f>'3. TRATAR'!I421</f>
        <v>0</v>
      </c>
      <c r="J421" s="551">
        <f>'3. TRATAR'!J421</f>
        <v>0</v>
      </c>
      <c r="K421" s="552">
        <f>'3. TRATAR'!K421</f>
        <v>0</v>
      </c>
      <c r="L421" s="561"/>
      <c r="M421" s="562"/>
      <c r="N421" s="562"/>
      <c r="O421" s="573"/>
      <c r="P421" s="1309"/>
      <c r="Q421" s="1309"/>
      <c r="R421" s="537"/>
      <c r="S421" s="537"/>
      <c r="T421" s="527"/>
      <c r="U421" s="527"/>
      <c r="V421" s="527"/>
      <c r="W421" s="527"/>
      <c r="X421" s="527"/>
      <c r="Y421" s="527"/>
    </row>
    <row r="422" spans="1:25" x14ac:dyDescent="0.25">
      <c r="A422" s="1178"/>
      <c r="B422" s="1180"/>
      <c r="C422" s="1180"/>
      <c r="D422" s="1172"/>
      <c r="E422" s="1172"/>
      <c r="F422" s="1123"/>
      <c r="G422" s="1244"/>
      <c r="H422" s="553">
        <f>'3. TRATAR'!H422</f>
        <v>0</v>
      </c>
      <c r="I422" s="554">
        <f>'3. TRATAR'!I422</f>
        <v>0</v>
      </c>
      <c r="J422" s="554">
        <f>'3. TRATAR'!J422</f>
        <v>0</v>
      </c>
      <c r="K422" s="555">
        <f>'3. TRATAR'!K422</f>
        <v>0</v>
      </c>
      <c r="L422" s="561"/>
      <c r="M422" s="562"/>
      <c r="N422" s="562"/>
      <c r="O422" s="573"/>
      <c r="P422" s="1309"/>
      <c r="Q422" s="1309"/>
      <c r="R422" s="537"/>
      <c r="S422" s="537"/>
      <c r="T422" s="527"/>
      <c r="U422" s="527"/>
      <c r="V422" s="527"/>
      <c r="W422" s="527"/>
      <c r="X422" s="527"/>
      <c r="Y422" s="527"/>
    </row>
    <row r="423" spans="1:25" x14ac:dyDescent="0.25">
      <c r="A423" s="1178"/>
      <c r="B423" s="1180"/>
      <c r="C423" s="1180"/>
      <c r="D423" s="1172"/>
      <c r="E423" s="1172"/>
      <c r="F423" s="1123"/>
      <c r="G423" s="1244"/>
      <c r="H423" s="550">
        <f>'3. TRATAR'!H423</f>
        <v>0</v>
      </c>
      <c r="I423" s="554">
        <f>'3. TRATAR'!I423</f>
        <v>0</v>
      </c>
      <c r="J423" s="554">
        <f>'3. TRATAR'!J423</f>
        <v>0</v>
      </c>
      <c r="K423" s="555">
        <f>'3. TRATAR'!K423</f>
        <v>0</v>
      </c>
      <c r="L423" s="561"/>
      <c r="M423" s="562"/>
      <c r="N423" s="562"/>
      <c r="O423" s="573"/>
      <c r="P423" s="1309"/>
      <c r="Q423" s="1309"/>
      <c r="R423" s="537"/>
      <c r="S423" s="537"/>
      <c r="T423" s="527"/>
      <c r="U423" s="527"/>
      <c r="V423" s="527"/>
      <c r="W423" s="527"/>
      <c r="X423" s="527"/>
      <c r="Y423" s="527"/>
    </row>
    <row r="424" spans="1:25" x14ac:dyDescent="0.25">
      <c r="A424" s="1178"/>
      <c r="B424" s="1180"/>
      <c r="C424" s="1180"/>
      <c r="D424" s="1172"/>
      <c r="E424" s="1172"/>
      <c r="F424" s="1123"/>
      <c r="G424" s="1244"/>
      <c r="H424" s="553">
        <f>'3. TRATAR'!H424</f>
        <v>0</v>
      </c>
      <c r="I424" s="554">
        <f>'3. TRATAR'!I424</f>
        <v>0</v>
      </c>
      <c r="J424" s="554">
        <f>'3. TRATAR'!J424</f>
        <v>0</v>
      </c>
      <c r="K424" s="555">
        <f>'3. TRATAR'!K424</f>
        <v>0</v>
      </c>
      <c r="L424" s="561"/>
      <c r="M424" s="562"/>
      <c r="N424" s="562"/>
      <c r="O424" s="573"/>
      <c r="P424" s="1309"/>
      <c r="Q424" s="1309"/>
      <c r="R424" s="537"/>
      <c r="S424" s="537"/>
      <c r="T424" s="527"/>
      <c r="U424" s="527"/>
      <c r="V424" s="527"/>
      <c r="W424" s="527"/>
      <c r="X424" s="527"/>
      <c r="Y424" s="527"/>
    </row>
    <row r="425" spans="1:25" x14ac:dyDescent="0.25">
      <c r="A425" s="1178"/>
      <c r="B425" s="1180"/>
      <c r="C425" s="1180"/>
      <c r="D425" s="1172"/>
      <c r="E425" s="1172"/>
      <c r="F425" s="1123"/>
      <c r="G425" s="1244"/>
      <c r="H425" s="550">
        <f>'3. TRATAR'!H425</f>
        <v>0</v>
      </c>
      <c r="I425" s="554">
        <f>'3. TRATAR'!I425</f>
        <v>0</v>
      </c>
      <c r="J425" s="554">
        <f>'3. TRATAR'!J425</f>
        <v>0</v>
      </c>
      <c r="K425" s="555">
        <f>'3. TRATAR'!K425</f>
        <v>0</v>
      </c>
      <c r="L425" s="561"/>
      <c r="M425" s="562"/>
      <c r="N425" s="562"/>
      <c r="O425" s="573"/>
      <c r="P425" s="1309"/>
      <c r="Q425" s="1309"/>
      <c r="R425" s="537"/>
      <c r="S425" s="537"/>
      <c r="T425" s="527"/>
      <c r="U425" s="527"/>
      <c r="V425" s="527"/>
      <c r="W425" s="527"/>
      <c r="X425" s="527"/>
      <c r="Y425" s="527"/>
    </row>
    <row r="426" spans="1:25" x14ac:dyDescent="0.25">
      <c r="A426" s="1178"/>
      <c r="B426" s="1180"/>
      <c r="C426" s="1180"/>
      <c r="D426" s="1172"/>
      <c r="E426" s="1172"/>
      <c r="F426" s="1123"/>
      <c r="G426" s="1244"/>
      <c r="H426" s="553">
        <f>'3. TRATAR'!H426</f>
        <v>0</v>
      </c>
      <c r="I426" s="554">
        <f>'3. TRATAR'!I426</f>
        <v>0</v>
      </c>
      <c r="J426" s="554">
        <f>'3. TRATAR'!J426</f>
        <v>0</v>
      </c>
      <c r="K426" s="555">
        <f>'3. TRATAR'!K426</f>
        <v>0</v>
      </c>
      <c r="L426" s="561"/>
      <c r="M426" s="562"/>
      <c r="N426" s="562"/>
      <c r="O426" s="573"/>
      <c r="P426" s="1309"/>
      <c r="Q426" s="1309"/>
      <c r="R426" s="537"/>
      <c r="S426" s="537"/>
      <c r="T426" s="527"/>
      <c r="U426" s="527"/>
      <c r="V426" s="527"/>
      <c r="W426" s="527"/>
      <c r="X426" s="527"/>
      <c r="Y426" s="527"/>
    </row>
    <row r="427" spans="1:25" ht="15.75" thickBot="1" x14ac:dyDescent="0.3">
      <c r="A427" s="1179"/>
      <c r="B427" s="1181"/>
      <c r="C427" s="1181"/>
      <c r="D427" s="1173"/>
      <c r="E427" s="1173"/>
      <c r="F427" s="1124"/>
      <c r="G427" s="1245"/>
      <c r="H427" s="556">
        <f>'3. TRATAR'!H427</f>
        <v>0</v>
      </c>
      <c r="I427" s="557">
        <f>'3. TRATAR'!I427</f>
        <v>0</v>
      </c>
      <c r="J427" s="557">
        <f>'3. TRATAR'!J427</f>
        <v>0</v>
      </c>
      <c r="K427" s="558">
        <f>'3. TRATAR'!K427</f>
        <v>0</v>
      </c>
      <c r="L427" s="563"/>
      <c r="M427" s="564"/>
      <c r="N427" s="564"/>
      <c r="O427" s="574"/>
      <c r="P427" s="1310"/>
      <c r="Q427" s="1310"/>
      <c r="R427" s="537"/>
      <c r="S427" s="537"/>
      <c r="T427" s="527"/>
      <c r="U427" s="527"/>
      <c r="V427" s="527"/>
      <c r="W427" s="527"/>
      <c r="X427" s="527"/>
      <c r="Y427" s="527"/>
    </row>
    <row r="428" spans="1:25" x14ac:dyDescent="0.25">
      <c r="A428" s="1178">
        <f>'2. VALORAR CONTROLES '!A428:A435</f>
        <v>52</v>
      </c>
      <c r="B428" s="1180">
        <f>'1. IDENTIFICAR-ANALIZAR'!B428:B435</f>
        <v>0</v>
      </c>
      <c r="C428" s="1180">
        <f>'2. VALORAR CONTROLES '!C428:C435</f>
        <v>0</v>
      </c>
      <c r="D428" s="1171">
        <f>'2. VALORAR CONTROLES '!AC428:AC435</f>
        <v>0</v>
      </c>
      <c r="E428" s="1171">
        <f>'2. VALORAR CONTROLES '!AD428:AD435</f>
        <v>0</v>
      </c>
      <c r="F428" s="1122">
        <f>'2. VALORAR CONTROLES '!AE428:AE435</f>
        <v>0</v>
      </c>
      <c r="G428" s="1243">
        <f>'2. VALORAR CONTROLES '!AF428:AF435</f>
        <v>0</v>
      </c>
      <c r="H428" s="547">
        <f>'3. TRATAR'!H428</f>
        <v>0</v>
      </c>
      <c r="I428" s="548">
        <f>'3. TRATAR'!I428</f>
        <v>0</v>
      </c>
      <c r="J428" s="548">
        <f>'3. TRATAR'!J428</f>
        <v>0</v>
      </c>
      <c r="K428" s="549">
        <f>'3. TRATAR'!K428</f>
        <v>0</v>
      </c>
      <c r="L428" s="559"/>
      <c r="M428" s="560"/>
      <c r="N428" s="560"/>
      <c r="O428" s="575"/>
      <c r="P428" s="1308"/>
      <c r="Q428" s="1308"/>
      <c r="R428" s="537"/>
      <c r="S428" s="537"/>
      <c r="T428" s="527"/>
      <c r="U428" s="527"/>
      <c r="V428" s="527"/>
      <c r="W428" s="527"/>
      <c r="X428" s="527"/>
      <c r="Y428" s="527"/>
    </row>
    <row r="429" spans="1:25" x14ac:dyDescent="0.25">
      <c r="A429" s="1178"/>
      <c r="B429" s="1180"/>
      <c r="C429" s="1180"/>
      <c r="D429" s="1172"/>
      <c r="E429" s="1172"/>
      <c r="F429" s="1123"/>
      <c r="G429" s="1244"/>
      <c r="H429" s="550">
        <f>'3. TRATAR'!H429</f>
        <v>0</v>
      </c>
      <c r="I429" s="551">
        <f>'3. TRATAR'!I429</f>
        <v>0</v>
      </c>
      <c r="J429" s="551">
        <f>'3. TRATAR'!J429</f>
        <v>0</v>
      </c>
      <c r="K429" s="552">
        <f>'3. TRATAR'!K429</f>
        <v>0</v>
      </c>
      <c r="L429" s="561"/>
      <c r="M429" s="562"/>
      <c r="N429" s="562"/>
      <c r="O429" s="573"/>
      <c r="P429" s="1309"/>
      <c r="Q429" s="1309"/>
      <c r="R429" s="537"/>
      <c r="S429" s="537"/>
      <c r="T429" s="527"/>
      <c r="U429" s="527"/>
      <c r="V429" s="527"/>
      <c r="W429" s="527"/>
      <c r="X429" s="527"/>
      <c r="Y429" s="527"/>
    </row>
    <row r="430" spans="1:25" x14ac:dyDescent="0.25">
      <c r="A430" s="1178"/>
      <c r="B430" s="1180"/>
      <c r="C430" s="1180"/>
      <c r="D430" s="1172"/>
      <c r="E430" s="1172"/>
      <c r="F430" s="1123"/>
      <c r="G430" s="1244"/>
      <c r="H430" s="553">
        <f>'3. TRATAR'!H430</f>
        <v>0</v>
      </c>
      <c r="I430" s="554">
        <f>'3. TRATAR'!I430</f>
        <v>0</v>
      </c>
      <c r="J430" s="554">
        <f>'3. TRATAR'!J430</f>
        <v>0</v>
      </c>
      <c r="K430" s="555">
        <f>'3. TRATAR'!K430</f>
        <v>0</v>
      </c>
      <c r="L430" s="561"/>
      <c r="M430" s="562"/>
      <c r="N430" s="562"/>
      <c r="O430" s="573"/>
      <c r="P430" s="1309"/>
      <c r="Q430" s="1309"/>
      <c r="R430" s="537"/>
      <c r="S430" s="537"/>
      <c r="T430" s="527"/>
      <c r="U430" s="527"/>
      <c r="V430" s="527"/>
      <c r="W430" s="527"/>
      <c r="X430" s="527"/>
      <c r="Y430" s="527"/>
    </row>
    <row r="431" spans="1:25" x14ac:dyDescent="0.25">
      <c r="A431" s="1178"/>
      <c r="B431" s="1180"/>
      <c r="C431" s="1180"/>
      <c r="D431" s="1172"/>
      <c r="E431" s="1172"/>
      <c r="F431" s="1123"/>
      <c r="G431" s="1244"/>
      <c r="H431" s="550">
        <f>'3. TRATAR'!H431</f>
        <v>0</v>
      </c>
      <c r="I431" s="554">
        <f>'3. TRATAR'!I431</f>
        <v>0</v>
      </c>
      <c r="J431" s="554">
        <f>'3. TRATAR'!J431</f>
        <v>0</v>
      </c>
      <c r="K431" s="555">
        <f>'3. TRATAR'!K431</f>
        <v>0</v>
      </c>
      <c r="L431" s="561"/>
      <c r="M431" s="562"/>
      <c r="N431" s="562"/>
      <c r="O431" s="573"/>
      <c r="P431" s="1309"/>
      <c r="Q431" s="1309"/>
      <c r="R431" s="537"/>
      <c r="S431" s="537"/>
      <c r="T431" s="527"/>
      <c r="U431" s="527"/>
      <c r="V431" s="527"/>
      <c r="W431" s="527"/>
      <c r="X431" s="527"/>
      <c r="Y431" s="527"/>
    </row>
    <row r="432" spans="1:25" x14ac:dyDescent="0.25">
      <c r="A432" s="1178"/>
      <c r="B432" s="1180"/>
      <c r="C432" s="1180"/>
      <c r="D432" s="1172"/>
      <c r="E432" s="1172"/>
      <c r="F432" s="1123"/>
      <c r="G432" s="1244"/>
      <c r="H432" s="553">
        <f>'3. TRATAR'!H432</f>
        <v>0</v>
      </c>
      <c r="I432" s="554">
        <f>'3. TRATAR'!I432</f>
        <v>0</v>
      </c>
      <c r="J432" s="554">
        <f>'3. TRATAR'!J432</f>
        <v>0</v>
      </c>
      <c r="K432" s="555">
        <f>'3. TRATAR'!K432</f>
        <v>0</v>
      </c>
      <c r="L432" s="561"/>
      <c r="M432" s="562"/>
      <c r="N432" s="562"/>
      <c r="O432" s="573"/>
      <c r="P432" s="1309"/>
      <c r="Q432" s="1309"/>
      <c r="R432" s="537"/>
      <c r="S432" s="537"/>
      <c r="T432" s="527"/>
      <c r="U432" s="527"/>
      <c r="V432" s="527"/>
      <c r="W432" s="527"/>
      <c r="X432" s="527"/>
      <c r="Y432" s="527"/>
    </row>
    <row r="433" spans="1:25" x14ac:dyDescent="0.25">
      <c r="A433" s="1178"/>
      <c r="B433" s="1180"/>
      <c r="C433" s="1180"/>
      <c r="D433" s="1172"/>
      <c r="E433" s="1172"/>
      <c r="F433" s="1123"/>
      <c r="G433" s="1244"/>
      <c r="H433" s="550">
        <f>'3. TRATAR'!H433</f>
        <v>0</v>
      </c>
      <c r="I433" s="554">
        <f>'3. TRATAR'!I433</f>
        <v>0</v>
      </c>
      <c r="J433" s="554">
        <f>'3. TRATAR'!J433</f>
        <v>0</v>
      </c>
      <c r="K433" s="555">
        <f>'3. TRATAR'!K433</f>
        <v>0</v>
      </c>
      <c r="L433" s="561"/>
      <c r="M433" s="562"/>
      <c r="N433" s="562"/>
      <c r="O433" s="573"/>
      <c r="P433" s="1309"/>
      <c r="Q433" s="1309"/>
      <c r="R433" s="537"/>
      <c r="S433" s="537"/>
      <c r="T433" s="527"/>
      <c r="U433" s="527"/>
      <c r="V433" s="527"/>
      <c r="W433" s="527"/>
      <c r="X433" s="527"/>
      <c r="Y433" s="527"/>
    </row>
    <row r="434" spans="1:25" x14ac:dyDescent="0.25">
      <c r="A434" s="1178"/>
      <c r="B434" s="1180"/>
      <c r="C434" s="1180"/>
      <c r="D434" s="1172"/>
      <c r="E434" s="1172"/>
      <c r="F434" s="1123"/>
      <c r="G434" s="1244"/>
      <c r="H434" s="553">
        <f>'3. TRATAR'!H434</f>
        <v>0</v>
      </c>
      <c r="I434" s="554">
        <f>'3. TRATAR'!I434</f>
        <v>0</v>
      </c>
      <c r="J434" s="554">
        <f>'3. TRATAR'!J434</f>
        <v>0</v>
      </c>
      <c r="K434" s="555">
        <f>'3. TRATAR'!K434</f>
        <v>0</v>
      </c>
      <c r="L434" s="561"/>
      <c r="M434" s="562"/>
      <c r="N434" s="562"/>
      <c r="O434" s="573"/>
      <c r="P434" s="1309"/>
      <c r="Q434" s="1309"/>
      <c r="R434" s="537"/>
      <c r="S434" s="537"/>
      <c r="T434" s="527"/>
      <c r="U434" s="527"/>
      <c r="V434" s="527"/>
      <c r="W434" s="527"/>
      <c r="X434" s="527"/>
      <c r="Y434" s="527"/>
    </row>
    <row r="435" spans="1:25" ht="15.75" thickBot="1" x14ac:dyDescent="0.3">
      <c r="A435" s="1179"/>
      <c r="B435" s="1181"/>
      <c r="C435" s="1181"/>
      <c r="D435" s="1173"/>
      <c r="E435" s="1173"/>
      <c r="F435" s="1124"/>
      <c r="G435" s="1245"/>
      <c r="H435" s="556">
        <f>'3. TRATAR'!H435</f>
        <v>0</v>
      </c>
      <c r="I435" s="557">
        <f>'3. TRATAR'!I435</f>
        <v>0</v>
      </c>
      <c r="J435" s="557">
        <f>'3. TRATAR'!J435</f>
        <v>0</v>
      </c>
      <c r="K435" s="558">
        <f>'3. TRATAR'!K435</f>
        <v>0</v>
      </c>
      <c r="L435" s="563"/>
      <c r="M435" s="564"/>
      <c r="N435" s="564"/>
      <c r="O435" s="574"/>
      <c r="P435" s="1310"/>
      <c r="Q435" s="1310"/>
      <c r="R435" s="537"/>
      <c r="S435" s="537"/>
      <c r="T435" s="527"/>
      <c r="U435" s="527"/>
      <c r="V435" s="527"/>
      <c r="W435" s="527"/>
      <c r="X435" s="527"/>
      <c r="Y435" s="527"/>
    </row>
    <row r="436" spans="1:25" x14ac:dyDescent="0.25">
      <c r="A436" s="1178">
        <f>'2. VALORAR CONTROLES '!A436:A443</f>
        <v>53</v>
      </c>
      <c r="B436" s="1180">
        <f>'1. IDENTIFICAR-ANALIZAR'!B436:B443</f>
        <v>0</v>
      </c>
      <c r="C436" s="1180">
        <f>'2. VALORAR CONTROLES '!C436:C443</f>
        <v>0</v>
      </c>
      <c r="D436" s="1171">
        <f>'2. VALORAR CONTROLES '!AC436:AC443</f>
        <v>0</v>
      </c>
      <c r="E436" s="1171">
        <f>'2. VALORAR CONTROLES '!AD436:AD443</f>
        <v>0</v>
      </c>
      <c r="F436" s="1122">
        <f>'2. VALORAR CONTROLES '!AE436:AE443</f>
        <v>0</v>
      </c>
      <c r="G436" s="1243">
        <f>'2. VALORAR CONTROLES '!AF436:AF443</f>
        <v>0</v>
      </c>
      <c r="H436" s="547">
        <f>'3. TRATAR'!H436</f>
        <v>0</v>
      </c>
      <c r="I436" s="548">
        <f>'3. TRATAR'!I436</f>
        <v>0</v>
      </c>
      <c r="J436" s="548">
        <f>'3. TRATAR'!J436</f>
        <v>0</v>
      </c>
      <c r="K436" s="549">
        <f>'3. TRATAR'!K436</f>
        <v>0</v>
      </c>
      <c r="L436" s="559"/>
      <c r="M436" s="560"/>
      <c r="N436" s="560"/>
      <c r="O436" s="575"/>
      <c r="P436" s="1308"/>
      <c r="Q436" s="1308"/>
      <c r="R436" s="537"/>
      <c r="S436" s="537"/>
      <c r="T436" s="527"/>
      <c r="U436" s="527"/>
      <c r="V436" s="527"/>
      <c r="W436" s="527"/>
      <c r="X436" s="527"/>
      <c r="Y436" s="527"/>
    </row>
    <row r="437" spans="1:25" x14ac:dyDescent="0.25">
      <c r="A437" s="1178"/>
      <c r="B437" s="1180"/>
      <c r="C437" s="1180"/>
      <c r="D437" s="1172"/>
      <c r="E437" s="1172"/>
      <c r="F437" s="1123"/>
      <c r="G437" s="1244"/>
      <c r="H437" s="550">
        <f>'3. TRATAR'!H437</f>
        <v>0</v>
      </c>
      <c r="I437" s="551">
        <f>'3. TRATAR'!I437</f>
        <v>0</v>
      </c>
      <c r="J437" s="551">
        <f>'3. TRATAR'!J437</f>
        <v>0</v>
      </c>
      <c r="K437" s="552">
        <f>'3. TRATAR'!K437</f>
        <v>0</v>
      </c>
      <c r="L437" s="561"/>
      <c r="M437" s="562"/>
      <c r="N437" s="562"/>
      <c r="O437" s="573"/>
      <c r="P437" s="1309"/>
      <c r="Q437" s="1309"/>
      <c r="R437" s="537"/>
      <c r="S437" s="537"/>
      <c r="T437" s="527"/>
      <c r="U437" s="527"/>
      <c r="V437" s="527"/>
      <c r="W437" s="527"/>
      <c r="X437" s="527"/>
      <c r="Y437" s="527"/>
    </row>
    <row r="438" spans="1:25" x14ac:dyDescent="0.25">
      <c r="A438" s="1178"/>
      <c r="B438" s="1180"/>
      <c r="C438" s="1180"/>
      <c r="D438" s="1172"/>
      <c r="E438" s="1172"/>
      <c r="F438" s="1123"/>
      <c r="G438" s="1244"/>
      <c r="H438" s="553">
        <f>'3. TRATAR'!H438</f>
        <v>0</v>
      </c>
      <c r="I438" s="554">
        <f>'3. TRATAR'!I438</f>
        <v>0</v>
      </c>
      <c r="J438" s="554">
        <f>'3. TRATAR'!J438</f>
        <v>0</v>
      </c>
      <c r="K438" s="555">
        <f>'3. TRATAR'!K438</f>
        <v>0</v>
      </c>
      <c r="L438" s="561"/>
      <c r="M438" s="562"/>
      <c r="N438" s="562"/>
      <c r="O438" s="573"/>
      <c r="P438" s="1309"/>
      <c r="Q438" s="1309"/>
      <c r="R438" s="537"/>
      <c r="S438" s="537"/>
      <c r="T438" s="527"/>
      <c r="U438" s="527"/>
      <c r="V438" s="527"/>
      <c r="W438" s="527"/>
      <c r="X438" s="527"/>
      <c r="Y438" s="527"/>
    </row>
    <row r="439" spans="1:25" x14ac:dyDescent="0.25">
      <c r="A439" s="1178"/>
      <c r="B439" s="1180"/>
      <c r="C439" s="1180"/>
      <c r="D439" s="1172"/>
      <c r="E439" s="1172"/>
      <c r="F439" s="1123"/>
      <c r="G439" s="1244"/>
      <c r="H439" s="550">
        <f>'3. TRATAR'!H439</f>
        <v>0</v>
      </c>
      <c r="I439" s="554">
        <f>'3. TRATAR'!I439</f>
        <v>0</v>
      </c>
      <c r="J439" s="554">
        <f>'3. TRATAR'!J439</f>
        <v>0</v>
      </c>
      <c r="K439" s="555">
        <f>'3. TRATAR'!K439</f>
        <v>0</v>
      </c>
      <c r="L439" s="561"/>
      <c r="M439" s="562"/>
      <c r="N439" s="562"/>
      <c r="O439" s="573"/>
      <c r="P439" s="1309"/>
      <c r="Q439" s="1309"/>
      <c r="R439" s="537"/>
      <c r="S439" s="537"/>
      <c r="T439" s="527"/>
      <c r="U439" s="527"/>
      <c r="V439" s="527"/>
      <c r="W439" s="527"/>
      <c r="X439" s="527"/>
      <c r="Y439" s="527"/>
    </row>
    <row r="440" spans="1:25" x14ac:dyDescent="0.25">
      <c r="A440" s="1178"/>
      <c r="B440" s="1180"/>
      <c r="C440" s="1180"/>
      <c r="D440" s="1172"/>
      <c r="E440" s="1172"/>
      <c r="F440" s="1123"/>
      <c r="G440" s="1244"/>
      <c r="H440" s="553">
        <f>'3. TRATAR'!H440</f>
        <v>0</v>
      </c>
      <c r="I440" s="554">
        <f>'3. TRATAR'!I440</f>
        <v>0</v>
      </c>
      <c r="J440" s="554">
        <f>'3. TRATAR'!J440</f>
        <v>0</v>
      </c>
      <c r="K440" s="555">
        <f>'3. TRATAR'!K440</f>
        <v>0</v>
      </c>
      <c r="L440" s="561"/>
      <c r="M440" s="562"/>
      <c r="N440" s="562"/>
      <c r="O440" s="573"/>
      <c r="P440" s="1309"/>
      <c r="Q440" s="1309"/>
      <c r="R440" s="537"/>
      <c r="S440" s="537"/>
      <c r="T440" s="527"/>
      <c r="U440" s="527"/>
      <c r="V440" s="527"/>
      <c r="W440" s="527"/>
      <c r="X440" s="527"/>
      <c r="Y440" s="527"/>
    </row>
    <row r="441" spans="1:25" x14ac:dyDescent="0.25">
      <c r="A441" s="1178"/>
      <c r="B441" s="1180"/>
      <c r="C441" s="1180"/>
      <c r="D441" s="1172"/>
      <c r="E441" s="1172"/>
      <c r="F441" s="1123"/>
      <c r="G441" s="1244"/>
      <c r="H441" s="550">
        <f>'3. TRATAR'!H441</f>
        <v>0</v>
      </c>
      <c r="I441" s="554">
        <f>'3. TRATAR'!I441</f>
        <v>0</v>
      </c>
      <c r="J441" s="554">
        <f>'3. TRATAR'!J441</f>
        <v>0</v>
      </c>
      <c r="K441" s="555">
        <f>'3. TRATAR'!K441</f>
        <v>0</v>
      </c>
      <c r="L441" s="561"/>
      <c r="M441" s="562"/>
      <c r="N441" s="562"/>
      <c r="O441" s="573"/>
      <c r="P441" s="1309"/>
      <c r="Q441" s="1309"/>
      <c r="R441" s="537"/>
      <c r="S441" s="537"/>
      <c r="T441" s="527"/>
      <c r="U441" s="527"/>
      <c r="V441" s="527"/>
      <c r="W441" s="527"/>
      <c r="X441" s="527"/>
      <c r="Y441" s="527"/>
    </row>
    <row r="442" spans="1:25" x14ac:dyDescent="0.25">
      <c r="A442" s="1178"/>
      <c r="B442" s="1180"/>
      <c r="C442" s="1180"/>
      <c r="D442" s="1172"/>
      <c r="E442" s="1172"/>
      <c r="F442" s="1123"/>
      <c r="G442" s="1244"/>
      <c r="H442" s="553">
        <f>'3. TRATAR'!H442</f>
        <v>0</v>
      </c>
      <c r="I442" s="554">
        <f>'3. TRATAR'!I442</f>
        <v>0</v>
      </c>
      <c r="J442" s="554">
        <f>'3. TRATAR'!J442</f>
        <v>0</v>
      </c>
      <c r="K442" s="555">
        <f>'3. TRATAR'!K442</f>
        <v>0</v>
      </c>
      <c r="L442" s="561"/>
      <c r="M442" s="562"/>
      <c r="N442" s="562"/>
      <c r="O442" s="573"/>
      <c r="P442" s="1309"/>
      <c r="Q442" s="1309"/>
      <c r="R442" s="537"/>
      <c r="S442" s="537"/>
      <c r="T442" s="527"/>
      <c r="U442" s="527"/>
      <c r="V442" s="527"/>
      <c r="W442" s="527"/>
      <c r="X442" s="527"/>
      <c r="Y442" s="527"/>
    </row>
    <row r="443" spans="1:25" ht="15.75" thickBot="1" x14ac:dyDescent="0.3">
      <c r="A443" s="1179"/>
      <c r="B443" s="1181"/>
      <c r="C443" s="1181"/>
      <c r="D443" s="1173"/>
      <c r="E443" s="1173"/>
      <c r="F443" s="1124"/>
      <c r="G443" s="1245"/>
      <c r="H443" s="556">
        <f>'3. TRATAR'!H443</f>
        <v>0</v>
      </c>
      <c r="I443" s="557">
        <f>'3. TRATAR'!I443</f>
        <v>0</v>
      </c>
      <c r="J443" s="557">
        <f>'3. TRATAR'!J443</f>
        <v>0</v>
      </c>
      <c r="K443" s="558">
        <f>'3. TRATAR'!K443</f>
        <v>0</v>
      </c>
      <c r="L443" s="563"/>
      <c r="M443" s="564"/>
      <c r="N443" s="564"/>
      <c r="O443" s="574"/>
      <c r="P443" s="1310"/>
      <c r="Q443" s="1310"/>
      <c r="R443" s="537"/>
      <c r="S443" s="537"/>
      <c r="T443" s="527"/>
      <c r="U443" s="527"/>
      <c r="V443" s="527"/>
      <c r="W443" s="527"/>
      <c r="X443" s="527"/>
      <c r="Y443" s="527"/>
    </row>
    <row r="444" spans="1:25" x14ac:dyDescent="0.25">
      <c r="A444" s="1178">
        <f>'2. VALORAR CONTROLES '!A444:A451</f>
        <v>54</v>
      </c>
      <c r="B444" s="1180">
        <f>'1. IDENTIFICAR-ANALIZAR'!B444:B451</f>
        <v>0</v>
      </c>
      <c r="C444" s="1180">
        <f>'2. VALORAR CONTROLES '!C444:C451</f>
        <v>0</v>
      </c>
      <c r="D444" s="1171">
        <f>'2. VALORAR CONTROLES '!AC444:AC451</f>
        <v>0</v>
      </c>
      <c r="E444" s="1171">
        <f>'2. VALORAR CONTROLES '!AD444:AD451</f>
        <v>0</v>
      </c>
      <c r="F444" s="1122">
        <f>'2. VALORAR CONTROLES '!AE444:AE451</f>
        <v>0</v>
      </c>
      <c r="G444" s="1243">
        <f>'2. VALORAR CONTROLES '!AF444:AF451</f>
        <v>0</v>
      </c>
      <c r="H444" s="547">
        <f>'3. TRATAR'!H444</f>
        <v>0</v>
      </c>
      <c r="I444" s="548">
        <f>'3. TRATAR'!I444</f>
        <v>0</v>
      </c>
      <c r="J444" s="548">
        <f>'3. TRATAR'!J444</f>
        <v>0</v>
      </c>
      <c r="K444" s="549">
        <f>'3. TRATAR'!K444</f>
        <v>0</v>
      </c>
      <c r="L444" s="559"/>
      <c r="M444" s="560"/>
      <c r="N444" s="560"/>
      <c r="O444" s="575"/>
      <c r="P444" s="1308"/>
      <c r="Q444" s="1308"/>
      <c r="R444" s="537"/>
      <c r="S444" s="537"/>
      <c r="T444" s="527"/>
      <c r="U444" s="527"/>
      <c r="V444" s="527"/>
      <c r="W444" s="527"/>
      <c r="X444" s="527"/>
      <c r="Y444" s="527"/>
    </row>
    <row r="445" spans="1:25" x14ac:dyDescent="0.25">
      <c r="A445" s="1178"/>
      <c r="B445" s="1180"/>
      <c r="C445" s="1180"/>
      <c r="D445" s="1172"/>
      <c r="E445" s="1172"/>
      <c r="F445" s="1123"/>
      <c r="G445" s="1244"/>
      <c r="H445" s="550">
        <f>'3. TRATAR'!H445</f>
        <v>0</v>
      </c>
      <c r="I445" s="551">
        <f>'3. TRATAR'!I445</f>
        <v>0</v>
      </c>
      <c r="J445" s="551">
        <f>'3. TRATAR'!J445</f>
        <v>0</v>
      </c>
      <c r="K445" s="552">
        <f>'3. TRATAR'!K445</f>
        <v>0</v>
      </c>
      <c r="L445" s="561"/>
      <c r="M445" s="562"/>
      <c r="N445" s="562"/>
      <c r="O445" s="573"/>
      <c r="P445" s="1309"/>
      <c r="Q445" s="1309"/>
      <c r="R445" s="537"/>
      <c r="S445" s="537"/>
      <c r="T445" s="527"/>
      <c r="U445" s="527"/>
      <c r="V445" s="527"/>
      <c r="W445" s="527"/>
      <c r="X445" s="527"/>
      <c r="Y445" s="527"/>
    </row>
    <row r="446" spans="1:25" x14ac:dyDescent="0.25">
      <c r="A446" s="1178"/>
      <c r="B446" s="1180"/>
      <c r="C446" s="1180"/>
      <c r="D446" s="1172"/>
      <c r="E446" s="1172"/>
      <c r="F446" s="1123"/>
      <c r="G446" s="1244"/>
      <c r="H446" s="553">
        <f>'3. TRATAR'!H446</f>
        <v>0</v>
      </c>
      <c r="I446" s="554">
        <f>'3. TRATAR'!I446</f>
        <v>0</v>
      </c>
      <c r="J446" s="554">
        <f>'3. TRATAR'!J446</f>
        <v>0</v>
      </c>
      <c r="K446" s="555">
        <f>'3. TRATAR'!K446</f>
        <v>0</v>
      </c>
      <c r="L446" s="561"/>
      <c r="M446" s="562"/>
      <c r="N446" s="562"/>
      <c r="O446" s="573"/>
      <c r="P446" s="1309"/>
      <c r="Q446" s="1309"/>
      <c r="R446" s="537"/>
      <c r="S446" s="537"/>
      <c r="T446" s="527"/>
      <c r="U446" s="527"/>
      <c r="V446" s="527"/>
      <c r="W446" s="527"/>
      <c r="X446" s="527"/>
      <c r="Y446" s="527"/>
    </row>
    <row r="447" spans="1:25" x14ac:dyDescent="0.25">
      <c r="A447" s="1178"/>
      <c r="B447" s="1180"/>
      <c r="C447" s="1180"/>
      <c r="D447" s="1172"/>
      <c r="E447" s="1172"/>
      <c r="F447" s="1123"/>
      <c r="G447" s="1244"/>
      <c r="H447" s="550">
        <f>'3. TRATAR'!H447</f>
        <v>0</v>
      </c>
      <c r="I447" s="554">
        <f>'3. TRATAR'!I447</f>
        <v>0</v>
      </c>
      <c r="J447" s="554">
        <f>'3. TRATAR'!J447</f>
        <v>0</v>
      </c>
      <c r="K447" s="555">
        <f>'3. TRATAR'!K447</f>
        <v>0</v>
      </c>
      <c r="L447" s="561"/>
      <c r="M447" s="562"/>
      <c r="N447" s="562"/>
      <c r="O447" s="573"/>
      <c r="P447" s="1309"/>
      <c r="Q447" s="1309"/>
      <c r="R447" s="537"/>
      <c r="S447" s="537"/>
      <c r="T447" s="527"/>
      <c r="U447" s="527"/>
      <c r="V447" s="527"/>
      <c r="W447" s="527"/>
      <c r="X447" s="527"/>
      <c r="Y447" s="527"/>
    </row>
    <row r="448" spans="1:25" x14ac:dyDescent="0.25">
      <c r="A448" s="1178"/>
      <c r="B448" s="1180"/>
      <c r="C448" s="1180"/>
      <c r="D448" s="1172"/>
      <c r="E448" s="1172"/>
      <c r="F448" s="1123"/>
      <c r="G448" s="1244"/>
      <c r="H448" s="553">
        <f>'3. TRATAR'!H448</f>
        <v>0</v>
      </c>
      <c r="I448" s="554">
        <f>'3. TRATAR'!I448</f>
        <v>0</v>
      </c>
      <c r="J448" s="554">
        <f>'3. TRATAR'!J448</f>
        <v>0</v>
      </c>
      <c r="K448" s="555">
        <f>'3. TRATAR'!K448</f>
        <v>0</v>
      </c>
      <c r="L448" s="561"/>
      <c r="M448" s="562"/>
      <c r="N448" s="562"/>
      <c r="O448" s="573"/>
      <c r="P448" s="1309"/>
      <c r="Q448" s="1309"/>
      <c r="R448" s="537"/>
      <c r="S448" s="537"/>
      <c r="T448" s="527"/>
      <c r="U448" s="527"/>
      <c r="V448" s="527"/>
      <c r="W448" s="527"/>
      <c r="X448" s="527"/>
      <c r="Y448" s="527"/>
    </row>
    <row r="449" spans="1:25" x14ac:dyDescent="0.25">
      <c r="A449" s="1178"/>
      <c r="B449" s="1180"/>
      <c r="C449" s="1180"/>
      <c r="D449" s="1172"/>
      <c r="E449" s="1172"/>
      <c r="F449" s="1123"/>
      <c r="G449" s="1244"/>
      <c r="H449" s="550">
        <f>'3. TRATAR'!H449</f>
        <v>0</v>
      </c>
      <c r="I449" s="554">
        <f>'3. TRATAR'!I449</f>
        <v>0</v>
      </c>
      <c r="J449" s="554">
        <f>'3. TRATAR'!J449</f>
        <v>0</v>
      </c>
      <c r="K449" s="555">
        <f>'3. TRATAR'!K449</f>
        <v>0</v>
      </c>
      <c r="L449" s="561"/>
      <c r="M449" s="562"/>
      <c r="N449" s="562"/>
      <c r="O449" s="573"/>
      <c r="P449" s="1309"/>
      <c r="Q449" s="1309"/>
      <c r="R449" s="537"/>
      <c r="S449" s="537"/>
      <c r="T449" s="527"/>
      <c r="U449" s="527"/>
      <c r="V449" s="527"/>
      <c r="W449" s="527"/>
      <c r="X449" s="527"/>
      <c r="Y449" s="527"/>
    </row>
    <row r="450" spans="1:25" x14ac:dyDescent="0.25">
      <c r="A450" s="1178"/>
      <c r="B450" s="1180"/>
      <c r="C450" s="1180"/>
      <c r="D450" s="1172"/>
      <c r="E450" s="1172"/>
      <c r="F450" s="1123"/>
      <c r="G450" s="1244"/>
      <c r="H450" s="553">
        <f>'3. TRATAR'!H450</f>
        <v>0</v>
      </c>
      <c r="I450" s="554">
        <f>'3. TRATAR'!I450</f>
        <v>0</v>
      </c>
      <c r="J450" s="554">
        <f>'3. TRATAR'!J450</f>
        <v>0</v>
      </c>
      <c r="K450" s="555">
        <f>'3. TRATAR'!K450</f>
        <v>0</v>
      </c>
      <c r="L450" s="561"/>
      <c r="M450" s="562"/>
      <c r="N450" s="562"/>
      <c r="O450" s="573"/>
      <c r="P450" s="1309"/>
      <c r="Q450" s="1309"/>
      <c r="R450" s="537"/>
      <c r="S450" s="537"/>
      <c r="T450" s="527"/>
      <c r="U450" s="527"/>
      <c r="V450" s="527"/>
      <c r="W450" s="527"/>
      <c r="X450" s="527"/>
      <c r="Y450" s="527"/>
    </row>
    <row r="451" spans="1:25" ht="15.75" thickBot="1" x14ac:dyDescent="0.3">
      <c r="A451" s="1179"/>
      <c r="B451" s="1181"/>
      <c r="C451" s="1181"/>
      <c r="D451" s="1173"/>
      <c r="E451" s="1173"/>
      <c r="F451" s="1124"/>
      <c r="G451" s="1245"/>
      <c r="H451" s="556">
        <f>'3. TRATAR'!H451</f>
        <v>0</v>
      </c>
      <c r="I451" s="557">
        <f>'3. TRATAR'!I451</f>
        <v>0</v>
      </c>
      <c r="J451" s="557">
        <f>'3. TRATAR'!J451</f>
        <v>0</v>
      </c>
      <c r="K451" s="558">
        <f>'3. TRATAR'!K451</f>
        <v>0</v>
      </c>
      <c r="L451" s="563"/>
      <c r="M451" s="564"/>
      <c r="N451" s="564"/>
      <c r="O451" s="574"/>
      <c r="P451" s="1310"/>
      <c r="Q451" s="1310"/>
      <c r="R451" s="537"/>
      <c r="S451" s="537"/>
      <c r="T451" s="527"/>
      <c r="U451" s="527"/>
      <c r="V451" s="527"/>
      <c r="W451" s="527"/>
      <c r="X451" s="527"/>
      <c r="Y451" s="527"/>
    </row>
    <row r="452" spans="1:25" x14ac:dyDescent="0.25">
      <c r="A452" s="1178">
        <f>'2. VALORAR CONTROLES '!A452:A459</f>
        <v>55</v>
      </c>
      <c r="B452" s="1180">
        <f>'1. IDENTIFICAR-ANALIZAR'!B452:B459</f>
        <v>0</v>
      </c>
      <c r="C452" s="1180">
        <f>'2. VALORAR CONTROLES '!C452:C459</f>
        <v>0</v>
      </c>
      <c r="D452" s="1171">
        <f>'2. VALORAR CONTROLES '!AC452:AC459</f>
        <v>0</v>
      </c>
      <c r="E452" s="1171">
        <f>'2. VALORAR CONTROLES '!AD452:AD459</f>
        <v>0</v>
      </c>
      <c r="F452" s="1122">
        <f>'2. VALORAR CONTROLES '!AE452:AE459</f>
        <v>0</v>
      </c>
      <c r="G452" s="1243">
        <f>'2. VALORAR CONTROLES '!AF452:AF459</f>
        <v>0</v>
      </c>
      <c r="H452" s="547">
        <f>'3. TRATAR'!H452</f>
        <v>0</v>
      </c>
      <c r="I452" s="548">
        <f>'3. TRATAR'!I452</f>
        <v>0</v>
      </c>
      <c r="J452" s="548">
        <f>'3. TRATAR'!J452</f>
        <v>0</v>
      </c>
      <c r="K452" s="549">
        <f>'3. TRATAR'!K452</f>
        <v>0</v>
      </c>
      <c r="L452" s="559"/>
      <c r="M452" s="560"/>
      <c r="N452" s="560"/>
      <c r="O452" s="575"/>
      <c r="P452" s="1308"/>
      <c r="Q452" s="1308"/>
      <c r="R452" s="537"/>
      <c r="S452" s="537"/>
      <c r="T452" s="527"/>
      <c r="U452" s="527"/>
      <c r="V452" s="527"/>
      <c r="W452" s="527"/>
      <c r="X452" s="527"/>
      <c r="Y452" s="527"/>
    </row>
    <row r="453" spans="1:25" x14ac:dyDescent="0.25">
      <c r="A453" s="1178"/>
      <c r="B453" s="1180"/>
      <c r="C453" s="1180"/>
      <c r="D453" s="1172"/>
      <c r="E453" s="1172"/>
      <c r="F453" s="1123"/>
      <c r="G453" s="1244"/>
      <c r="H453" s="550">
        <f>'3. TRATAR'!H453</f>
        <v>0</v>
      </c>
      <c r="I453" s="551">
        <f>'3. TRATAR'!I453</f>
        <v>0</v>
      </c>
      <c r="J453" s="551">
        <f>'3. TRATAR'!J453</f>
        <v>0</v>
      </c>
      <c r="K453" s="552">
        <f>'3. TRATAR'!K453</f>
        <v>0</v>
      </c>
      <c r="L453" s="561"/>
      <c r="M453" s="562"/>
      <c r="N453" s="562"/>
      <c r="O453" s="573"/>
      <c r="P453" s="1309"/>
      <c r="Q453" s="1309"/>
      <c r="R453" s="537"/>
      <c r="S453" s="537"/>
      <c r="T453" s="527"/>
      <c r="U453" s="527"/>
      <c r="V453" s="527"/>
      <c r="W453" s="527"/>
      <c r="X453" s="527"/>
      <c r="Y453" s="527"/>
    </row>
    <row r="454" spans="1:25" x14ac:dyDescent="0.25">
      <c r="A454" s="1178"/>
      <c r="B454" s="1180"/>
      <c r="C454" s="1180"/>
      <c r="D454" s="1172"/>
      <c r="E454" s="1172"/>
      <c r="F454" s="1123"/>
      <c r="G454" s="1244"/>
      <c r="H454" s="553">
        <f>'3. TRATAR'!H454</f>
        <v>0</v>
      </c>
      <c r="I454" s="554">
        <f>'3. TRATAR'!I454</f>
        <v>0</v>
      </c>
      <c r="J454" s="554">
        <f>'3. TRATAR'!J454</f>
        <v>0</v>
      </c>
      <c r="K454" s="555">
        <f>'3. TRATAR'!K454</f>
        <v>0</v>
      </c>
      <c r="L454" s="561"/>
      <c r="M454" s="562"/>
      <c r="N454" s="562"/>
      <c r="O454" s="573"/>
      <c r="P454" s="1309"/>
      <c r="Q454" s="1309"/>
      <c r="R454" s="537"/>
      <c r="S454" s="537"/>
      <c r="T454" s="527"/>
      <c r="U454" s="527"/>
      <c r="V454" s="527"/>
      <c r="W454" s="527"/>
      <c r="X454" s="527"/>
      <c r="Y454" s="527"/>
    </row>
    <row r="455" spans="1:25" x14ac:dyDescent="0.25">
      <c r="A455" s="1178"/>
      <c r="B455" s="1180"/>
      <c r="C455" s="1180"/>
      <c r="D455" s="1172"/>
      <c r="E455" s="1172"/>
      <c r="F455" s="1123"/>
      <c r="G455" s="1244"/>
      <c r="H455" s="550">
        <f>'3. TRATAR'!H455</f>
        <v>0</v>
      </c>
      <c r="I455" s="554">
        <f>'3. TRATAR'!I455</f>
        <v>0</v>
      </c>
      <c r="J455" s="554">
        <f>'3. TRATAR'!J455</f>
        <v>0</v>
      </c>
      <c r="K455" s="555">
        <f>'3. TRATAR'!K455</f>
        <v>0</v>
      </c>
      <c r="L455" s="561"/>
      <c r="M455" s="562"/>
      <c r="N455" s="562"/>
      <c r="O455" s="573"/>
      <c r="P455" s="1309"/>
      <c r="Q455" s="1309"/>
      <c r="R455" s="537"/>
      <c r="S455" s="537"/>
      <c r="T455" s="527"/>
      <c r="U455" s="527"/>
      <c r="V455" s="527"/>
      <c r="W455" s="527"/>
      <c r="X455" s="527"/>
      <c r="Y455" s="527"/>
    </row>
    <row r="456" spans="1:25" x14ac:dyDescent="0.25">
      <c r="A456" s="1178"/>
      <c r="B456" s="1180"/>
      <c r="C456" s="1180"/>
      <c r="D456" s="1172"/>
      <c r="E456" s="1172"/>
      <c r="F456" s="1123"/>
      <c r="G456" s="1244"/>
      <c r="H456" s="553">
        <f>'3. TRATAR'!H456</f>
        <v>0</v>
      </c>
      <c r="I456" s="554">
        <f>'3. TRATAR'!I456</f>
        <v>0</v>
      </c>
      <c r="J456" s="554">
        <f>'3. TRATAR'!J456</f>
        <v>0</v>
      </c>
      <c r="K456" s="555">
        <f>'3. TRATAR'!K456</f>
        <v>0</v>
      </c>
      <c r="L456" s="561"/>
      <c r="M456" s="562"/>
      <c r="N456" s="562"/>
      <c r="O456" s="573"/>
      <c r="P456" s="1309"/>
      <c r="Q456" s="1309"/>
      <c r="R456" s="537"/>
      <c r="S456" s="537"/>
      <c r="T456" s="527"/>
      <c r="U456" s="527"/>
      <c r="V456" s="527"/>
      <c r="W456" s="527"/>
      <c r="X456" s="527"/>
      <c r="Y456" s="527"/>
    </row>
    <row r="457" spans="1:25" x14ac:dyDescent="0.25">
      <c r="A457" s="1178"/>
      <c r="B457" s="1180"/>
      <c r="C457" s="1180"/>
      <c r="D457" s="1172"/>
      <c r="E457" s="1172"/>
      <c r="F457" s="1123"/>
      <c r="G457" s="1244"/>
      <c r="H457" s="550">
        <f>'3. TRATAR'!H457</f>
        <v>0</v>
      </c>
      <c r="I457" s="554">
        <f>'3. TRATAR'!I457</f>
        <v>0</v>
      </c>
      <c r="J457" s="554">
        <f>'3. TRATAR'!J457</f>
        <v>0</v>
      </c>
      <c r="K457" s="555">
        <f>'3. TRATAR'!K457</f>
        <v>0</v>
      </c>
      <c r="L457" s="561"/>
      <c r="M457" s="562"/>
      <c r="N457" s="562"/>
      <c r="O457" s="573"/>
      <c r="P457" s="1309"/>
      <c r="Q457" s="1309"/>
      <c r="R457" s="537"/>
      <c r="S457" s="537"/>
      <c r="T457" s="527"/>
      <c r="U457" s="527"/>
      <c r="V457" s="527"/>
      <c r="W457" s="527"/>
      <c r="X457" s="527"/>
      <c r="Y457" s="527"/>
    </row>
    <row r="458" spans="1:25" x14ac:dyDescent="0.25">
      <c r="A458" s="1178"/>
      <c r="B458" s="1180"/>
      <c r="C458" s="1180"/>
      <c r="D458" s="1172"/>
      <c r="E458" s="1172"/>
      <c r="F458" s="1123"/>
      <c r="G458" s="1244"/>
      <c r="H458" s="553">
        <f>'3. TRATAR'!H458</f>
        <v>0</v>
      </c>
      <c r="I458" s="554">
        <f>'3. TRATAR'!I458</f>
        <v>0</v>
      </c>
      <c r="J458" s="554">
        <f>'3. TRATAR'!J458</f>
        <v>0</v>
      </c>
      <c r="K458" s="555">
        <f>'3. TRATAR'!K458</f>
        <v>0</v>
      </c>
      <c r="L458" s="561"/>
      <c r="M458" s="562"/>
      <c r="N458" s="562"/>
      <c r="O458" s="573"/>
      <c r="P458" s="1309"/>
      <c r="Q458" s="1309"/>
      <c r="R458" s="537"/>
      <c r="S458" s="537"/>
      <c r="T458" s="527"/>
      <c r="U458" s="527"/>
      <c r="V458" s="527"/>
      <c r="W458" s="527"/>
      <c r="X458" s="527"/>
      <c r="Y458" s="527"/>
    </row>
    <row r="459" spans="1:25" ht="15.75" thickBot="1" x14ac:dyDescent="0.3">
      <c r="A459" s="1179"/>
      <c r="B459" s="1181"/>
      <c r="C459" s="1181"/>
      <c r="D459" s="1173"/>
      <c r="E459" s="1173"/>
      <c r="F459" s="1124"/>
      <c r="G459" s="1245"/>
      <c r="H459" s="556">
        <f>'3. TRATAR'!H459</f>
        <v>0</v>
      </c>
      <c r="I459" s="557">
        <f>'3. TRATAR'!I459</f>
        <v>0</v>
      </c>
      <c r="J459" s="557">
        <f>'3. TRATAR'!J459</f>
        <v>0</v>
      </c>
      <c r="K459" s="558">
        <f>'3. TRATAR'!K459</f>
        <v>0</v>
      </c>
      <c r="L459" s="563"/>
      <c r="M459" s="564"/>
      <c r="N459" s="564"/>
      <c r="O459" s="574"/>
      <c r="P459" s="1310"/>
      <c r="Q459" s="1310"/>
      <c r="R459" s="537"/>
      <c r="S459" s="537"/>
      <c r="T459" s="527"/>
      <c r="U459" s="527"/>
      <c r="V459" s="527"/>
      <c r="W459" s="527"/>
      <c r="X459" s="527"/>
      <c r="Y459" s="527"/>
    </row>
    <row r="460" spans="1:25" x14ac:dyDescent="0.25">
      <c r="A460" s="1178">
        <f>'2. VALORAR CONTROLES '!A460:A467</f>
        <v>56</v>
      </c>
      <c r="B460" s="1180">
        <f>'1. IDENTIFICAR-ANALIZAR'!B460:B467</f>
        <v>0</v>
      </c>
      <c r="C460" s="1180">
        <f>'2. VALORAR CONTROLES '!C460:C467</f>
        <v>0</v>
      </c>
      <c r="D460" s="1171">
        <f>'2. VALORAR CONTROLES '!AC460:AC467</f>
        <v>0</v>
      </c>
      <c r="E460" s="1171">
        <f>'2. VALORAR CONTROLES '!AD460:AD467</f>
        <v>0</v>
      </c>
      <c r="F460" s="1122">
        <f>'2. VALORAR CONTROLES '!AE460:AE467</f>
        <v>0</v>
      </c>
      <c r="G460" s="1243">
        <f>'2. VALORAR CONTROLES '!AF460:AF467</f>
        <v>0</v>
      </c>
      <c r="H460" s="547">
        <f>'3. TRATAR'!H460</f>
        <v>0</v>
      </c>
      <c r="I460" s="548">
        <f>'3. TRATAR'!I460</f>
        <v>0</v>
      </c>
      <c r="J460" s="548">
        <f>'3. TRATAR'!J460</f>
        <v>0</v>
      </c>
      <c r="K460" s="549">
        <f>'3. TRATAR'!K460</f>
        <v>0</v>
      </c>
      <c r="L460" s="559"/>
      <c r="M460" s="560"/>
      <c r="N460" s="560"/>
      <c r="O460" s="575"/>
      <c r="P460" s="1308"/>
      <c r="Q460" s="1308"/>
      <c r="R460" s="537"/>
      <c r="S460" s="537"/>
      <c r="T460" s="527"/>
      <c r="U460" s="527"/>
      <c r="V460" s="527"/>
      <c r="W460" s="527"/>
      <c r="X460" s="527"/>
      <c r="Y460" s="527"/>
    </row>
    <row r="461" spans="1:25" x14ac:dyDescent="0.25">
      <c r="A461" s="1178"/>
      <c r="B461" s="1180"/>
      <c r="C461" s="1180"/>
      <c r="D461" s="1172"/>
      <c r="E461" s="1172"/>
      <c r="F461" s="1123"/>
      <c r="G461" s="1244"/>
      <c r="H461" s="550">
        <f>'3. TRATAR'!H461</f>
        <v>0</v>
      </c>
      <c r="I461" s="551">
        <f>'3. TRATAR'!I461</f>
        <v>0</v>
      </c>
      <c r="J461" s="551">
        <f>'3. TRATAR'!J461</f>
        <v>0</v>
      </c>
      <c r="K461" s="552">
        <f>'3. TRATAR'!K461</f>
        <v>0</v>
      </c>
      <c r="L461" s="561"/>
      <c r="M461" s="562"/>
      <c r="N461" s="562"/>
      <c r="O461" s="573"/>
      <c r="P461" s="1309"/>
      <c r="Q461" s="1309"/>
      <c r="R461" s="537"/>
      <c r="S461" s="537"/>
      <c r="T461" s="527"/>
      <c r="U461" s="527"/>
      <c r="V461" s="527"/>
      <c r="W461" s="527"/>
      <c r="X461" s="527"/>
      <c r="Y461" s="527"/>
    </row>
    <row r="462" spans="1:25" x14ac:dyDescent="0.25">
      <c r="A462" s="1178"/>
      <c r="B462" s="1180"/>
      <c r="C462" s="1180"/>
      <c r="D462" s="1172"/>
      <c r="E462" s="1172"/>
      <c r="F462" s="1123"/>
      <c r="G462" s="1244"/>
      <c r="H462" s="553">
        <f>'3. TRATAR'!H462</f>
        <v>0</v>
      </c>
      <c r="I462" s="554">
        <f>'3. TRATAR'!I462</f>
        <v>0</v>
      </c>
      <c r="J462" s="554">
        <f>'3. TRATAR'!J462</f>
        <v>0</v>
      </c>
      <c r="K462" s="555">
        <f>'3. TRATAR'!K462</f>
        <v>0</v>
      </c>
      <c r="L462" s="561"/>
      <c r="M462" s="562"/>
      <c r="N462" s="562"/>
      <c r="O462" s="573"/>
      <c r="P462" s="1309"/>
      <c r="Q462" s="1309"/>
      <c r="R462" s="537"/>
      <c r="S462" s="537"/>
      <c r="T462" s="527"/>
      <c r="U462" s="527"/>
      <c r="V462" s="527"/>
      <c r="W462" s="527"/>
      <c r="X462" s="527"/>
      <c r="Y462" s="527"/>
    </row>
    <row r="463" spans="1:25" x14ac:dyDescent="0.25">
      <c r="A463" s="1178"/>
      <c r="B463" s="1180"/>
      <c r="C463" s="1180"/>
      <c r="D463" s="1172"/>
      <c r="E463" s="1172"/>
      <c r="F463" s="1123"/>
      <c r="G463" s="1244"/>
      <c r="H463" s="550">
        <f>'3. TRATAR'!H463</f>
        <v>0</v>
      </c>
      <c r="I463" s="554">
        <f>'3. TRATAR'!I463</f>
        <v>0</v>
      </c>
      <c r="J463" s="554">
        <f>'3. TRATAR'!J463</f>
        <v>0</v>
      </c>
      <c r="K463" s="555">
        <f>'3. TRATAR'!K463</f>
        <v>0</v>
      </c>
      <c r="L463" s="561"/>
      <c r="M463" s="562"/>
      <c r="N463" s="562"/>
      <c r="O463" s="573"/>
      <c r="P463" s="1309"/>
      <c r="Q463" s="1309"/>
      <c r="R463" s="537"/>
      <c r="S463" s="537"/>
      <c r="T463" s="527"/>
      <c r="U463" s="527"/>
      <c r="V463" s="527"/>
      <c r="W463" s="527"/>
      <c r="X463" s="527"/>
      <c r="Y463" s="527"/>
    </row>
    <row r="464" spans="1:25" x14ac:dyDescent="0.25">
      <c r="A464" s="1178"/>
      <c r="B464" s="1180"/>
      <c r="C464" s="1180"/>
      <c r="D464" s="1172"/>
      <c r="E464" s="1172"/>
      <c r="F464" s="1123"/>
      <c r="G464" s="1244"/>
      <c r="H464" s="553">
        <f>'3. TRATAR'!H464</f>
        <v>0</v>
      </c>
      <c r="I464" s="554">
        <f>'3. TRATAR'!I464</f>
        <v>0</v>
      </c>
      <c r="J464" s="554">
        <f>'3. TRATAR'!J464</f>
        <v>0</v>
      </c>
      <c r="K464" s="555">
        <f>'3. TRATAR'!K464</f>
        <v>0</v>
      </c>
      <c r="L464" s="561"/>
      <c r="M464" s="562"/>
      <c r="N464" s="562"/>
      <c r="O464" s="573"/>
      <c r="P464" s="1309"/>
      <c r="Q464" s="1309"/>
      <c r="R464" s="537"/>
      <c r="S464" s="537"/>
      <c r="T464" s="527"/>
      <c r="U464" s="527"/>
      <c r="V464" s="527"/>
      <c r="W464" s="527"/>
      <c r="X464" s="527"/>
      <c r="Y464" s="527"/>
    </row>
    <row r="465" spans="1:25" x14ac:dyDescent="0.25">
      <c r="A465" s="1178"/>
      <c r="B465" s="1180"/>
      <c r="C465" s="1180"/>
      <c r="D465" s="1172"/>
      <c r="E465" s="1172"/>
      <c r="F465" s="1123"/>
      <c r="G465" s="1244"/>
      <c r="H465" s="550">
        <f>'3. TRATAR'!H465</f>
        <v>0</v>
      </c>
      <c r="I465" s="554">
        <f>'3. TRATAR'!I465</f>
        <v>0</v>
      </c>
      <c r="J465" s="554">
        <f>'3. TRATAR'!J465</f>
        <v>0</v>
      </c>
      <c r="K465" s="555">
        <f>'3. TRATAR'!K465</f>
        <v>0</v>
      </c>
      <c r="L465" s="561"/>
      <c r="M465" s="562"/>
      <c r="N465" s="562"/>
      <c r="O465" s="573"/>
      <c r="P465" s="1309"/>
      <c r="Q465" s="1309"/>
      <c r="R465" s="537"/>
      <c r="S465" s="537"/>
      <c r="T465" s="527"/>
      <c r="U465" s="527"/>
      <c r="V465" s="527"/>
      <c r="W465" s="527"/>
      <c r="X465" s="527"/>
      <c r="Y465" s="527"/>
    </row>
    <row r="466" spans="1:25" x14ac:dyDescent="0.25">
      <c r="A466" s="1178"/>
      <c r="B466" s="1180"/>
      <c r="C466" s="1180"/>
      <c r="D466" s="1172"/>
      <c r="E466" s="1172"/>
      <c r="F466" s="1123"/>
      <c r="G466" s="1244"/>
      <c r="H466" s="553">
        <f>'3. TRATAR'!H466</f>
        <v>0</v>
      </c>
      <c r="I466" s="554">
        <f>'3. TRATAR'!I466</f>
        <v>0</v>
      </c>
      <c r="J466" s="554">
        <f>'3. TRATAR'!J466</f>
        <v>0</v>
      </c>
      <c r="K466" s="555">
        <f>'3. TRATAR'!K466</f>
        <v>0</v>
      </c>
      <c r="L466" s="561"/>
      <c r="M466" s="562"/>
      <c r="N466" s="562"/>
      <c r="O466" s="573"/>
      <c r="P466" s="1309"/>
      <c r="Q466" s="1309"/>
      <c r="R466" s="537"/>
      <c r="S466" s="537"/>
      <c r="T466" s="527"/>
      <c r="U466" s="527"/>
      <c r="V466" s="527"/>
      <c r="W466" s="527"/>
      <c r="X466" s="527"/>
      <c r="Y466" s="527"/>
    </row>
    <row r="467" spans="1:25" ht="15.75" thickBot="1" x14ac:dyDescent="0.3">
      <c r="A467" s="1179"/>
      <c r="B467" s="1181"/>
      <c r="C467" s="1181"/>
      <c r="D467" s="1173"/>
      <c r="E467" s="1173"/>
      <c r="F467" s="1124"/>
      <c r="G467" s="1245"/>
      <c r="H467" s="556">
        <f>'3. TRATAR'!H467</f>
        <v>0</v>
      </c>
      <c r="I467" s="557">
        <f>'3. TRATAR'!I467</f>
        <v>0</v>
      </c>
      <c r="J467" s="557">
        <f>'3. TRATAR'!J467</f>
        <v>0</v>
      </c>
      <c r="K467" s="558">
        <f>'3. TRATAR'!K467</f>
        <v>0</v>
      </c>
      <c r="L467" s="563"/>
      <c r="M467" s="564"/>
      <c r="N467" s="564"/>
      <c r="O467" s="574"/>
      <c r="P467" s="1310"/>
      <c r="Q467" s="1310"/>
      <c r="R467" s="537"/>
      <c r="S467" s="537"/>
      <c r="T467" s="527"/>
      <c r="U467" s="527"/>
      <c r="V467" s="527"/>
      <c r="W467" s="527"/>
      <c r="X467" s="527"/>
      <c r="Y467" s="527"/>
    </row>
    <row r="468" spans="1:25" x14ac:dyDescent="0.25">
      <c r="A468" s="1178">
        <f>'2. VALORAR CONTROLES '!A468:A475</f>
        <v>57</v>
      </c>
      <c r="B468" s="1180">
        <f>'1. IDENTIFICAR-ANALIZAR'!B468:B475</f>
        <v>0</v>
      </c>
      <c r="C468" s="1180">
        <f>'2. VALORAR CONTROLES '!C468:C475</f>
        <v>0</v>
      </c>
      <c r="D468" s="1171">
        <f>'2. VALORAR CONTROLES '!AC468:AC475</f>
        <v>0</v>
      </c>
      <c r="E468" s="1171">
        <f>'2. VALORAR CONTROLES '!AD468:AD475</f>
        <v>0</v>
      </c>
      <c r="F468" s="1122">
        <f>'2. VALORAR CONTROLES '!AE468:AE475</f>
        <v>0</v>
      </c>
      <c r="G468" s="1243">
        <f>'2. VALORAR CONTROLES '!AF468:AF475</f>
        <v>0</v>
      </c>
      <c r="H468" s="547">
        <f>'3. TRATAR'!H468</f>
        <v>0</v>
      </c>
      <c r="I468" s="548">
        <f>'3. TRATAR'!I468</f>
        <v>0</v>
      </c>
      <c r="J468" s="548">
        <f>'3. TRATAR'!J468</f>
        <v>0</v>
      </c>
      <c r="K468" s="549">
        <f>'3. TRATAR'!K468</f>
        <v>0</v>
      </c>
      <c r="L468" s="559"/>
      <c r="M468" s="560"/>
      <c r="N468" s="560"/>
      <c r="O468" s="575"/>
      <c r="P468" s="1308"/>
      <c r="Q468" s="1308"/>
      <c r="R468" s="537"/>
      <c r="S468" s="537"/>
      <c r="T468" s="527"/>
      <c r="U468" s="527"/>
      <c r="V468" s="527"/>
      <c r="W468" s="527"/>
      <c r="X468" s="527"/>
      <c r="Y468" s="527"/>
    </row>
    <row r="469" spans="1:25" x14ac:dyDescent="0.25">
      <c r="A469" s="1178"/>
      <c r="B469" s="1180"/>
      <c r="C469" s="1180"/>
      <c r="D469" s="1172"/>
      <c r="E469" s="1172"/>
      <c r="F469" s="1123"/>
      <c r="G469" s="1244"/>
      <c r="H469" s="550">
        <f>'3. TRATAR'!H469</f>
        <v>0</v>
      </c>
      <c r="I469" s="551">
        <f>'3. TRATAR'!I469</f>
        <v>0</v>
      </c>
      <c r="J469" s="551">
        <f>'3. TRATAR'!J469</f>
        <v>0</v>
      </c>
      <c r="K469" s="552">
        <f>'3. TRATAR'!K469</f>
        <v>0</v>
      </c>
      <c r="L469" s="561"/>
      <c r="M469" s="562"/>
      <c r="N469" s="562"/>
      <c r="O469" s="573"/>
      <c r="P469" s="1309"/>
      <c r="Q469" s="1309"/>
      <c r="R469" s="537"/>
      <c r="S469" s="537"/>
      <c r="T469" s="527"/>
      <c r="U469" s="527"/>
      <c r="V469" s="527"/>
      <c r="W469" s="527"/>
      <c r="X469" s="527"/>
      <c r="Y469" s="527"/>
    </row>
    <row r="470" spans="1:25" x14ac:dyDescent="0.25">
      <c r="A470" s="1178"/>
      <c r="B470" s="1180"/>
      <c r="C470" s="1180"/>
      <c r="D470" s="1172"/>
      <c r="E470" s="1172"/>
      <c r="F470" s="1123"/>
      <c r="G470" s="1244"/>
      <c r="H470" s="553">
        <f>'3. TRATAR'!H470</f>
        <v>0</v>
      </c>
      <c r="I470" s="554">
        <f>'3. TRATAR'!I470</f>
        <v>0</v>
      </c>
      <c r="J470" s="554">
        <f>'3. TRATAR'!J470</f>
        <v>0</v>
      </c>
      <c r="K470" s="555">
        <f>'3. TRATAR'!K470</f>
        <v>0</v>
      </c>
      <c r="L470" s="561"/>
      <c r="M470" s="562"/>
      <c r="N470" s="562"/>
      <c r="O470" s="573"/>
      <c r="P470" s="1309"/>
      <c r="Q470" s="1309"/>
      <c r="R470" s="537"/>
      <c r="S470" s="537"/>
      <c r="T470" s="527"/>
      <c r="U470" s="527"/>
      <c r="V470" s="527"/>
      <c r="W470" s="527"/>
      <c r="X470" s="527"/>
      <c r="Y470" s="527"/>
    </row>
    <row r="471" spans="1:25" x14ac:dyDescent="0.25">
      <c r="A471" s="1178"/>
      <c r="B471" s="1180"/>
      <c r="C471" s="1180"/>
      <c r="D471" s="1172"/>
      <c r="E471" s="1172"/>
      <c r="F471" s="1123"/>
      <c r="G471" s="1244"/>
      <c r="H471" s="550">
        <f>'3. TRATAR'!H471</f>
        <v>0</v>
      </c>
      <c r="I471" s="554">
        <f>'3. TRATAR'!I471</f>
        <v>0</v>
      </c>
      <c r="J471" s="554">
        <f>'3. TRATAR'!J471</f>
        <v>0</v>
      </c>
      <c r="K471" s="555">
        <f>'3. TRATAR'!K471</f>
        <v>0</v>
      </c>
      <c r="L471" s="561"/>
      <c r="M471" s="562"/>
      <c r="N471" s="562"/>
      <c r="O471" s="573"/>
      <c r="P471" s="1309"/>
      <c r="Q471" s="1309"/>
      <c r="R471" s="537"/>
      <c r="S471" s="537"/>
      <c r="T471" s="527"/>
      <c r="U471" s="527"/>
      <c r="V471" s="527"/>
      <c r="W471" s="527"/>
      <c r="X471" s="527"/>
      <c r="Y471" s="527"/>
    </row>
    <row r="472" spans="1:25" x14ac:dyDescent="0.25">
      <c r="A472" s="1178"/>
      <c r="B472" s="1180"/>
      <c r="C472" s="1180"/>
      <c r="D472" s="1172"/>
      <c r="E472" s="1172"/>
      <c r="F472" s="1123"/>
      <c r="G472" s="1244"/>
      <c r="H472" s="553">
        <f>'3. TRATAR'!H472</f>
        <v>0</v>
      </c>
      <c r="I472" s="554">
        <f>'3. TRATAR'!I472</f>
        <v>0</v>
      </c>
      <c r="J472" s="554">
        <f>'3. TRATAR'!J472</f>
        <v>0</v>
      </c>
      <c r="K472" s="555">
        <f>'3. TRATAR'!K472</f>
        <v>0</v>
      </c>
      <c r="L472" s="561"/>
      <c r="M472" s="562"/>
      <c r="N472" s="562"/>
      <c r="O472" s="573"/>
      <c r="P472" s="1309"/>
      <c r="Q472" s="1309"/>
      <c r="R472" s="537"/>
      <c r="S472" s="537"/>
      <c r="T472" s="527"/>
      <c r="U472" s="527"/>
      <c r="V472" s="527"/>
      <c r="W472" s="527"/>
      <c r="X472" s="527"/>
      <c r="Y472" s="527"/>
    </row>
    <row r="473" spans="1:25" x14ac:dyDescent="0.25">
      <c r="A473" s="1178"/>
      <c r="B473" s="1180"/>
      <c r="C473" s="1180"/>
      <c r="D473" s="1172"/>
      <c r="E473" s="1172"/>
      <c r="F473" s="1123"/>
      <c r="G473" s="1244"/>
      <c r="H473" s="550">
        <f>'3. TRATAR'!H473</f>
        <v>0</v>
      </c>
      <c r="I473" s="554">
        <f>'3. TRATAR'!I473</f>
        <v>0</v>
      </c>
      <c r="J473" s="554">
        <f>'3. TRATAR'!J473</f>
        <v>0</v>
      </c>
      <c r="K473" s="555">
        <f>'3. TRATAR'!K473</f>
        <v>0</v>
      </c>
      <c r="L473" s="561"/>
      <c r="M473" s="562"/>
      <c r="N473" s="562"/>
      <c r="O473" s="573"/>
      <c r="P473" s="1309"/>
      <c r="Q473" s="1309"/>
      <c r="R473" s="537"/>
      <c r="S473" s="537"/>
      <c r="T473" s="527"/>
      <c r="U473" s="527"/>
      <c r="V473" s="527"/>
      <c r="W473" s="527"/>
      <c r="X473" s="527"/>
      <c r="Y473" s="527"/>
    </row>
    <row r="474" spans="1:25" x14ac:dyDescent="0.25">
      <c r="A474" s="1178"/>
      <c r="B474" s="1180"/>
      <c r="C474" s="1180"/>
      <c r="D474" s="1172"/>
      <c r="E474" s="1172"/>
      <c r="F474" s="1123"/>
      <c r="G474" s="1244"/>
      <c r="H474" s="553">
        <f>'3. TRATAR'!H474</f>
        <v>0</v>
      </c>
      <c r="I474" s="554">
        <f>'3. TRATAR'!I474</f>
        <v>0</v>
      </c>
      <c r="J474" s="554">
        <f>'3. TRATAR'!J474</f>
        <v>0</v>
      </c>
      <c r="K474" s="555">
        <f>'3. TRATAR'!K474</f>
        <v>0</v>
      </c>
      <c r="L474" s="561"/>
      <c r="M474" s="562"/>
      <c r="N474" s="562"/>
      <c r="O474" s="573"/>
      <c r="P474" s="1309"/>
      <c r="Q474" s="1309"/>
      <c r="R474" s="537"/>
      <c r="S474" s="537"/>
      <c r="T474" s="527"/>
      <c r="U474" s="527"/>
      <c r="V474" s="527"/>
      <c r="W474" s="527"/>
      <c r="X474" s="527"/>
      <c r="Y474" s="527"/>
    </row>
    <row r="475" spans="1:25" ht="15.75" thickBot="1" x14ac:dyDescent="0.3">
      <c r="A475" s="1179"/>
      <c r="B475" s="1181"/>
      <c r="C475" s="1181"/>
      <c r="D475" s="1173"/>
      <c r="E475" s="1173"/>
      <c r="F475" s="1124"/>
      <c r="G475" s="1245"/>
      <c r="H475" s="556">
        <f>'3. TRATAR'!H475</f>
        <v>0</v>
      </c>
      <c r="I475" s="557">
        <f>'3. TRATAR'!I475</f>
        <v>0</v>
      </c>
      <c r="J475" s="557">
        <f>'3. TRATAR'!J475</f>
        <v>0</v>
      </c>
      <c r="K475" s="558">
        <f>'3. TRATAR'!K475</f>
        <v>0</v>
      </c>
      <c r="L475" s="563"/>
      <c r="M475" s="564"/>
      <c r="N475" s="564"/>
      <c r="O475" s="574"/>
      <c r="P475" s="1310"/>
      <c r="Q475" s="1310"/>
      <c r="R475" s="537"/>
      <c r="S475" s="537"/>
      <c r="T475" s="527"/>
      <c r="U475" s="527"/>
      <c r="V475" s="527"/>
      <c r="W475" s="527"/>
      <c r="X475" s="527"/>
      <c r="Y475" s="527"/>
    </row>
    <row r="476" spans="1:25" x14ac:dyDescent="0.25">
      <c r="A476" s="1178">
        <f>'2. VALORAR CONTROLES '!A476:A483</f>
        <v>58</v>
      </c>
      <c r="B476" s="1180">
        <f>'1. IDENTIFICAR-ANALIZAR'!B476:B483</f>
        <v>0</v>
      </c>
      <c r="C476" s="1180">
        <f>'2. VALORAR CONTROLES '!C476:C483</f>
        <v>0</v>
      </c>
      <c r="D476" s="1171">
        <f>'2. VALORAR CONTROLES '!AC476:AC483</f>
        <v>0</v>
      </c>
      <c r="E476" s="1171">
        <f>'2. VALORAR CONTROLES '!AD476:AD483</f>
        <v>0</v>
      </c>
      <c r="F476" s="1122">
        <f>'2. VALORAR CONTROLES '!AE476:AE483</f>
        <v>0</v>
      </c>
      <c r="G476" s="1243">
        <f>'2. VALORAR CONTROLES '!AF476:AF483</f>
        <v>0</v>
      </c>
      <c r="H476" s="547">
        <f>'3. TRATAR'!H476</f>
        <v>0</v>
      </c>
      <c r="I476" s="548">
        <f>'3. TRATAR'!I476</f>
        <v>0</v>
      </c>
      <c r="J476" s="548">
        <f>'3. TRATAR'!J476</f>
        <v>0</v>
      </c>
      <c r="K476" s="549">
        <f>'3. TRATAR'!K476</f>
        <v>0</v>
      </c>
      <c r="L476" s="559"/>
      <c r="M476" s="560"/>
      <c r="N476" s="560"/>
      <c r="O476" s="575"/>
      <c r="P476" s="1308"/>
      <c r="Q476" s="1308"/>
      <c r="R476" s="537"/>
      <c r="S476" s="537"/>
      <c r="T476" s="527"/>
      <c r="U476" s="527"/>
      <c r="V476" s="527"/>
      <c r="W476" s="527"/>
      <c r="X476" s="527"/>
      <c r="Y476" s="527"/>
    </row>
    <row r="477" spans="1:25" x14ac:dyDescent="0.25">
      <c r="A477" s="1178"/>
      <c r="B477" s="1180"/>
      <c r="C477" s="1180"/>
      <c r="D477" s="1172"/>
      <c r="E477" s="1172"/>
      <c r="F477" s="1123"/>
      <c r="G477" s="1244"/>
      <c r="H477" s="550">
        <f>'3. TRATAR'!H477</f>
        <v>0</v>
      </c>
      <c r="I477" s="551">
        <f>'3. TRATAR'!I477</f>
        <v>0</v>
      </c>
      <c r="J477" s="551">
        <f>'3. TRATAR'!J477</f>
        <v>0</v>
      </c>
      <c r="K477" s="552">
        <f>'3. TRATAR'!K477</f>
        <v>0</v>
      </c>
      <c r="L477" s="561"/>
      <c r="M477" s="562"/>
      <c r="N477" s="562"/>
      <c r="O477" s="573"/>
      <c r="P477" s="1309"/>
      <c r="Q477" s="1309"/>
      <c r="R477" s="537"/>
      <c r="S477" s="537"/>
      <c r="T477" s="527"/>
      <c r="U477" s="527"/>
      <c r="V477" s="527"/>
      <c r="W477" s="527"/>
      <c r="X477" s="527"/>
      <c r="Y477" s="527"/>
    </row>
    <row r="478" spans="1:25" x14ac:dyDescent="0.25">
      <c r="A478" s="1178"/>
      <c r="B478" s="1180"/>
      <c r="C478" s="1180"/>
      <c r="D478" s="1172"/>
      <c r="E478" s="1172"/>
      <c r="F478" s="1123"/>
      <c r="G478" s="1244"/>
      <c r="H478" s="553">
        <f>'3. TRATAR'!H478</f>
        <v>0</v>
      </c>
      <c r="I478" s="554">
        <f>'3. TRATAR'!I478</f>
        <v>0</v>
      </c>
      <c r="J478" s="554">
        <f>'3. TRATAR'!J478</f>
        <v>0</v>
      </c>
      <c r="K478" s="555">
        <f>'3. TRATAR'!K478</f>
        <v>0</v>
      </c>
      <c r="L478" s="561"/>
      <c r="M478" s="562"/>
      <c r="N478" s="562"/>
      <c r="O478" s="573"/>
      <c r="P478" s="1309"/>
      <c r="Q478" s="1309"/>
      <c r="R478" s="537"/>
      <c r="S478" s="537"/>
      <c r="T478" s="527"/>
      <c r="U478" s="527"/>
      <c r="V478" s="527"/>
      <c r="W478" s="527"/>
      <c r="X478" s="527"/>
      <c r="Y478" s="527"/>
    </row>
    <row r="479" spans="1:25" x14ac:dyDescent="0.25">
      <c r="A479" s="1178"/>
      <c r="B479" s="1180"/>
      <c r="C479" s="1180"/>
      <c r="D479" s="1172"/>
      <c r="E479" s="1172"/>
      <c r="F479" s="1123"/>
      <c r="G479" s="1244"/>
      <c r="H479" s="550">
        <f>'3. TRATAR'!H479</f>
        <v>0</v>
      </c>
      <c r="I479" s="554">
        <f>'3. TRATAR'!I479</f>
        <v>0</v>
      </c>
      <c r="J479" s="554">
        <f>'3. TRATAR'!J479</f>
        <v>0</v>
      </c>
      <c r="K479" s="555">
        <f>'3. TRATAR'!K479</f>
        <v>0</v>
      </c>
      <c r="L479" s="561"/>
      <c r="M479" s="562"/>
      <c r="N479" s="562"/>
      <c r="O479" s="573"/>
      <c r="P479" s="1309"/>
      <c r="Q479" s="1309"/>
      <c r="R479" s="537"/>
      <c r="S479" s="537"/>
      <c r="T479" s="527"/>
      <c r="U479" s="527"/>
      <c r="V479" s="527"/>
      <c r="W479" s="527"/>
      <c r="X479" s="527"/>
      <c r="Y479" s="527"/>
    </row>
    <row r="480" spans="1:25" x14ac:dyDescent="0.25">
      <c r="A480" s="1178"/>
      <c r="B480" s="1180"/>
      <c r="C480" s="1180"/>
      <c r="D480" s="1172"/>
      <c r="E480" s="1172"/>
      <c r="F480" s="1123"/>
      <c r="G480" s="1244"/>
      <c r="H480" s="553">
        <f>'3. TRATAR'!H480</f>
        <v>0</v>
      </c>
      <c r="I480" s="554">
        <f>'3. TRATAR'!I480</f>
        <v>0</v>
      </c>
      <c r="J480" s="554">
        <f>'3. TRATAR'!J480</f>
        <v>0</v>
      </c>
      <c r="K480" s="555">
        <f>'3. TRATAR'!K480</f>
        <v>0</v>
      </c>
      <c r="L480" s="561"/>
      <c r="M480" s="562"/>
      <c r="N480" s="562"/>
      <c r="O480" s="573"/>
      <c r="P480" s="1309"/>
      <c r="Q480" s="1309"/>
      <c r="R480" s="537"/>
      <c r="S480" s="537"/>
      <c r="T480" s="527"/>
      <c r="U480" s="527"/>
      <c r="V480" s="527"/>
      <c r="W480" s="527"/>
      <c r="X480" s="527"/>
      <c r="Y480" s="527"/>
    </row>
    <row r="481" spans="1:25" x14ac:dyDescent="0.25">
      <c r="A481" s="1178"/>
      <c r="B481" s="1180"/>
      <c r="C481" s="1180"/>
      <c r="D481" s="1172"/>
      <c r="E481" s="1172"/>
      <c r="F481" s="1123"/>
      <c r="G481" s="1244"/>
      <c r="H481" s="550">
        <f>'3. TRATAR'!H481</f>
        <v>0</v>
      </c>
      <c r="I481" s="554">
        <f>'3. TRATAR'!I481</f>
        <v>0</v>
      </c>
      <c r="J481" s="554">
        <f>'3. TRATAR'!J481</f>
        <v>0</v>
      </c>
      <c r="K481" s="555">
        <f>'3. TRATAR'!K481</f>
        <v>0</v>
      </c>
      <c r="L481" s="561"/>
      <c r="M481" s="562"/>
      <c r="N481" s="562"/>
      <c r="O481" s="573"/>
      <c r="P481" s="1309"/>
      <c r="Q481" s="1309"/>
      <c r="R481" s="537"/>
      <c r="S481" s="537"/>
      <c r="T481" s="527"/>
      <c r="U481" s="527"/>
      <c r="V481" s="527"/>
      <c r="W481" s="527"/>
      <c r="X481" s="527"/>
      <c r="Y481" s="527"/>
    </row>
    <row r="482" spans="1:25" x14ac:dyDescent="0.25">
      <c r="A482" s="1178"/>
      <c r="B482" s="1180"/>
      <c r="C482" s="1180"/>
      <c r="D482" s="1172"/>
      <c r="E482" s="1172"/>
      <c r="F482" s="1123"/>
      <c r="G482" s="1244"/>
      <c r="H482" s="553">
        <f>'3. TRATAR'!H482</f>
        <v>0</v>
      </c>
      <c r="I482" s="554">
        <f>'3. TRATAR'!I482</f>
        <v>0</v>
      </c>
      <c r="J482" s="554">
        <f>'3. TRATAR'!J482</f>
        <v>0</v>
      </c>
      <c r="K482" s="555">
        <f>'3. TRATAR'!K482</f>
        <v>0</v>
      </c>
      <c r="L482" s="561"/>
      <c r="M482" s="562"/>
      <c r="N482" s="562"/>
      <c r="O482" s="573"/>
      <c r="P482" s="1309"/>
      <c r="Q482" s="1309"/>
      <c r="R482" s="537"/>
      <c r="S482" s="537"/>
      <c r="T482" s="527"/>
      <c r="U482" s="527"/>
      <c r="V482" s="527"/>
      <c r="W482" s="527"/>
      <c r="X482" s="527"/>
      <c r="Y482" s="527"/>
    </row>
    <row r="483" spans="1:25" ht="15.75" thickBot="1" x14ac:dyDescent="0.3">
      <c r="A483" s="1179"/>
      <c r="B483" s="1181"/>
      <c r="C483" s="1181"/>
      <c r="D483" s="1173"/>
      <c r="E483" s="1173"/>
      <c r="F483" s="1124"/>
      <c r="G483" s="1245"/>
      <c r="H483" s="556">
        <f>'3. TRATAR'!H483</f>
        <v>0</v>
      </c>
      <c r="I483" s="557">
        <f>'3. TRATAR'!I483</f>
        <v>0</v>
      </c>
      <c r="J483" s="557">
        <f>'3. TRATAR'!J483</f>
        <v>0</v>
      </c>
      <c r="K483" s="558">
        <f>'3. TRATAR'!K483</f>
        <v>0</v>
      </c>
      <c r="L483" s="563"/>
      <c r="M483" s="564"/>
      <c r="N483" s="564"/>
      <c r="O483" s="574"/>
      <c r="P483" s="1310"/>
      <c r="Q483" s="1310"/>
      <c r="R483" s="537"/>
      <c r="S483" s="537"/>
      <c r="T483" s="527"/>
      <c r="U483" s="527"/>
      <c r="V483" s="527"/>
      <c r="W483" s="527"/>
      <c r="X483" s="527"/>
      <c r="Y483" s="527"/>
    </row>
    <row r="484" spans="1:25" x14ac:dyDescent="0.25">
      <c r="A484" s="1178">
        <f>'2. VALORAR CONTROLES '!A484:A491</f>
        <v>59</v>
      </c>
      <c r="B484" s="1180">
        <f>'1. IDENTIFICAR-ANALIZAR'!B484:B491</f>
        <v>0</v>
      </c>
      <c r="C484" s="1180">
        <f>'2. VALORAR CONTROLES '!C484:C491</f>
        <v>0</v>
      </c>
      <c r="D484" s="1171">
        <f>'2. VALORAR CONTROLES '!AC484:AC491</f>
        <v>0</v>
      </c>
      <c r="E484" s="1171">
        <f>'2. VALORAR CONTROLES '!AD484:AD491</f>
        <v>0</v>
      </c>
      <c r="F484" s="1122">
        <f>'2. VALORAR CONTROLES '!AE484:AE491</f>
        <v>0</v>
      </c>
      <c r="G484" s="1243">
        <f>'2. VALORAR CONTROLES '!AF484:AF491</f>
        <v>0</v>
      </c>
      <c r="H484" s="547">
        <f>'3. TRATAR'!H484</f>
        <v>0</v>
      </c>
      <c r="I484" s="548">
        <f>'3. TRATAR'!I484</f>
        <v>0</v>
      </c>
      <c r="J484" s="548">
        <f>'3. TRATAR'!J484</f>
        <v>0</v>
      </c>
      <c r="K484" s="549">
        <f>'3. TRATAR'!K484</f>
        <v>0</v>
      </c>
      <c r="L484" s="559"/>
      <c r="M484" s="560"/>
      <c r="N484" s="560"/>
      <c r="O484" s="575"/>
      <c r="P484" s="1308"/>
      <c r="Q484" s="1308"/>
      <c r="R484" s="537"/>
      <c r="S484" s="537"/>
      <c r="T484" s="527"/>
      <c r="U484" s="527"/>
      <c r="V484" s="527"/>
      <c r="W484" s="527"/>
      <c r="X484" s="527"/>
      <c r="Y484" s="527"/>
    </row>
    <row r="485" spans="1:25" x14ac:dyDescent="0.25">
      <c r="A485" s="1178"/>
      <c r="B485" s="1180"/>
      <c r="C485" s="1180"/>
      <c r="D485" s="1172"/>
      <c r="E485" s="1172"/>
      <c r="F485" s="1123"/>
      <c r="G485" s="1244"/>
      <c r="H485" s="550">
        <f>'3. TRATAR'!H485</f>
        <v>0</v>
      </c>
      <c r="I485" s="551">
        <f>'3. TRATAR'!I485</f>
        <v>0</v>
      </c>
      <c r="J485" s="551">
        <f>'3. TRATAR'!J485</f>
        <v>0</v>
      </c>
      <c r="K485" s="552">
        <f>'3. TRATAR'!K485</f>
        <v>0</v>
      </c>
      <c r="L485" s="561"/>
      <c r="M485" s="562"/>
      <c r="N485" s="562"/>
      <c r="O485" s="573"/>
      <c r="P485" s="1309"/>
      <c r="Q485" s="1309"/>
      <c r="R485" s="537"/>
      <c r="S485" s="537"/>
      <c r="T485" s="527"/>
      <c r="U485" s="527"/>
      <c r="V485" s="527"/>
      <c r="W485" s="527"/>
      <c r="X485" s="527"/>
      <c r="Y485" s="527"/>
    </row>
    <row r="486" spans="1:25" x14ac:dyDescent="0.25">
      <c r="A486" s="1178"/>
      <c r="B486" s="1180"/>
      <c r="C486" s="1180"/>
      <c r="D486" s="1172"/>
      <c r="E486" s="1172"/>
      <c r="F486" s="1123"/>
      <c r="G486" s="1244"/>
      <c r="H486" s="553">
        <f>'3. TRATAR'!H486</f>
        <v>0</v>
      </c>
      <c r="I486" s="554">
        <f>'3. TRATAR'!I486</f>
        <v>0</v>
      </c>
      <c r="J486" s="554">
        <f>'3. TRATAR'!J486</f>
        <v>0</v>
      </c>
      <c r="K486" s="555">
        <f>'3. TRATAR'!K486</f>
        <v>0</v>
      </c>
      <c r="L486" s="561"/>
      <c r="M486" s="562"/>
      <c r="N486" s="562"/>
      <c r="O486" s="573"/>
      <c r="P486" s="1309"/>
      <c r="Q486" s="1309"/>
      <c r="R486" s="537"/>
      <c r="S486" s="537"/>
      <c r="T486" s="527"/>
      <c r="U486" s="527"/>
      <c r="V486" s="527"/>
      <c r="W486" s="527"/>
      <c r="X486" s="527"/>
      <c r="Y486" s="527"/>
    </row>
    <row r="487" spans="1:25" x14ac:dyDescent="0.25">
      <c r="A487" s="1178"/>
      <c r="B487" s="1180"/>
      <c r="C487" s="1180"/>
      <c r="D487" s="1172"/>
      <c r="E487" s="1172"/>
      <c r="F487" s="1123"/>
      <c r="G487" s="1244"/>
      <c r="H487" s="550">
        <f>'3. TRATAR'!H487</f>
        <v>0</v>
      </c>
      <c r="I487" s="554">
        <f>'3. TRATAR'!I487</f>
        <v>0</v>
      </c>
      <c r="J487" s="554">
        <f>'3. TRATAR'!J487</f>
        <v>0</v>
      </c>
      <c r="K487" s="555">
        <f>'3. TRATAR'!K487</f>
        <v>0</v>
      </c>
      <c r="L487" s="561"/>
      <c r="M487" s="562"/>
      <c r="N487" s="562"/>
      <c r="O487" s="573"/>
      <c r="P487" s="1309"/>
      <c r="Q487" s="1309"/>
      <c r="R487" s="537"/>
      <c r="S487" s="537"/>
      <c r="T487" s="527"/>
      <c r="U487" s="527"/>
      <c r="V487" s="527"/>
      <c r="W487" s="527"/>
      <c r="X487" s="527"/>
      <c r="Y487" s="527"/>
    </row>
    <row r="488" spans="1:25" x14ac:dyDescent="0.25">
      <c r="A488" s="1178"/>
      <c r="B488" s="1180"/>
      <c r="C488" s="1180"/>
      <c r="D488" s="1172"/>
      <c r="E488" s="1172"/>
      <c r="F488" s="1123"/>
      <c r="G488" s="1244"/>
      <c r="H488" s="553">
        <f>'3. TRATAR'!H488</f>
        <v>0</v>
      </c>
      <c r="I488" s="554">
        <f>'3. TRATAR'!I488</f>
        <v>0</v>
      </c>
      <c r="J488" s="554">
        <f>'3. TRATAR'!J488</f>
        <v>0</v>
      </c>
      <c r="K488" s="555">
        <f>'3. TRATAR'!K488</f>
        <v>0</v>
      </c>
      <c r="L488" s="561"/>
      <c r="M488" s="562"/>
      <c r="N488" s="562"/>
      <c r="O488" s="573"/>
      <c r="P488" s="1309"/>
      <c r="Q488" s="1309"/>
      <c r="R488" s="537"/>
      <c r="S488" s="537"/>
      <c r="T488" s="527"/>
      <c r="U488" s="527"/>
      <c r="V488" s="527"/>
      <c r="W488" s="527"/>
      <c r="X488" s="527"/>
      <c r="Y488" s="527"/>
    </row>
    <row r="489" spans="1:25" x14ac:dyDescent="0.25">
      <c r="A489" s="1178"/>
      <c r="B489" s="1180"/>
      <c r="C489" s="1180"/>
      <c r="D489" s="1172"/>
      <c r="E489" s="1172"/>
      <c r="F489" s="1123"/>
      <c r="G489" s="1244"/>
      <c r="H489" s="550">
        <f>'3. TRATAR'!H489</f>
        <v>0</v>
      </c>
      <c r="I489" s="554">
        <f>'3. TRATAR'!I489</f>
        <v>0</v>
      </c>
      <c r="J489" s="554">
        <f>'3. TRATAR'!J489</f>
        <v>0</v>
      </c>
      <c r="K489" s="555">
        <f>'3. TRATAR'!K489</f>
        <v>0</v>
      </c>
      <c r="L489" s="561"/>
      <c r="M489" s="562"/>
      <c r="N489" s="562"/>
      <c r="O489" s="573"/>
      <c r="P489" s="1309"/>
      <c r="Q489" s="1309"/>
      <c r="R489" s="537"/>
      <c r="S489" s="537"/>
      <c r="T489" s="527"/>
      <c r="U489" s="527"/>
      <c r="V489" s="527"/>
      <c r="W489" s="527"/>
      <c r="X489" s="527"/>
      <c r="Y489" s="527"/>
    </row>
    <row r="490" spans="1:25" x14ac:dyDescent="0.25">
      <c r="A490" s="1178"/>
      <c r="B490" s="1180"/>
      <c r="C490" s="1180"/>
      <c r="D490" s="1172"/>
      <c r="E490" s="1172"/>
      <c r="F490" s="1123"/>
      <c r="G490" s="1244"/>
      <c r="H490" s="553">
        <f>'3. TRATAR'!H490</f>
        <v>0</v>
      </c>
      <c r="I490" s="554">
        <f>'3. TRATAR'!I490</f>
        <v>0</v>
      </c>
      <c r="J490" s="554">
        <f>'3. TRATAR'!J490</f>
        <v>0</v>
      </c>
      <c r="K490" s="555">
        <f>'3. TRATAR'!K490</f>
        <v>0</v>
      </c>
      <c r="L490" s="561"/>
      <c r="M490" s="562"/>
      <c r="N490" s="562"/>
      <c r="O490" s="573"/>
      <c r="P490" s="1309"/>
      <c r="Q490" s="1309"/>
      <c r="R490" s="537"/>
      <c r="S490" s="537"/>
      <c r="T490" s="527"/>
      <c r="U490" s="527"/>
      <c r="V490" s="527"/>
      <c r="W490" s="527"/>
      <c r="X490" s="527"/>
      <c r="Y490" s="527"/>
    </row>
    <row r="491" spans="1:25" ht="15.75" thickBot="1" x14ac:dyDescent="0.3">
      <c r="A491" s="1179"/>
      <c r="B491" s="1181"/>
      <c r="C491" s="1181"/>
      <c r="D491" s="1173"/>
      <c r="E491" s="1173"/>
      <c r="F491" s="1124"/>
      <c r="G491" s="1245"/>
      <c r="H491" s="556">
        <f>'3. TRATAR'!H491</f>
        <v>0</v>
      </c>
      <c r="I491" s="557">
        <f>'3. TRATAR'!I491</f>
        <v>0</v>
      </c>
      <c r="J491" s="557">
        <f>'3. TRATAR'!J491</f>
        <v>0</v>
      </c>
      <c r="K491" s="558">
        <f>'3. TRATAR'!K491</f>
        <v>0</v>
      </c>
      <c r="L491" s="563"/>
      <c r="M491" s="564"/>
      <c r="N491" s="564"/>
      <c r="O491" s="574"/>
      <c r="P491" s="1310"/>
      <c r="Q491" s="1310"/>
      <c r="R491" s="537"/>
      <c r="S491" s="537"/>
      <c r="T491" s="527"/>
      <c r="U491" s="527"/>
      <c r="V491" s="527"/>
      <c r="W491" s="527"/>
      <c r="X491" s="527"/>
      <c r="Y491" s="527"/>
    </row>
    <row r="492" spans="1:25" x14ac:dyDescent="0.25">
      <c r="A492" s="1178">
        <f>'2. VALORAR CONTROLES '!A492:A499</f>
        <v>60</v>
      </c>
      <c r="B492" s="1180">
        <f>'1. IDENTIFICAR-ANALIZAR'!B492:B499</f>
        <v>0</v>
      </c>
      <c r="C492" s="1180">
        <f>'2. VALORAR CONTROLES '!C492:C499</f>
        <v>0</v>
      </c>
      <c r="D492" s="1171">
        <f>'2. VALORAR CONTROLES '!AC492:AC499</f>
        <v>0</v>
      </c>
      <c r="E492" s="1171">
        <f>'2. VALORAR CONTROLES '!AD492:AD499</f>
        <v>0</v>
      </c>
      <c r="F492" s="1122">
        <f>'2. VALORAR CONTROLES '!AE492:AE499</f>
        <v>0</v>
      </c>
      <c r="G492" s="1243">
        <f>'2. VALORAR CONTROLES '!AF492:AF499</f>
        <v>0</v>
      </c>
      <c r="H492" s="547">
        <f>'3. TRATAR'!H492</f>
        <v>0</v>
      </c>
      <c r="I492" s="548">
        <f>'3. TRATAR'!I492</f>
        <v>0</v>
      </c>
      <c r="J492" s="548">
        <f>'3. TRATAR'!J492</f>
        <v>0</v>
      </c>
      <c r="K492" s="549">
        <f>'3. TRATAR'!K492</f>
        <v>0</v>
      </c>
      <c r="L492" s="559"/>
      <c r="M492" s="560"/>
      <c r="N492" s="560"/>
      <c r="O492" s="575"/>
      <c r="P492" s="1308"/>
      <c r="Q492" s="1308"/>
      <c r="R492" s="537"/>
      <c r="S492" s="537"/>
      <c r="T492" s="527"/>
      <c r="U492" s="527"/>
      <c r="V492" s="527"/>
      <c r="W492" s="527"/>
      <c r="X492" s="527"/>
      <c r="Y492" s="527"/>
    </row>
    <row r="493" spans="1:25" x14ac:dyDescent="0.25">
      <c r="A493" s="1178"/>
      <c r="B493" s="1180"/>
      <c r="C493" s="1180"/>
      <c r="D493" s="1172"/>
      <c r="E493" s="1172"/>
      <c r="F493" s="1123"/>
      <c r="G493" s="1244"/>
      <c r="H493" s="550">
        <f>'3. TRATAR'!H493</f>
        <v>0</v>
      </c>
      <c r="I493" s="551">
        <f>'3. TRATAR'!I493</f>
        <v>0</v>
      </c>
      <c r="J493" s="551">
        <f>'3. TRATAR'!J493</f>
        <v>0</v>
      </c>
      <c r="K493" s="552">
        <f>'3. TRATAR'!K493</f>
        <v>0</v>
      </c>
      <c r="L493" s="561"/>
      <c r="M493" s="562"/>
      <c r="N493" s="562"/>
      <c r="O493" s="573"/>
      <c r="P493" s="1309"/>
      <c r="Q493" s="1309"/>
      <c r="R493" s="537"/>
      <c r="S493" s="537"/>
      <c r="T493" s="527"/>
      <c r="U493" s="527"/>
      <c r="V493" s="527"/>
      <c r="W493" s="527"/>
      <c r="X493" s="527"/>
      <c r="Y493" s="527"/>
    </row>
    <row r="494" spans="1:25" x14ac:dyDescent="0.25">
      <c r="A494" s="1178"/>
      <c r="B494" s="1180"/>
      <c r="C494" s="1180"/>
      <c r="D494" s="1172"/>
      <c r="E494" s="1172"/>
      <c r="F494" s="1123"/>
      <c r="G494" s="1244"/>
      <c r="H494" s="553">
        <f>'3. TRATAR'!H494</f>
        <v>0</v>
      </c>
      <c r="I494" s="554">
        <f>'3. TRATAR'!I494</f>
        <v>0</v>
      </c>
      <c r="J494" s="554">
        <f>'3. TRATAR'!J494</f>
        <v>0</v>
      </c>
      <c r="K494" s="555">
        <f>'3. TRATAR'!K494</f>
        <v>0</v>
      </c>
      <c r="L494" s="561"/>
      <c r="M494" s="562"/>
      <c r="N494" s="562"/>
      <c r="O494" s="573"/>
      <c r="P494" s="1309"/>
      <c r="Q494" s="1309"/>
      <c r="R494" s="537"/>
      <c r="S494" s="537"/>
      <c r="T494" s="527"/>
      <c r="U494" s="527"/>
      <c r="V494" s="527"/>
      <c r="W494" s="527"/>
      <c r="X494" s="527"/>
      <c r="Y494" s="527"/>
    </row>
    <row r="495" spans="1:25" x14ac:dyDescent="0.25">
      <c r="A495" s="1178"/>
      <c r="B495" s="1180"/>
      <c r="C495" s="1180"/>
      <c r="D495" s="1172"/>
      <c r="E495" s="1172"/>
      <c r="F495" s="1123"/>
      <c r="G495" s="1244"/>
      <c r="H495" s="550">
        <f>'3. TRATAR'!H495</f>
        <v>0</v>
      </c>
      <c r="I495" s="554">
        <f>'3. TRATAR'!I495</f>
        <v>0</v>
      </c>
      <c r="J495" s="554">
        <f>'3. TRATAR'!J495</f>
        <v>0</v>
      </c>
      <c r="K495" s="555">
        <f>'3. TRATAR'!K495</f>
        <v>0</v>
      </c>
      <c r="L495" s="561"/>
      <c r="M495" s="562"/>
      <c r="N495" s="562"/>
      <c r="O495" s="573"/>
      <c r="P495" s="1309"/>
      <c r="Q495" s="1309"/>
      <c r="R495" s="537"/>
      <c r="S495" s="537"/>
      <c r="T495" s="527"/>
      <c r="U495" s="527"/>
      <c r="V495" s="527"/>
      <c r="W495" s="527"/>
      <c r="X495" s="527"/>
      <c r="Y495" s="527"/>
    </row>
    <row r="496" spans="1:25" x14ac:dyDescent="0.25">
      <c r="A496" s="1178"/>
      <c r="B496" s="1180"/>
      <c r="C496" s="1180"/>
      <c r="D496" s="1172"/>
      <c r="E496" s="1172"/>
      <c r="F496" s="1123"/>
      <c r="G496" s="1244"/>
      <c r="H496" s="553">
        <f>'3. TRATAR'!H496</f>
        <v>0</v>
      </c>
      <c r="I496" s="554">
        <f>'3. TRATAR'!I496</f>
        <v>0</v>
      </c>
      <c r="J496" s="554">
        <f>'3. TRATAR'!J496</f>
        <v>0</v>
      </c>
      <c r="K496" s="555">
        <f>'3. TRATAR'!K496</f>
        <v>0</v>
      </c>
      <c r="L496" s="561"/>
      <c r="M496" s="562"/>
      <c r="N496" s="562"/>
      <c r="O496" s="573"/>
      <c r="P496" s="1309"/>
      <c r="Q496" s="1309"/>
      <c r="R496" s="537"/>
      <c r="S496" s="537"/>
      <c r="T496" s="527"/>
      <c r="U496" s="527"/>
      <c r="V496" s="527"/>
      <c r="W496" s="527"/>
      <c r="X496" s="527"/>
      <c r="Y496" s="527"/>
    </row>
    <row r="497" spans="1:25" x14ac:dyDescent="0.25">
      <c r="A497" s="1178"/>
      <c r="B497" s="1180"/>
      <c r="C497" s="1180"/>
      <c r="D497" s="1172"/>
      <c r="E497" s="1172"/>
      <c r="F497" s="1123"/>
      <c r="G497" s="1244"/>
      <c r="H497" s="550">
        <f>'3. TRATAR'!H497</f>
        <v>0</v>
      </c>
      <c r="I497" s="554">
        <f>'3. TRATAR'!I497</f>
        <v>0</v>
      </c>
      <c r="J497" s="554">
        <f>'3. TRATAR'!J497</f>
        <v>0</v>
      </c>
      <c r="K497" s="555">
        <f>'3. TRATAR'!K497</f>
        <v>0</v>
      </c>
      <c r="L497" s="561"/>
      <c r="M497" s="562"/>
      <c r="N497" s="562"/>
      <c r="O497" s="573"/>
      <c r="P497" s="1309"/>
      <c r="Q497" s="1309"/>
      <c r="R497" s="537"/>
      <c r="S497" s="537"/>
      <c r="T497" s="527"/>
      <c r="U497" s="527"/>
      <c r="V497" s="527"/>
      <c r="W497" s="527"/>
      <c r="X497" s="527"/>
      <c r="Y497" s="527"/>
    </row>
    <row r="498" spans="1:25" x14ac:dyDescent="0.25">
      <c r="A498" s="1178"/>
      <c r="B498" s="1180"/>
      <c r="C498" s="1180"/>
      <c r="D498" s="1172"/>
      <c r="E498" s="1172"/>
      <c r="F498" s="1123"/>
      <c r="G498" s="1244"/>
      <c r="H498" s="553">
        <f>'3. TRATAR'!H498</f>
        <v>0</v>
      </c>
      <c r="I498" s="554">
        <f>'3. TRATAR'!I498</f>
        <v>0</v>
      </c>
      <c r="J498" s="554">
        <f>'3. TRATAR'!J498</f>
        <v>0</v>
      </c>
      <c r="K498" s="555">
        <f>'3. TRATAR'!K498</f>
        <v>0</v>
      </c>
      <c r="L498" s="561"/>
      <c r="M498" s="562"/>
      <c r="N498" s="562"/>
      <c r="O498" s="573"/>
      <c r="P498" s="1309"/>
      <c r="Q498" s="1309"/>
      <c r="R498" s="537"/>
      <c r="S498" s="537"/>
      <c r="T498" s="527"/>
      <c r="U498" s="527"/>
      <c r="V498" s="527"/>
      <c r="W498" s="527"/>
      <c r="X498" s="527"/>
      <c r="Y498" s="527"/>
    </row>
    <row r="499" spans="1:25" ht="15.75" thickBot="1" x14ac:dyDescent="0.3">
      <c r="A499" s="1179"/>
      <c r="B499" s="1181"/>
      <c r="C499" s="1181"/>
      <c r="D499" s="1173"/>
      <c r="E499" s="1173"/>
      <c r="F499" s="1124"/>
      <c r="G499" s="1245"/>
      <c r="H499" s="556">
        <f>'3. TRATAR'!H499</f>
        <v>0</v>
      </c>
      <c r="I499" s="557">
        <f>'3. TRATAR'!I499</f>
        <v>0</v>
      </c>
      <c r="J499" s="557">
        <f>'3. TRATAR'!J499</f>
        <v>0</v>
      </c>
      <c r="K499" s="558">
        <f>'3. TRATAR'!K499</f>
        <v>0</v>
      </c>
      <c r="L499" s="563"/>
      <c r="M499" s="564"/>
      <c r="N499" s="564"/>
      <c r="O499" s="574"/>
      <c r="P499" s="1310"/>
      <c r="Q499" s="1310"/>
      <c r="R499" s="537"/>
      <c r="S499" s="537"/>
      <c r="T499" s="527"/>
      <c r="U499" s="527"/>
      <c r="V499" s="527"/>
      <c r="W499" s="527"/>
      <c r="X499" s="527"/>
      <c r="Y499" s="527"/>
    </row>
    <row r="500" spans="1:25" x14ac:dyDescent="0.25">
      <c r="A500" s="1178">
        <f>'2. VALORAR CONTROLES '!A500:A507</f>
        <v>61</v>
      </c>
      <c r="B500" s="1180">
        <f>'1. IDENTIFICAR-ANALIZAR'!B500:B507</f>
        <v>0</v>
      </c>
      <c r="C500" s="1180">
        <f>'2. VALORAR CONTROLES '!C500:C507</f>
        <v>0</v>
      </c>
      <c r="D500" s="1171">
        <f>'2. VALORAR CONTROLES '!AC500:AC507</f>
        <v>0</v>
      </c>
      <c r="E500" s="1171">
        <f>'2. VALORAR CONTROLES '!AD500:AD507</f>
        <v>0</v>
      </c>
      <c r="F500" s="1122">
        <f>'2. VALORAR CONTROLES '!AE500:AE507</f>
        <v>0</v>
      </c>
      <c r="G500" s="1243">
        <f>'2. VALORAR CONTROLES '!AF500:AF507</f>
        <v>0</v>
      </c>
      <c r="H500" s="547">
        <f>'3. TRATAR'!H500</f>
        <v>0</v>
      </c>
      <c r="I500" s="548">
        <f>'3. TRATAR'!I500</f>
        <v>0</v>
      </c>
      <c r="J500" s="548">
        <f>'3. TRATAR'!J500</f>
        <v>0</v>
      </c>
      <c r="K500" s="549">
        <f>'3. TRATAR'!K500</f>
        <v>0</v>
      </c>
      <c r="L500" s="559"/>
      <c r="M500" s="560"/>
      <c r="N500" s="560"/>
      <c r="O500" s="575"/>
      <c r="P500" s="1308"/>
      <c r="Q500" s="1308"/>
      <c r="R500" s="537"/>
      <c r="S500" s="537"/>
      <c r="T500" s="527"/>
      <c r="U500" s="527"/>
      <c r="V500" s="527"/>
      <c r="W500" s="527"/>
      <c r="X500" s="527"/>
      <c r="Y500" s="527"/>
    </row>
    <row r="501" spans="1:25" x14ac:dyDescent="0.25">
      <c r="A501" s="1178"/>
      <c r="B501" s="1180"/>
      <c r="C501" s="1180"/>
      <c r="D501" s="1172"/>
      <c r="E501" s="1172"/>
      <c r="F501" s="1123"/>
      <c r="G501" s="1244"/>
      <c r="H501" s="550">
        <f>'3. TRATAR'!H501</f>
        <v>0</v>
      </c>
      <c r="I501" s="551">
        <f>'3. TRATAR'!I501</f>
        <v>0</v>
      </c>
      <c r="J501" s="551">
        <f>'3. TRATAR'!J501</f>
        <v>0</v>
      </c>
      <c r="K501" s="552">
        <f>'3. TRATAR'!K501</f>
        <v>0</v>
      </c>
      <c r="L501" s="561"/>
      <c r="M501" s="562"/>
      <c r="N501" s="562"/>
      <c r="O501" s="573"/>
      <c r="P501" s="1309"/>
      <c r="Q501" s="1309"/>
      <c r="R501" s="537"/>
      <c r="S501" s="537"/>
      <c r="T501" s="527"/>
      <c r="U501" s="527"/>
      <c r="V501" s="527"/>
      <c r="W501" s="527"/>
      <c r="X501" s="527"/>
      <c r="Y501" s="527"/>
    </row>
    <row r="502" spans="1:25" x14ac:dyDescent="0.25">
      <c r="A502" s="1178"/>
      <c r="B502" s="1180"/>
      <c r="C502" s="1180"/>
      <c r="D502" s="1172"/>
      <c r="E502" s="1172"/>
      <c r="F502" s="1123"/>
      <c r="G502" s="1244"/>
      <c r="H502" s="553">
        <f>'3. TRATAR'!H502</f>
        <v>0</v>
      </c>
      <c r="I502" s="554">
        <f>'3. TRATAR'!I502</f>
        <v>0</v>
      </c>
      <c r="J502" s="554">
        <f>'3. TRATAR'!J502</f>
        <v>0</v>
      </c>
      <c r="K502" s="555">
        <f>'3. TRATAR'!K502</f>
        <v>0</v>
      </c>
      <c r="L502" s="561"/>
      <c r="M502" s="562"/>
      <c r="N502" s="562"/>
      <c r="O502" s="573"/>
      <c r="P502" s="1309"/>
      <c r="Q502" s="1309"/>
      <c r="R502" s="537"/>
      <c r="S502" s="537"/>
      <c r="T502" s="527"/>
      <c r="U502" s="527"/>
      <c r="V502" s="527"/>
      <c r="W502" s="527"/>
      <c r="X502" s="527"/>
      <c r="Y502" s="527"/>
    </row>
    <row r="503" spans="1:25" x14ac:dyDescent="0.25">
      <c r="A503" s="1178"/>
      <c r="B503" s="1180"/>
      <c r="C503" s="1180"/>
      <c r="D503" s="1172"/>
      <c r="E503" s="1172"/>
      <c r="F503" s="1123"/>
      <c r="G503" s="1244"/>
      <c r="H503" s="550">
        <f>'3. TRATAR'!H503</f>
        <v>0</v>
      </c>
      <c r="I503" s="554">
        <f>'3. TRATAR'!I503</f>
        <v>0</v>
      </c>
      <c r="J503" s="554">
        <f>'3. TRATAR'!J503</f>
        <v>0</v>
      </c>
      <c r="K503" s="555">
        <f>'3. TRATAR'!K503</f>
        <v>0</v>
      </c>
      <c r="L503" s="561"/>
      <c r="M503" s="562"/>
      <c r="N503" s="562"/>
      <c r="O503" s="573"/>
      <c r="P503" s="1309"/>
      <c r="Q503" s="1309"/>
      <c r="R503" s="537"/>
      <c r="S503" s="537"/>
      <c r="T503" s="527"/>
      <c r="U503" s="527"/>
      <c r="V503" s="527"/>
      <c r="W503" s="527"/>
      <c r="X503" s="527"/>
      <c r="Y503" s="527"/>
    </row>
    <row r="504" spans="1:25" x14ac:dyDescent="0.25">
      <c r="A504" s="1178"/>
      <c r="B504" s="1180"/>
      <c r="C504" s="1180"/>
      <c r="D504" s="1172"/>
      <c r="E504" s="1172"/>
      <c r="F504" s="1123"/>
      <c r="G504" s="1244"/>
      <c r="H504" s="553">
        <f>'3. TRATAR'!H504</f>
        <v>0</v>
      </c>
      <c r="I504" s="554">
        <f>'3. TRATAR'!I504</f>
        <v>0</v>
      </c>
      <c r="J504" s="554">
        <f>'3. TRATAR'!J504</f>
        <v>0</v>
      </c>
      <c r="K504" s="555">
        <f>'3. TRATAR'!K504</f>
        <v>0</v>
      </c>
      <c r="L504" s="561"/>
      <c r="M504" s="562"/>
      <c r="N504" s="562"/>
      <c r="O504" s="573"/>
      <c r="P504" s="1309"/>
      <c r="Q504" s="1309"/>
      <c r="R504" s="537"/>
      <c r="S504" s="537"/>
      <c r="T504" s="527"/>
      <c r="U504" s="527"/>
      <c r="V504" s="527"/>
      <c r="W504" s="527"/>
      <c r="X504" s="527"/>
      <c r="Y504" s="527"/>
    </row>
    <row r="505" spans="1:25" x14ac:dyDescent="0.25">
      <c r="A505" s="1178"/>
      <c r="B505" s="1180"/>
      <c r="C505" s="1180"/>
      <c r="D505" s="1172"/>
      <c r="E505" s="1172"/>
      <c r="F505" s="1123"/>
      <c r="G505" s="1244"/>
      <c r="H505" s="550">
        <f>'3. TRATAR'!H505</f>
        <v>0</v>
      </c>
      <c r="I505" s="554">
        <f>'3. TRATAR'!I505</f>
        <v>0</v>
      </c>
      <c r="J505" s="554">
        <f>'3. TRATAR'!J505</f>
        <v>0</v>
      </c>
      <c r="K505" s="555">
        <f>'3. TRATAR'!K505</f>
        <v>0</v>
      </c>
      <c r="L505" s="561"/>
      <c r="M505" s="562"/>
      <c r="N505" s="562"/>
      <c r="O505" s="573"/>
      <c r="P505" s="1309"/>
      <c r="Q505" s="1309"/>
      <c r="R505" s="537"/>
      <c r="S505" s="537"/>
      <c r="T505" s="527"/>
      <c r="U505" s="527"/>
      <c r="V505" s="527"/>
      <c r="W505" s="527"/>
      <c r="X505" s="527"/>
      <c r="Y505" s="527"/>
    </row>
    <row r="506" spans="1:25" x14ac:dyDescent="0.25">
      <c r="A506" s="1178"/>
      <c r="B506" s="1180"/>
      <c r="C506" s="1180"/>
      <c r="D506" s="1172"/>
      <c r="E506" s="1172"/>
      <c r="F506" s="1123"/>
      <c r="G506" s="1244"/>
      <c r="H506" s="553">
        <f>'3. TRATAR'!H506</f>
        <v>0</v>
      </c>
      <c r="I506" s="554">
        <f>'3. TRATAR'!I506</f>
        <v>0</v>
      </c>
      <c r="J506" s="554">
        <f>'3. TRATAR'!J506</f>
        <v>0</v>
      </c>
      <c r="K506" s="555">
        <f>'3. TRATAR'!K506</f>
        <v>0</v>
      </c>
      <c r="L506" s="561"/>
      <c r="M506" s="562"/>
      <c r="N506" s="562"/>
      <c r="O506" s="573"/>
      <c r="P506" s="1309"/>
      <c r="Q506" s="1309"/>
      <c r="R506" s="537"/>
      <c r="S506" s="537"/>
      <c r="T506" s="527"/>
      <c r="U506" s="527"/>
      <c r="V506" s="527"/>
      <c r="W506" s="527"/>
      <c r="X506" s="527"/>
      <c r="Y506" s="527"/>
    </row>
    <row r="507" spans="1:25" ht="15.75" thickBot="1" x14ac:dyDescent="0.3">
      <c r="A507" s="1179"/>
      <c r="B507" s="1181"/>
      <c r="C507" s="1181"/>
      <c r="D507" s="1173"/>
      <c r="E507" s="1173"/>
      <c r="F507" s="1124"/>
      <c r="G507" s="1245"/>
      <c r="H507" s="556">
        <f>'3. TRATAR'!H507</f>
        <v>0</v>
      </c>
      <c r="I507" s="557">
        <f>'3. TRATAR'!I507</f>
        <v>0</v>
      </c>
      <c r="J507" s="557">
        <f>'3. TRATAR'!J507</f>
        <v>0</v>
      </c>
      <c r="K507" s="558">
        <f>'3. TRATAR'!K507</f>
        <v>0</v>
      </c>
      <c r="L507" s="563"/>
      <c r="M507" s="564"/>
      <c r="N507" s="564"/>
      <c r="O507" s="574"/>
      <c r="P507" s="1310"/>
      <c r="Q507" s="1310"/>
      <c r="R507" s="537"/>
      <c r="S507" s="537"/>
      <c r="T507" s="527"/>
      <c r="U507" s="527"/>
      <c r="V507" s="527"/>
      <c r="W507" s="527"/>
      <c r="X507" s="527"/>
      <c r="Y507" s="527"/>
    </row>
    <row r="508" spans="1:25" x14ac:dyDescent="0.25">
      <c r="A508" s="1178">
        <f>'2. VALORAR CONTROLES '!A508:A515</f>
        <v>62</v>
      </c>
      <c r="B508" s="1180">
        <f>'1. IDENTIFICAR-ANALIZAR'!B508:B515</f>
        <v>0</v>
      </c>
      <c r="C508" s="1180">
        <f>'2. VALORAR CONTROLES '!C508:C515</f>
        <v>0</v>
      </c>
      <c r="D508" s="1171">
        <f>'2. VALORAR CONTROLES '!AC508:AC515</f>
        <v>0</v>
      </c>
      <c r="E508" s="1171">
        <f>'2. VALORAR CONTROLES '!AD508:AD515</f>
        <v>0</v>
      </c>
      <c r="F508" s="1122">
        <f>'2. VALORAR CONTROLES '!AE508:AE515</f>
        <v>0</v>
      </c>
      <c r="G508" s="1243">
        <f>'2. VALORAR CONTROLES '!AF508:AF515</f>
        <v>0</v>
      </c>
      <c r="H508" s="547">
        <f>'3. TRATAR'!H508</f>
        <v>0</v>
      </c>
      <c r="I508" s="548">
        <f>'3. TRATAR'!I508</f>
        <v>0</v>
      </c>
      <c r="J508" s="548">
        <f>'3. TRATAR'!J508</f>
        <v>0</v>
      </c>
      <c r="K508" s="549">
        <f>'3. TRATAR'!K508</f>
        <v>0</v>
      </c>
      <c r="L508" s="559"/>
      <c r="M508" s="560"/>
      <c r="N508" s="560"/>
      <c r="O508" s="575"/>
      <c r="P508" s="1308"/>
      <c r="Q508" s="1308"/>
      <c r="R508" s="537"/>
      <c r="S508" s="537"/>
      <c r="T508" s="527"/>
      <c r="U508" s="527"/>
      <c r="V508" s="527"/>
      <c r="W508" s="527"/>
      <c r="X508" s="527"/>
      <c r="Y508" s="527"/>
    </row>
    <row r="509" spans="1:25" x14ac:dyDescent="0.25">
      <c r="A509" s="1178"/>
      <c r="B509" s="1180"/>
      <c r="C509" s="1180"/>
      <c r="D509" s="1172"/>
      <c r="E509" s="1172"/>
      <c r="F509" s="1123"/>
      <c r="G509" s="1244"/>
      <c r="H509" s="550">
        <f>'3. TRATAR'!H509</f>
        <v>0</v>
      </c>
      <c r="I509" s="551">
        <f>'3. TRATAR'!I509</f>
        <v>0</v>
      </c>
      <c r="J509" s="551">
        <f>'3. TRATAR'!J509</f>
        <v>0</v>
      </c>
      <c r="K509" s="552">
        <f>'3. TRATAR'!K509</f>
        <v>0</v>
      </c>
      <c r="L509" s="561"/>
      <c r="M509" s="562"/>
      <c r="N509" s="562"/>
      <c r="O509" s="573"/>
      <c r="P509" s="1309"/>
      <c r="Q509" s="1309"/>
      <c r="R509" s="537"/>
      <c r="S509" s="537"/>
      <c r="T509" s="527"/>
      <c r="U509" s="527"/>
      <c r="V509" s="527"/>
      <c r="W509" s="527"/>
      <c r="X509" s="527"/>
      <c r="Y509" s="527"/>
    </row>
    <row r="510" spans="1:25" x14ac:dyDescent="0.25">
      <c r="A510" s="1178"/>
      <c r="B510" s="1180"/>
      <c r="C510" s="1180"/>
      <c r="D510" s="1172"/>
      <c r="E510" s="1172"/>
      <c r="F510" s="1123"/>
      <c r="G510" s="1244"/>
      <c r="H510" s="553">
        <f>'3. TRATAR'!H510</f>
        <v>0</v>
      </c>
      <c r="I510" s="554">
        <f>'3. TRATAR'!I510</f>
        <v>0</v>
      </c>
      <c r="J510" s="554">
        <f>'3. TRATAR'!J510</f>
        <v>0</v>
      </c>
      <c r="K510" s="555">
        <f>'3. TRATAR'!K510</f>
        <v>0</v>
      </c>
      <c r="L510" s="561"/>
      <c r="M510" s="562"/>
      <c r="N510" s="562"/>
      <c r="O510" s="573"/>
      <c r="P510" s="1309"/>
      <c r="Q510" s="1309"/>
      <c r="R510" s="537"/>
      <c r="S510" s="537"/>
      <c r="T510" s="527"/>
      <c r="U510" s="527"/>
      <c r="V510" s="527"/>
      <c r="W510" s="527"/>
      <c r="X510" s="527"/>
      <c r="Y510" s="527"/>
    </row>
    <row r="511" spans="1:25" x14ac:dyDescent="0.25">
      <c r="A511" s="1178"/>
      <c r="B511" s="1180"/>
      <c r="C511" s="1180"/>
      <c r="D511" s="1172"/>
      <c r="E511" s="1172"/>
      <c r="F511" s="1123"/>
      <c r="G511" s="1244"/>
      <c r="H511" s="550">
        <f>'3. TRATAR'!H511</f>
        <v>0</v>
      </c>
      <c r="I511" s="554">
        <f>'3. TRATAR'!I511</f>
        <v>0</v>
      </c>
      <c r="J511" s="554">
        <f>'3. TRATAR'!J511</f>
        <v>0</v>
      </c>
      <c r="K511" s="555">
        <f>'3. TRATAR'!K511</f>
        <v>0</v>
      </c>
      <c r="L511" s="561"/>
      <c r="M511" s="562"/>
      <c r="N511" s="562"/>
      <c r="O511" s="573"/>
      <c r="P511" s="1309"/>
      <c r="Q511" s="1309"/>
      <c r="R511" s="537"/>
      <c r="S511" s="537"/>
      <c r="T511" s="527"/>
      <c r="U511" s="527"/>
      <c r="V511" s="527"/>
      <c r="W511" s="527"/>
      <c r="X511" s="527"/>
      <c r="Y511" s="527"/>
    </row>
    <row r="512" spans="1:25" x14ac:dyDescent="0.25">
      <c r="A512" s="1178"/>
      <c r="B512" s="1180"/>
      <c r="C512" s="1180"/>
      <c r="D512" s="1172"/>
      <c r="E512" s="1172"/>
      <c r="F512" s="1123"/>
      <c r="G512" s="1244"/>
      <c r="H512" s="553">
        <f>'3. TRATAR'!H512</f>
        <v>0</v>
      </c>
      <c r="I512" s="554">
        <f>'3. TRATAR'!I512</f>
        <v>0</v>
      </c>
      <c r="J512" s="554">
        <f>'3. TRATAR'!J512</f>
        <v>0</v>
      </c>
      <c r="K512" s="555">
        <f>'3. TRATAR'!K512</f>
        <v>0</v>
      </c>
      <c r="L512" s="561"/>
      <c r="M512" s="562"/>
      <c r="N512" s="562"/>
      <c r="O512" s="573"/>
      <c r="P512" s="1309"/>
      <c r="Q512" s="1309"/>
      <c r="R512" s="537"/>
      <c r="S512" s="537"/>
      <c r="T512" s="527"/>
      <c r="U512" s="527"/>
      <c r="V512" s="527"/>
      <c r="W512" s="527"/>
      <c r="X512" s="527"/>
      <c r="Y512" s="527"/>
    </row>
    <row r="513" spans="1:25" x14ac:dyDescent="0.25">
      <c r="A513" s="1178"/>
      <c r="B513" s="1180"/>
      <c r="C513" s="1180"/>
      <c r="D513" s="1172"/>
      <c r="E513" s="1172"/>
      <c r="F513" s="1123"/>
      <c r="G513" s="1244"/>
      <c r="H513" s="550">
        <f>'3. TRATAR'!H513</f>
        <v>0</v>
      </c>
      <c r="I513" s="554">
        <f>'3. TRATAR'!I513</f>
        <v>0</v>
      </c>
      <c r="J513" s="554">
        <f>'3. TRATAR'!J513</f>
        <v>0</v>
      </c>
      <c r="K513" s="555">
        <f>'3. TRATAR'!K513</f>
        <v>0</v>
      </c>
      <c r="L513" s="561"/>
      <c r="M513" s="562"/>
      <c r="N513" s="562"/>
      <c r="O513" s="573"/>
      <c r="P513" s="1309"/>
      <c r="Q513" s="1309"/>
      <c r="R513" s="537"/>
      <c r="S513" s="537"/>
      <c r="T513" s="527"/>
      <c r="U513" s="527"/>
      <c r="V513" s="527"/>
      <c r="W513" s="527"/>
      <c r="X513" s="527"/>
      <c r="Y513" s="527"/>
    </row>
    <row r="514" spans="1:25" x14ac:dyDescent="0.25">
      <c r="A514" s="1178"/>
      <c r="B514" s="1180"/>
      <c r="C514" s="1180"/>
      <c r="D514" s="1172"/>
      <c r="E514" s="1172"/>
      <c r="F514" s="1123"/>
      <c r="G514" s="1244"/>
      <c r="H514" s="553">
        <f>'3. TRATAR'!H514</f>
        <v>0</v>
      </c>
      <c r="I514" s="554">
        <f>'3. TRATAR'!I514</f>
        <v>0</v>
      </c>
      <c r="J514" s="554">
        <f>'3. TRATAR'!J514</f>
        <v>0</v>
      </c>
      <c r="K514" s="555">
        <f>'3. TRATAR'!K514</f>
        <v>0</v>
      </c>
      <c r="L514" s="561"/>
      <c r="M514" s="562"/>
      <c r="N514" s="562"/>
      <c r="O514" s="573"/>
      <c r="P514" s="1309"/>
      <c r="Q514" s="1309"/>
      <c r="R514" s="537"/>
      <c r="S514" s="537"/>
      <c r="T514" s="527"/>
      <c r="U514" s="527"/>
      <c r="V514" s="527"/>
      <c r="W514" s="527"/>
      <c r="X514" s="527"/>
      <c r="Y514" s="527"/>
    </row>
    <row r="515" spans="1:25" ht="15.75" thickBot="1" x14ac:dyDescent="0.3">
      <c r="A515" s="1179"/>
      <c r="B515" s="1181"/>
      <c r="C515" s="1181"/>
      <c r="D515" s="1173"/>
      <c r="E515" s="1173"/>
      <c r="F515" s="1124"/>
      <c r="G515" s="1245"/>
      <c r="H515" s="556">
        <f>'3. TRATAR'!H515</f>
        <v>0</v>
      </c>
      <c r="I515" s="557">
        <f>'3. TRATAR'!I515</f>
        <v>0</v>
      </c>
      <c r="J515" s="557">
        <f>'3. TRATAR'!J515</f>
        <v>0</v>
      </c>
      <c r="K515" s="558">
        <f>'3. TRATAR'!K515</f>
        <v>0</v>
      </c>
      <c r="L515" s="563"/>
      <c r="M515" s="564"/>
      <c r="N515" s="564"/>
      <c r="O515" s="574"/>
      <c r="P515" s="1310"/>
      <c r="Q515" s="1310"/>
      <c r="R515" s="537"/>
      <c r="S515" s="537"/>
      <c r="T515" s="527"/>
      <c r="U515" s="527"/>
      <c r="V515" s="527"/>
      <c r="W515" s="527"/>
      <c r="X515" s="527"/>
      <c r="Y515" s="527"/>
    </row>
    <row r="516" spans="1:25" x14ac:dyDescent="0.25">
      <c r="A516" s="1178">
        <f>'2. VALORAR CONTROLES '!A516:A523</f>
        <v>63</v>
      </c>
      <c r="B516" s="1180">
        <f>'1. IDENTIFICAR-ANALIZAR'!B516:B523</f>
        <v>0</v>
      </c>
      <c r="C516" s="1180">
        <f>'2. VALORAR CONTROLES '!C516:C523</f>
        <v>0</v>
      </c>
      <c r="D516" s="1171">
        <f>'2. VALORAR CONTROLES '!AC516:AC523</f>
        <v>0</v>
      </c>
      <c r="E516" s="1171">
        <f>'2. VALORAR CONTROLES '!AD516:AD523</f>
        <v>0</v>
      </c>
      <c r="F516" s="1122">
        <f>'2. VALORAR CONTROLES '!AE516:AE523</f>
        <v>0</v>
      </c>
      <c r="G516" s="1243">
        <f>'2. VALORAR CONTROLES '!AF516:AF523</f>
        <v>0</v>
      </c>
      <c r="H516" s="547">
        <f>'3. TRATAR'!H516</f>
        <v>0</v>
      </c>
      <c r="I516" s="548">
        <f>'3. TRATAR'!I516</f>
        <v>0</v>
      </c>
      <c r="J516" s="548">
        <f>'3. TRATAR'!J516</f>
        <v>0</v>
      </c>
      <c r="K516" s="549">
        <f>'3. TRATAR'!K516</f>
        <v>0</v>
      </c>
      <c r="L516" s="559"/>
      <c r="M516" s="560"/>
      <c r="N516" s="560"/>
      <c r="O516" s="575"/>
      <c r="P516" s="1308"/>
      <c r="Q516" s="1308"/>
      <c r="R516" s="537"/>
      <c r="S516" s="537"/>
      <c r="T516" s="527"/>
      <c r="U516" s="527"/>
      <c r="V516" s="527"/>
      <c r="W516" s="527"/>
      <c r="X516" s="527"/>
      <c r="Y516" s="527"/>
    </row>
    <row r="517" spans="1:25" x14ac:dyDescent="0.25">
      <c r="A517" s="1178"/>
      <c r="B517" s="1180"/>
      <c r="C517" s="1180"/>
      <c r="D517" s="1172"/>
      <c r="E517" s="1172"/>
      <c r="F517" s="1123"/>
      <c r="G517" s="1244"/>
      <c r="H517" s="550">
        <f>'3. TRATAR'!H517</f>
        <v>0</v>
      </c>
      <c r="I517" s="551">
        <f>'3. TRATAR'!I517</f>
        <v>0</v>
      </c>
      <c r="J517" s="551">
        <f>'3. TRATAR'!J517</f>
        <v>0</v>
      </c>
      <c r="K517" s="552">
        <f>'3. TRATAR'!K517</f>
        <v>0</v>
      </c>
      <c r="L517" s="561"/>
      <c r="M517" s="562"/>
      <c r="N517" s="562"/>
      <c r="O517" s="573"/>
      <c r="P517" s="1309"/>
      <c r="Q517" s="1309"/>
      <c r="R517" s="537"/>
      <c r="S517" s="537"/>
      <c r="T517" s="527"/>
      <c r="U517" s="527"/>
      <c r="V517" s="527"/>
      <c r="W517" s="527"/>
      <c r="X517" s="527"/>
      <c r="Y517" s="527"/>
    </row>
    <row r="518" spans="1:25" x14ac:dyDescent="0.25">
      <c r="A518" s="1178"/>
      <c r="B518" s="1180"/>
      <c r="C518" s="1180"/>
      <c r="D518" s="1172"/>
      <c r="E518" s="1172"/>
      <c r="F518" s="1123"/>
      <c r="G518" s="1244"/>
      <c r="H518" s="553">
        <f>'3. TRATAR'!H518</f>
        <v>0</v>
      </c>
      <c r="I518" s="554">
        <f>'3. TRATAR'!I518</f>
        <v>0</v>
      </c>
      <c r="J518" s="554">
        <f>'3. TRATAR'!J518</f>
        <v>0</v>
      </c>
      <c r="K518" s="555">
        <f>'3. TRATAR'!K518</f>
        <v>0</v>
      </c>
      <c r="L518" s="561"/>
      <c r="M518" s="562"/>
      <c r="N518" s="562"/>
      <c r="O518" s="573"/>
      <c r="P518" s="1309"/>
      <c r="Q518" s="1309"/>
      <c r="R518" s="537"/>
      <c r="S518" s="537"/>
      <c r="T518" s="527"/>
      <c r="U518" s="527"/>
      <c r="V518" s="527"/>
      <c r="W518" s="527"/>
      <c r="X518" s="527"/>
      <c r="Y518" s="527"/>
    </row>
    <row r="519" spans="1:25" x14ac:dyDescent="0.25">
      <c r="A519" s="1178"/>
      <c r="B519" s="1180"/>
      <c r="C519" s="1180"/>
      <c r="D519" s="1172"/>
      <c r="E519" s="1172"/>
      <c r="F519" s="1123"/>
      <c r="G519" s="1244"/>
      <c r="H519" s="550">
        <f>'3. TRATAR'!H519</f>
        <v>0</v>
      </c>
      <c r="I519" s="554">
        <f>'3. TRATAR'!I519</f>
        <v>0</v>
      </c>
      <c r="J519" s="554">
        <f>'3. TRATAR'!J519</f>
        <v>0</v>
      </c>
      <c r="K519" s="555">
        <f>'3. TRATAR'!K519</f>
        <v>0</v>
      </c>
      <c r="L519" s="561"/>
      <c r="M519" s="562"/>
      <c r="N519" s="562"/>
      <c r="O519" s="573"/>
      <c r="P519" s="1309"/>
      <c r="Q519" s="1309"/>
      <c r="R519" s="537"/>
      <c r="S519" s="537"/>
      <c r="T519" s="527"/>
      <c r="U519" s="527"/>
      <c r="V519" s="527"/>
      <c r="W519" s="527"/>
      <c r="X519" s="527"/>
      <c r="Y519" s="527"/>
    </row>
    <row r="520" spans="1:25" x14ac:dyDescent="0.25">
      <c r="A520" s="1178"/>
      <c r="B520" s="1180"/>
      <c r="C520" s="1180"/>
      <c r="D520" s="1172"/>
      <c r="E520" s="1172"/>
      <c r="F520" s="1123"/>
      <c r="G520" s="1244"/>
      <c r="H520" s="553">
        <f>'3. TRATAR'!H520</f>
        <v>0</v>
      </c>
      <c r="I520" s="554">
        <f>'3. TRATAR'!I520</f>
        <v>0</v>
      </c>
      <c r="J520" s="554">
        <f>'3. TRATAR'!J520</f>
        <v>0</v>
      </c>
      <c r="K520" s="555">
        <f>'3. TRATAR'!K520</f>
        <v>0</v>
      </c>
      <c r="L520" s="561"/>
      <c r="M520" s="562"/>
      <c r="N520" s="562"/>
      <c r="O520" s="573"/>
      <c r="P520" s="1309"/>
      <c r="Q520" s="1309"/>
      <c r="R520" s="537"/>
      <c r="S520" s="537"/>
      <c r="T520" s="527"/>
      <c r="U520" s="527"/>
      <c r="V520" s="527"/>
      <c r="W520" s="527"/>
      <c r="X520" s="527"/>
      <c r="Y520" s="527"/>
    </row>
    <row r="521" spans="1:25" x14ac:dyDescent="0.25">
      <c r="A521" s="1178"/>
      <c r="B521" s="1180"/>
      <c r="C521" s="1180"/>
      <c r="D521" s="1172"/>
      <c r="E521" s="1172"/>
      <c r="F521" s="1123"/>
      <c r="G521" s="1244"/>
      <c r="H521" s="550">
        <f>'3. TRATAR'!H521</f>
        <v>0</v>
      </c>
      <c r="I521" s="554">
        <f>'3. TRATAR'!I521</f>
        <v>0</v>
      </c>
      <c r="J521" s="554">
        <f>'3. TRATAR'!J521</f>
        <v>0</v>
      </c>
      <c r="K521" s="555">
        <f>'3. TRATAR'!K521</f>
        <v>0</v>
      </c>
      <c r="L521" s="561"/>
      <c r="M521" s="562"/>
      <c r="N521" s="562"/>
      <c r="O521" s="573"/>
      <c r="P521" s="1309"/>
      <c r="Q521" s="1309"/>
      <c r="R521" s="537"/>
      <c r="S521" s="537"/>
      <c r="T521" s="527"/>
      <c r="U521" s="527"/>
      <c r="V521" s="527"/>
      <c r="W521" s="527"/>
      <c r="X521" s="527"/>
      <c r="Y521" s="527"/>
    </row>
    <row r="522" spans="1:25" x14ac:dyDescent="0.25">
      <c r="A522" s="1178"/>
      <c r="B522" s="1180"/>
      <c r="C522" s="1180"/>
      <c r="D522" s="1172"/>
      <c r="E522" s="1172"/>
      <c r="F522" s="1123"/>
      <c r="G522" s="1244"/>
      <c r="H522" s="553">
        <f>'3. TRATAR'!H522</f>
        <v>0</v>
      </c>
      <c r="I522" s="554">
        <f>'3. TRATAR'!I522</f>
        <v>0</v>
      </c>
      <c r="J522" s="554">
        <f>'3. TRATAR'!J522</f>
        <v>0</v>
      </c>
      <c r="K522" s="555">
        <f>'3. TRATAR'!K522</f>
        <v>0</v>
      </c>
      <c r="L522" s="561"/>
      <c r="M522" s="562"/>
      <c r="N522" s="562"/>
      <c r="O522" s="573"/>
      <c r="P522" s="1309"/>
      <c r="Q522" s="1309"/>
      <c r="R522" s="537"/>
      <c r="S522" s="537"/>
      <c r="T522" s="527"/>
      <c r="U522" s="527"/>
      <c r="V522" s="527"/>
      <c r="W522" s="527"/>
      <c r="X522" s="527"/>
      <c r="Y522" s="527"/>
    </row>
    <row r="523" spans="1:25" ht="15.75" thickBot="1" x14ac:dyDescent="0.3">
      <c r="A523" s="1179"/>
      <c r="B523" s="1181"/>
      <c r="C523" s="1181"/>
      <c r="D523" s="1173"/>
      <c r="E523" s="1173"/>
      <c r="F523" s="1124"/>
      <c r="G523" s="1245"/>
      <c r="H523" s="556">
        <f>'3. TRATAR'!H523</f>
        <v>0</v>
      </c>
      <c r="I523" s="557">
        <f>'3. TRATAR'!I523</f>
        <v>0</v>
      </c>
      <c r="J523" s="557">
        <f>'3. TRATAR'!J523</f>
        <v>0</v>
      </c>
      <c r="K523" s="558">
        <f>'3. TRATAR'!K523</f>
        <v>0</v>
      </c>
      <c r="L523" s="563"/>
      <c r="M523" s="564"/>
      <c r="N523" s="564"/>
      <c r="O523" s="574"/>
      <c r="P523" s="1310"/>
      <c r="Q523" s="1310"/>
      <c r="R523" s="537"/>
      <c r="S523" s="537"/>
      <c r="T523" s="527"/>
      <c r="U523" s="527"/>
      <c r="V523" s="527"/>
      <c r="W523" s="527"/>
      <c r="X523" s="527"/>
      <c r="Y523" s="527"/>
    </row>
    <row r="524" spans="1:25" x14ac:dyDescent="0.25">
      <c r="A524" s="1178">
        <f>'2. VALORAR CONTROLES '!A524:A531</f>
        <v>64</v>
      </c>
      <c r="B524" s="1180">
        <f>'1. IDENTIFICAR-ANALIZAR'!B524:B531</f>
        <v>0</v>
      </c>
      <c r="C524" s="1180">
        <f>'2. VALORAR CONTROLES '!C524:C531</f>
        <v>0</v>
      </c>
      <c r="D524" s="1171">
        <f>'2. VALORAR CONTROLES '!AC524:AC531</f>
        <v>0</v>
      </c>
      <c r="E524" s="1171">
        <f>'2. VALORAR CONTROLES '!AD524:AD531</f>
        <v>0</v>
      </c>
      <c r="F524" s="1122">
        <f>'2. VALORAR CONTROLES '!AE524:AE531</f>
        <v>0</v>
      </c>
      <c r="G524" s="1243">
        <f>'2. VALORAR CONTROLES '!AF524:AF531</f>
        <v>0</v>
      </c>
      <c r="H524" s="547">
        <f>'3. TRATAR'!H524</f>
        <v>0</v>
      </c>
      <c r="I524" s="548">
        <f>'3. TRATAR'!I524</f>
        <v>0</v>
      </c>
      <c r="J524" s="548">
        <f>'3. TRATAR'!J524</f>
        <v>0</v>
      </c>
      <c r="K524" s="549">
        <f>'3. TRATAR'!K524</f>
        <v>0</v>
      </c>
      <c r="L524" s="559"/>
      <c r="M524" s="560"/>
      <c r="N524" s="560"/>
      <c r="O524" s="575"/>
      <c r="P524" s="1308"/>
      <c r="Q524" s="1308"/>
      <c r="R524" s="537"/>
      <c r="S524" s="537"/>
      <c r="T524" s="527"/>
      <c r="U524" s="527"/>
      <c r="V524" s="527"/>
      <c r="W524" s="527"/>
      <c r="X524" s="527"/>
      <c r="Y524" s="527"/>
    </row>
    <row r="525" spans="1:25" x14ac:dyDescent="0.25">
      <c r="A525" s="1178"/>
      <c r="B525" s="1180"/>
      <c r="C525" s="1180"/>
      <c r="D525" s="1172"/>
      <c r="E525" s="1172"/>
      <c r="F525" s="1123"/>
      <c r="G525" s="1244"/>
      <c r="H525" s="550">
        <f>'3. TRATAR'!H525</f>
        <v>0</v>
      </c>
      <c r="I525" s="551">
        <f>'3. TRATAR'!I525</f>
        <v>0</v>
      </c>
      <c r="J525" s="551">
        <f>'3. TRATAR'!J525</f>
        <v>0</v>
      </c>
      <c r="K525" s="552">
        <f>'3. TRATAR'!K525</f>
        <v>0</v>
      </c>
      <c r="L525" s="561"/>
      <c r="M525" s="562"/>
      <c r="N525" s="562"/>
      <c r="O525" s="573"/>
      <c r="P525" s="1309"/>
      <c r="Q525" s="1309"/>
      <c r="R525" s="537"/>
      <c r="S525" s="537"/>
      <c r="T525" s="527"/>
      <c r="U525" s="527"/>
      <c r="V525" s="527"/>
      <c r="W525" s="527"/>
      <c r="X525" s="527"/>
      <c r="Y525" s="527"/>
    </row>
    <row r="526" spans="1:25" x14ac:dyDescent="0.25">
      <c r="A526" s="1178"/>
      <c r="B526" s="1180"/>
      <c r="C526" s="1180"/>
      <c r="D526" s="1172"/>
      <c r="E526" s="1172"/>
      <c r="F526" s="1123"/>
      <c r="G526" s="1244"/>
      <c r="H526" s="553">
        <f>'3. TRATAR'!H526</f>
        <v>0</v>
      </c>
      <c r="I526" s="554">
        <f>'3. TRATAR'!I526</f>
        <v>0</v>
      </c>
      <c r="J526" s="554">
        <f>'3. TRATAR'!J526</f>
        <v>0</v>
      </c>
      <c r="K526" s="555">
        <f>'3. TRATAR'!K526</f>
        <v>0</v>
      </c>
      <c r="L526" s="561"/>
      <c r="M526" s="562"/>
      <c r="N526" s="562"/>
      <c r="O526" s="573"/>
      <c r="P526" s="1309"/>
      <c r="Q526" s="1309"/>
      <c r="R526" s="537"/>
      <c r="S526" s="537"/>
      <c r="T526" s="527"/>
      <c r="U526" s="527"/>
      <c r="V526" s="527"/>
      <c r="W526" s="527"/>
      <c r="X526" s="527"/>
      <c r="Y526" s="527"/>
    </row>
    <row r="527" spans="1:25" x14ac:dyDescent="0.25">
      <c r="A527" s="1178"/>
      <c r="B527" s="1180"/>
      <c r="C527" s="1180"/>
      <c r="D527" s="1172"/>
      <c r="E527" s="1172"/>
      <c r="F527" s="1123"/>
      <c r="G527" s="1244"/>
      <c r="H527" s="550">
        <f>'3. TRATAR'!H527</f>
        <v>0</v>
      </c>
      <c r="I527" s="554">
        <f>'3. TRATAR'!I527</f>
        <v>0</v>
      </c>
      <c r="J527" s="554">
        <f>'3. TRATAR'!J527</f>
        <v>0</v>
      </c>
      <c r="K527" s="555">
        <f>'3. TRATAR'!K527</f>
        <v>0</v>
      </c>
      <c r="L527" s="561"/>
      <c r="M527" s="562"/>
      <c r="N527" s="562"/>
      <c r="O527" s="573"/>
      <c r="P527" s="1309"/>
      <c r="Q527" s="1309"/>
      <c r="R527" s="537"/>
      <c r="S527" s="537"/>
      <c r="T527" s="527"/>
      <c r="U527" s="527"/>
      <c r="V527" s="527"/>
      <c r="W527" s="527"/>
      <c r="X527" s="527"/>
      <c r="Y527" s="527"/>
    </row>
    <row r="528" spans="1:25" x14ac:dyDescent="0.25">
      <c r="A528" s="1178"/>
      <c r="B528" s="1180"/>
      <c r="C528" s="1180"/>
      <c r="D528" s="1172"/>
      <c r="E528" s="1172"/>
      <c r="F528" s="1123"/>
      <c r="G528" s="1244"/>
      <c r="H528" s="553">
        <f>'3. TRATAR'!H528</f>
        <v>0</v>
      </c>
      <c r="I528" s="554">
        <f>'3. TRATAR'!I528</f>
        <v>0</v>
      </c>
      <c r="J528" s="554">
        <f>'3. TRATAR'!J528</f>
        <v>0</v>
      </c>
      <c r="K528" s="555">
        <f>'3. TRATAR'!K528</f>
        <v>0</v>
      </c>
      <c r="L528" s="561"/>
      <c r="M528" s="562"/>
      <c r="N528" s="562"/>
      <c r="O528" s="573"/>
      <c r="P528" s="1309"/>
      <c r="Q528" s="1309"/>
      <c r="R528" s="537"/>
      <c r="S528" s="537"/>
      <c r="T528" s="527"/>
      <c r="U528" s="527"/>
      <c r="V528" s="527"/>
      <c r="W528" s="527"/>
      <c r="X528" s="527"/>
      <c r="Y528" s="527"/>
    </row>
    <row r="529" spans="1:25" x14ac:dyDescent="0.25">
      <c r="A529" s="1178"/>
      <c r="B529" s="1180"/>
      <c r="C529" s="1180"/>
      <c r="D529" s="1172"/>
      <c r="E529" s="1172"/>
      <c r="F529" s="1123"/>
      <c r="G529" s="1244"/>
      <c r="H529" s="550">
        <f>'3. TRATAR'!H529</f>
        <v>0</v>
      </c>
      <c r="I529" s="554">
        <f>'3. TRATAR'!I529</f>
        <v>0</v>
      </c>
      <c r="J529" s="554">
        <f>'3. TRATAR'!J529</f>
        <v>0</v>
      </c>
      <c r="K529" s="555">
        <f>'3. TRATAR'!K529</f>
        <v>0</v>
      </c>
      <c r="L529" s="561"/>
      <c r="M529" s="562"/>
      <c r="N529" s="562"/>
      <c r="O529" s="573"/>
      <c r="P529" s="1309"/>
      <c r="Q529" s="1309"/>
      <c r="R529" s="537"/>
      <c r="S529" s="537"/>
      <c r="T529" s="527"/>
      <c r="U529" s="527"/>
      <c r="V529" s="527"/>
      <c r="W529" s="527"/>
      <c r="X529" s="527"/>
      <c r="Y529" s="527"/>
    </row>
    <row r="530" spans="1:25" x14ac:dyDescent="0.25">
      <c r="A530" s="1178"/>
      <c r="B530" s="1180"/>
      <c r="C530" s="1180"/>
      <c r="D530" s="1172"/>
      <c r="E530" s="1172"/>
      <c r="F530" s="1123"/>
      <c r="G530" s="1244"/>
      <c r="H530" s="553">
        <f>'3. TRATAR'!H530</f>
        <v>0</v>
      </c>
      <c r="I530" s="554">
        <f>'3. TRATAR'!I530</f>
        <v>0</v>
      </c>
      <c r="J530" s="554">
        <f>'3. TRATAR'!J530</f>
        <v>0</v>
      </c>
      <c r="K530" s="555">
        <f>'3. TRATAR'!K530</f>
        <v>0</v>
      </c>
      <c r="L530" s="561"/>
      <c r="M530" s="562"/>
      <c r="N530" s="562"/>
      <c r="O530" s="573"/>
      <c r="P530" s="1309"/>
      <c r="Q530" s="1309"/>
      <c r="R530" s="537"/>
      <c r="S530" s="537"/>
      <c r="T530" s="527"/>
      <c r="U530" s="527"/>
      <c r="V530" s="527"/>
      <c r="W530" s="527"/>
      <c r="X530" s="527"/>
      <c r="Y530" s="527"/>
    </row>
    <row r="531" spans="1:25" ht="15.75" thickBot="1" x14ac:dyDescent="0.3">
      <c r="A531" s="1179"/>
      <c r="B531" s="1181"/>
      <c r="C531" s="1181"/>
      <c r="D531" s="1173"/>
      <c r="E531" s="1173"/>
      <c r="F531" s="1124"/>
      <c r="G531" s="1245"/>
      <c r="H531" s="556">
        <f>'3. TRATAR'!H531</f>
        <v>0</v>
      </c>
      <c r="I531" s="557">
        <f>'3. TRATAR'!I531</f>
        <v>0</v>
      </c>
      <c r="J531" s="557">
        <f>'3. TRATAR'!J531</f>
        <v>0</v>
      </c>
      <c r="K531" s="558">
        <f>'3. TRATAR'!K531</f>
        <v>0</v>
      </c>
      <c r="L531" s="563"/>
      <c r="M531" s="564"/>
      <c r="N531" s="564"/>
      <c r="O531" s="574"/>
      <c r="P531" s="1310"/>
      <c r="Q531" s="1310"/>
      <c r="R531" s="537"/>
      <c r="S531" s="537"/>
      <c r="T531" s="527"/>
      <c r="U531" s="527"/>
      <c r="V531" s="527"/>
      <c r="W531" s="527"/>
      <c r="X531" s="527"/>
      <c r="Y531" s="527"/>
    </row>
    <row r="532" spans="1:25" x14ac:dyDescent="0.25">
      <c r="A532" s="1178">
        <f>'2. VALORAR CONTROLES '!A532:A539</f>
        <v>65</v>
      </c>
      <c r="B532" s="1180">
        <f>'1. IDENTIFICAR-ANALIZAR'!B532:B539</f>
        <v>0</v>
      </c>
      <c r="C532" s="1180">
        <f>'2. VALORAR CONTROLES '!C532:C539</f>
        <v>0</v>
      </c>
      <c r="D532" s="1171">
        <f>'2. VALORAR CONTROLES '!AC532:AC539</f>
        <v>0</v>
      </c>
      <c r="E532" s="1171">
        <f>'2. VALORAR CONTROLES '!AD532:AD539</f>
        <v>0</v>
      </c>
      <c r="F532" s="1122">
        <f>'2. VALORAR CONTROLES '!AE532:AE539</f>
        <v>0</v>
      </c>
      <c r="G532" s="1243">
        <f>'2. VALORAR CONTROLES '!AF532:AF539</f>
        <v>0</v>
      </c>
      <c r="H532" s="547">
        <f>'3. TRATAR'!H532</f>
        <v>0</v>
      </c>
      <c r="I532" s="548">
        <f>'3. TRATAR'!I532</f>
        <v>0</v>
      </c>
      <c r="J532" s="548">
        <f>'3. TRATAR'!J532</f>
        <v>0</v>
      </c>
      <c r="K532" s="549">
        <f>'3. TRATAR'!K532</f>
        <v>0</v>
      </c>
      <c r="L532" s="559"/>
      <c r="M532" s="560"/>
      <c r="N532" s="560"/>
      <c r="O532" s="575"/>
      <c r="P532" s="1308"/>
      <c r="Q532" s="1308"/>
      <c r="R532" s="537"/>
      <c r="S532" s="537"/>
      <c r="T532" s="527"/>
      <c r="U532" s="527"/>
      <c r="V532" s="527"/>
      <c r="W532" s="527"/>
      <c r="X532" s="527"/>
      <c r="Y532" s="527"/>
    </row>
    <row r="533" spans="1:25" x14ac:dyDescent="0.25">
      <c r="A533" s="1178"/>
      <c r="B533" s="1180"/>
      <c r="C533" s="1180"/>
      <c r="D533" s="1172"/>
      <c r="E533" s="1172"/>
      <c r="F533" s="1123"/>
      <c r="G533" s="1244"/>
      <c r="H533" s="550">
        <f>'3. TRATAR'!H533</f>
        <v>0</v>
      </c>
      <c r="I533" s="551">
        <f>'3. TRATAR'!I533</f>
        <v>0</v>
      </c>
      <c r="J533" s="551">
        <f>'3. TRATAR'!J533</f>
        <v>0</v>
      </c>
      <c r="K533" s="552">
        <f>'3. TRATAR'!K533</f>
        <v>0</v>
      </c>
      <c r="L533" s="561"/>
      <c r="M533" s="562"/>
      <c r="N533" s="562"/>
      <c r="O533" s="573"/>
      <c r="P533" s="1309"/>
      <c r="Q533" s="1309"/>
      <c r="R533" s="537"/>
      <c r="S533" s="537"/>
      <c r="T533" s="527"/>
      <c r="U533" s="527"/>
      <c r="V533" s="527"/>
      <c r="W533" s="527"/>
      <c r="X533" s="527"/>
      <c r="Y533" s="527"/>
    </row>
    <row r="534" spans="1:25" x14ac:dyDescent="0.25">
      <c r="A534" s="1178"/>
      <c r="B534" s="1180"/>
      <c r="C534" s="1180"/>
      <c r="D534" s="1172"/>
      <c r="E534" s="1172"/>
      <c r="F534" s="1123"/>
      <c r="G534" s="1244"/>
      <c r="H534" s="553">
        <f>'3. TRATAR'!H534</f>
        <v>0</v>
      </c>
      <c r="I534" s="554">
        <f>'3. TRATAR'!I534</f>
        <v>0</v>
      </c>
      <c r="J534" s="554">
        <f>'3. TRATAR'!J534</f>
        <v>0</v>
      </c>
      <c r="K534" s="555">
        <f>'3. TRATAR'!K534</f>
        <v>0</v>
      </c>
      <c r="L534" s="561"/>
      <c r="M534" s="562"/>
      <c r="N534" s="562"/>
      <c r="O534" s="573"/>
      <c r="P534" s="1309"/>
      <c r="Q534" s="1309"/>
      <c r="R534" s="537"/>
      <c r="S534" s="537"/>
      <c r="T534" s="527"/>
      <c r="U534" s="527"/>
      <c r="V534" s="527"/>
      <c r="W534" s="527"/>
      <c r="X534" s="527"/>
      <c r="Y534" s="527"/>
    </row>
    <row r="535" spans="1:25" x14ac:dyDescent="0.25">
      <c r="A535" s="1178"/>
      <c r="B535" s="1180"/>
      <c r="C535" s="1180"/>
      <c r="D535" s="1172"/>
      <c r="E535" s="1172"/>
      <c r="F535" s="1123"/>
      <c r="G535" s="1244"/>
      <c r="H535" s="550">
        <f>'3. TRATAR'!H535</f>
        <v>0</v>
      </c>
      <c r="I535" s="554">
        <f>'3. TRATAR'!I535</f>
        <v>0</v>
      </c>
      <c r="J535" s="554">
        <f>'3. TRATAR'!J535</f>
        <v>0</v>
      </c>
      <c r="K535" s="555">
        <f>'3. TRATAR'!K535</f>
        <v>0</v>
      </c>
      <c r="L535" s="561"/>
      <c r="M535" s="562"/>
      <c r="N535" s="562"/>
      <c r="O535" s="573"/>
      <c r="P535" s="1309"/>
      <c r="Q535" s="1309"/>
      <c r="R535" s="537"/>
      <c r="S535" s="537"/>
      <c r="T535" s="527"/>
      <c r="U535" s="527"/>
      <c r="V535" s="527"/>
      <c r="W535" s="527"/>
      <c r="X535" s="527"/>
      <c r="Y535" s="527"/>
    </row>
    <row r="536" spans="1:25" x14ac:dyDescent="0.25">
      <c r="A536" s="1178"/>
      <c r="B536" s="1180"/>
      <c r="C536" s="1180"/>
      <c r="D536" s="1172"/>
      <c r="E536" s="1172"/>
      <c r="F536" s="1123"/>
      <c r="G536" s="1244"/>
      <c r="H536" s="553">
        <f>'3. TRATAR'!H536</f>
        <v>0</v>
      </c>
      <c r="I536" s="554">
        <f>'3. TRATAR'!I536</f>
        <v>0</v>
      </c>
      <c r="J536" s="554">
        <f>'3. TRATAR'!J536</f>
        <v>0</v>
      </c>
      <c r="K536" s="555">
        <f>'3. TRATAR'!K536</f>
        <v>0</v>
      </c>
      <c r="L536" s="561"/>
      <c r="M536" s="562"/>
      <c r="N536" s="562"/>
      <c r="O536" s="573"/>
      <c r="P536" s="1309"/>
      <c r="Q536" s="1309"/>
      <c r="R536" s="537"/>
      <c r="S536" s="537"/>
      <c r="T536" s="527"/>
      <c r="U536" s="527"/>
      <c r="V536" s="527"/>
      <c r="W536" s="527"/>
      <c r="X536" s="527"/>
      <c r="Y536" s="527"/>
    </row>
    <row r="537" spans="1:25" x14ac:dyDescent="0.25">
      <c r="A537" s="1178"/>
      <c r="B537" s="1180"/>
      <c r="C537" s="1180"/>
      <c r="D537" s="1172"/>
      <c r="E537" s="1172"/>
      <c r="F537" s="1123"/>
      <c r="G537" s="1244"/>
      <c r="H537" s="550">
        <f>'3. TRATAR'!H537</f>
        <v>0</v>
      </c>
      <c r="I537" s="554">
        <f>'3. TRATAR'!I537</f>
        <v>0</v>
      </c>
      <c r="J537" s="554">
        <f>'3. TRATAR'!J537</f>
        <v>0</v>
      </c>
      <c r="K537" s="555">
        <f>'3. TRATAR'!K537</f>
        <v>0</v>
      </c>
      <c r="L537" s="561"/>
      <c r="M537" s="562"/>
      <c r="N537" s="562"/>
      <c r="O537" s="573"/>
      <c r="P537" s="1309"/>
      <c r="Q537" s="1309"/>
      <c r="R537" s="537"/>
      <c r="S537" s="537"/>
      <c r="T537" s="527"/>
      <c r="U537" s="527"/>
      <c r="V537" s="527"/>
      <c r="W537" s="527"/>
      <c r="X537" s="527"/>
      <c r="Y537" s="527"/>
    </row>
    <row r="538" spans="1:25" x14ac:dyDescent="0.25">
      <c r="A538" s="1178"/>
      <c r="B538" s="1180"/>
      <c r="C538" s="1180"/>
      <c r="D538" s="1172"/>
      <c r="E538" s="1172"/>
      <c r="F538" s="1123"/>
      <c r="G538" s="1244"/>
      <c r="H538" s="553">
        <f>'3. TRATAR'!H538</f>
        <v>0</v>
      </c>
      <c r="I538" s="554">
        <f>'3. TRATAR'!I538</f>
        <v>0</v>
      </c>
      <c r="J538" s="554">
        <f>'3. TRATAR'!J538</f>
        <v>0</v>
      </c>
      <c r="K538" s="555">
        <f>'3. TRATAR'!K538</f>
        <v>0</v>
      </c>
      <c r="L538" s="561"/>
      <c r="M538" s="562"/>
      <c r="N538" s="562"/>
      <c r="O538" s="573"/>
      <c r="P538" s="1309"/>
      <c r="Q538" s="1309"/>
      <c r="R538" s="537"/>
      <c r="S538" s="537"/>
      <c r="T538" s="527"/>
      <c r="U538" s="527"/>
      <c r="V538" s="527"/>
      <c r="W538" s="527"/>
      <c r="X538" s="527"/>
      <c r="Y538" s="527"/>
    </row>
    <row r="539" spans="1:25" ht="15.75" thickBot="1" x14ac:dyDescent="0.3">
      <c r="A539" s="1179"/>
      <c r="B539" s="1181"/>
      <c r="C539" s="1181"/>
      <c r="D539" s="1173"/>
      <c r="E539" s="1173"/>
      <c r="F539" s="1124"/>
      <c r="G539" s="1245"/>
      <c r="H539" s="556">
        <f>'3. TRATAR'!H539</f>
        <v>0</v>
      </c>
      <c r="I539" s="557">
        <f>'3. TRATAR'!I539</f>
        <v>0</v>
      </c>
      <c r="J539" s="557">
        <f>'3. TRATAR'!J539</f>
        <v>0</v>
      </c>
      <c r="K539" s="558">
        <f>'3. TRATAR'!K539</f>
        <v>0</v>
      </c>
      <c r="L539" s="563"/>
      <c r="M539" s="564"/>
      <c r="N539" s="564"/>
      <c r="O539" s="574"/>
      <c r="P539" s="1310"/>
      <c r="Q539" s="1310"/>
      <c r="R539" s="537"/>
      <c r="S539" s="537"/>
      <c r="T539" s="527"/>
      <c r="U539" s="527"/>
      <c r="V539" s="527"/>
      <c r="W539" s="527"/>
      <c r="X539" s="527"/>
      <c r="Y539" s="527"/>
    </row>
    <row r="540" spans="1:25" x14ac:dyDescent="0.25">
      <c r="A540" s="1178">
        <f>'2. VALORAR CONTROLES '!A540:A547</f>
        <v>66</v>
      </c>
      <c r="B540" s="1180">
        <f>'1. IDENTIFICAR-ANALIZAR'!B540:B547</f>
        <v>0</v>
      </c>
      <c r="C540" s="1180">
        <f>'2. VALORAR CONTROLES '!C540:C547</f>
        <v>0</v>
      </c>
      <c r="D540" s="1171">
        <f>'2. VALORAR CONTROLES '!AC540:AC547</f>
        <v>0</v>
      </c>
      <c r="E540" s="1171">
        <f>'2. VALORAR CONTROLES '!AD540:AD547</f>
        <v>0</v>
      </c>
      <c r="F540" s="1122">
        <f>'2. VALORAR CONTROLES '!AE540:AE547</f>
        <v>0</v>
      </c>
      <c r="G540" s="1243">
        <f>'2. VALORAR CONTROLES '!AF540:AF547</f>
        <v>0</v>
      </c>
      <c r="H540" s="547">
        <f>'3. TRATAR'!H540</f>
        <v>0</v>
      </c>
      <c r="I540" s="548">
        <f>'3. TRATAR'!I540</f>
        <v>0</v>
      </c>
      <c r="J540" s="548">
        <f>'3. TRATAR'!J540</f>
        <v>0</v>
      </c>
      <c r="K540" s="549">
        <f>'3. TRATAR'!K540</f>
        <v>0</v>
      </c>
      <c r="L540" s="559"/>
      <c r="M540" s="560"/>
      <c r="N540" s="560"/>
      <c r="O540" s="575"/>
      <c r="P540" s="1308"/>
      <c r="Q540" s="1308"/>
      <c r="R540" s="537"/>
      <c r="S540" s="537"/>
      <c r="T540" s="527"/>
      <c r="U540" s="527"/>
      <c r="V540" s="527"/>
      <c r="W540" s="527"/>
      <c r="X540" s="527"/>
      <c r="Y540" s="527"/>
    </row>
    <row r="541" spans="1:25" x14ac:dyDescent="0.25">
      <c r="A541" s="1178"/>
      <c r="B541" s="1180"/>
      <c r="C541" s="1180"/>
      <c r="D541" s="1172"/>
      <c r="E541" s="1172"/>
      <c r="F541" s="1123"/>
      <c r="G541" s="1244"/>
      <c r="H541" s="550">
        <f>'3. TRATAR'!H541</f>
        <v>0</v>
      </c>
      <c r="I541" s="551">
        <f>'3. TRATAR'!I541</f>
        <v>0</v>
      </c>
      <c r="J541" s="551">
        <f>'3. TRATAR'!J541</f>
        <v>0</v>
      </c>
      <c r="K541" s="552">
        <f>'3. TRATAR'!K541</f>
        <v>0</v>
      </c>
      <c r="L541" s="561"/>
      <c r="M541" s="562"/>
      <c r="N541" s="562"/>
      <c r="O541" s="573"/>
      <c r="P541" s="1309"/>
      <c r="Q541" s="1309"/>
      <c r="R541" s="537"/>
      <c r="S541" s="537"/>
      <c r="T541" s="527"/>
      <c r="U541" s="527"/>
      <c r="V541" s="527"/>
      <c r="W541" s="527"/>
      <c r="X541" s="527"/>
      <c r="Y541" s="527"/>
    </row>
    <row r="542" spans="1:25" x14ac:dyDescent="0.25">
      <c r="A542" s="1178"/>
      <c r="B542" s="1180"/>
      <c r="C542" s="1180"/>
      <c r="D542" s="1172"/>
      <c r="E542" s="1172"/>
      <c r="F542" s="1123"/>
      <c r="G542" s="1244"/>
      <c r="H542" s="553">
        <f>'3. TRATAR'!H542</f>
        <v>0</v>
      </c>
      <c r="I542" s="554">
        <f>'3. TRATAR'!I542</f>
        <v>0</v>
      </c>
      <c r="J542" s="554">
        <f>'3. TRATAR'!J542</f>
        <v>0</v>
      </c>
      <c r="K542" s="555">
        <f>'3. TRATAR'!K542</f>
        <v>0</v>
      </c>
      <c r="L542" s="561"/>
      <c r="M542" s="562"/>
      <c r="N542" s="562"/>
      <c r="O542" s="573"/>
      <c r="P542" s="1309"/>
      <c r="Q542" s="1309"/>
      <c r="R542" s="537"/>
      <c r="S542" s="537"/>
      <c r="T542" s="527"/>
      <c r="U542" s="527"/>
      <c r="V542" s="527"/>
      <c r="W542" s="527"/>
      <c r="X542" s="527"/>
      <c r="Y542" s="527"/>
    </row>
    <row r="543" spans="1:25" x14ac:dyDescent="0.25">
      <c r="A543" s="1178"/>
      <c r="B543" s="1180"/>
      <c r="C543" s="1180"/>
      <c r="D543" s="1172"/>
      <c r="E543" s="1172"/>
      <c r="F543" s="1123"/>
      <c r="G543" s="1244"/>
      <c r="H543" s="550">
        <f>'3. TRATAR'!H543</f>
        <v>0</v>
      </c>
      <c r="I543" s="554">
        <f>'3. TRATAR'!I543</f>
        <v>0</v>
      </c>
      <c r="J543" s="554">
        <f>'3. TRATAR'!J543</f>
        <v>0</v>
      </c>
      <c r="K543" s="555">
        <f>'3. TRATAR'!K543</f>
        <v>0</v>
      </c>
      <c r="L543" s="561"/>
      <c r="M543" s="562"/>
      <c r="N543" s="562"/>
      <c r="O543" s="573"/>
      <c r="P543" s="1309"/>
      <c r="Q543" s="1309"/>
      <c r="R543" s="537"/>
      <c r="S543" s="537"/>
      <c r="T543" s="527"/>
      <c r="U543" s="527"/>
      <c r="V543" s="527"/>
      <c r="W543" s="527"/>
      <c r="X543" s="527"/>
      <c r="Y543" s="527"/>
    </row>
    <row r="544" spans="1:25" x14ac:dyDescent="0.25">
      <c r="A544" s="1178"/>
      <c r="B544" s="1180"/>
      <c r="C544" s="1180"/>
      <c r="D544" s="1172"/>
      <c r="E544" s="1172"/>
      <c r="F544" s="1123"/>
      <c r="G544" s="1244"/>
      <c r="H544" s="553">
        <f>'3. TRATAR'!H544</f>
        <v>0</v>
      </c>
      <c r="I544" s="554">
        <f>'3. TRATAR'!I544</f>
        <v>0</v>
      </c>
      <c r="J544" s="554">
        <f>'3. TRATAR'!J544</f>
        <v>0</v>
      </c>
      <c r="K544" s="555">
        <f>'3. TRATAR'!K544</f>
        <v>0</v>
      </c>
      <c r="L544" s="561"/>
      <c r="M544" s="562"/>
      <c r="N544" s="562"/>
      <c r="O544" s="573"/>
      <c r="P544" s="1309"/>
      <c r="Q544" s="1309"/>
      <c r="R544" s="537"/>
      <c r="S544" s="537"/>
      <c r="T544" s="527"/>
      <c r="U544" s="527"/>
      <c r="V544" s="527"/>
      <c r="W544" s="527"/>
      <c r="X544" s="527"/>
      <c r="Y544" s="527"/>
    </row>
    <row r="545" spans="1:25" x14ac:dyDescent="0.25">
      <c r="A545" s="1178"/>
      <c r="B545" s="1180"/>
      <c r="C545" s="1180"/>
      <c r="D545" s="1172"/>
      <c r="E545" s="1172"/>
      <c r="F545" s="1123"/>
      <c r="G545" s="1244"/>
      <c r="H545" s="550">
        <f>'3. TRATAR'!H545</f>
        <v>0</v>
      </c>
      <c r="I545" s="554">
        <f>'3. TRATAR'!I545</f>
        <v>0</v>
      </c>
      <c r="J545" s="554">
        <f>'3. TRATAR'!J545</f>
        <v>0</v>
      </c>
      <c r="K545" s="555">
        <f>'3. TRATAR'!K545</f>
        <v>0</v>
      </c>
      <c r="L545" s="561"/>
      <c r="M545" s="562"/>
      <c r="N545" s="562"/>
      <c r="O545" s="573"/>
      <c r="P545" s="1309"/>
      <c r="Q545" s="1309"/>
      <c r="R545" s="537"/>
      <c r="S545" s="537"/>
      <c r="T545" s="527"/>
      <c r="U545" s="527"/>
      <c r="V545" s="527"/>
      <c r="W545" s="527"/>
      <c r="X545" s="527"/>
      <c r="Y545" s="527"/>
    </row>
    <row r="546" spans="1:25" x14ac:dyDescent="0.25">
      <c r="A546" s="1178"/>
      <c r="B546" s="1180"/>
      <c r="C546" s="1180"/>
      <c r="D546" s="1172"/>
      <c r="E546" s="1172"/>
      <c r="F546" s="1123"/>
      <c r="G546" s="1244"/>
      <c r="H546" s="553">
        <f>'3. TRATAR'!H546</f>
        <v>0</v>
      </c>
      <c r="I546" s="554">
        <f>'3. TRATAR'!I546</f>
        <v>0</v>
      </c>
      <c r="J546" s="554">
        <f>'3. TRATAR'!J546</f>
        <v>0</v>
      </c>
      <c r="K546" s="555">
        <f>'3. TRATAR'!K546</f>
        <v>0</v>
      </c>
      <c r="L546" s="561"/>
      <c r="M546" s="562"/>
      <c r="N546" s="562"/>
      <c r="O546" s="573"/>
      <c r="P546" s="1309"/>
      <c r="Q546" s="1309"/>
      <c r="R546" s="537"/>
      <c r="S546" s="537"/>
      <c r="T546" s="527"/>
      <c r="U546" s="527"/>
      <c r="V546" s="527"/>
      <c r="W546" s="527"/>
      <c r="X546" s="527"/>
      <c r="Y546" s="527"/>
    </row>
    <row r="547" spans="1:25" ht="15.75" thickBot="1" x14ac:dyDescent="0.3">
      <c r="A547" s="1179"/>
      <c r="B547" s="1181"/>
      <c r="C547" s="1181"/>
      <c r="D547" s="1173"/>
      <c r="E547" s="1173"/>
      <c r="F547" s="1124"/>
      <c r="G547" s="1245"/>
      <c r="H547" s="556">
        <f>'3. TRATAR'!H547</f>
        <v>0</v>
      </c>
      <c r="I547" s="557">
        <f>'3. TRATAR'!I547</f>
        <v>0</v>
      </c>
      <c r="J547" s="557">
        <f>'3. TRATAR'!J547</f>
        <v>0</v>
      </c>
      <c r="K547" s="558">
        <f>'3. TRATAR'!K547</f>
        <v>0</v>
      </c>
      <c r="L547" s="563"/>
      <c r="M547" s="564"/>
      <c r="N547" s="564"/>
      <c r="O547" s="574"/>
      <c r="P547" s="1310"/>
      <c r="Q547" s="1310"/>
      <c r="R547" s="537"/>
      <c r="S547" s="537"/>
      <c r="T547" s="527"/>
      <c r="U547" s="527"/>
      <c r="V547" s="527"/>
      <c r="W547" s="527"/>
      <c r="X547" s="527"/>
      <c r="Y547" s="527"/>
    </row>
    <row r="548" spans="1:25" x14ac:dyDescent="0.25">
      <c r="A548" s="1178">
        <f>'2. VALORAR CONTROLES '!A548:A555</f>
        <v>67</v>
      </c>
      <c r="B548" s="1180">
        <f>'1. IDENTIFICAR-ANALIZAR'!B548:B555</f>
        <v>0</v>
      </c>
      <c r="C548" s="1180">
        <f>'2. VALORAR CONTROLES '!C548:C555</f>
        <v>0</v>
      </c>
      <c r="D548" s="1171">
        <f>'2. VALORAR CONTROLES '!AC548:AC555</f>
        <v>0</v>
      </c>
      <c r="E548" s="1171">
        <f>'2. VALORAR CONTROLES '!AD548:AD555</f>
        <v>0</v>
      </c>
      <c r="F548" s="1122">
        <f>'2. VALORAR CONTROLES '!AE548:AE555</f>
        <v>0</v>
      </c>
      <c r="G548" s="1243">
        <f>'2. VALORAR CONTROLES '!AF548:AF555</f>
        <v>0</v>
      </c>
      <c r="H548" s="547">
        <f>'3. TRATAR'!H548</f>
        <v>0</v>
      </c>
      <c r="I548" s="548">
        <f>'3. TRATAR'!I548</f>
        <v>0</v>
      </c>
      <c r="J548" s="548">
        <f>'3. TRATAR'!J548</f>
        <v>0</v>
      </c>
      <c r="K548" s="549">
        <f>'3. TRATAR'!K548</f>
        <v>0</v>
      </c>
      <c r="L548" s="559"/>
      <c r="M548" s="560"/>
      <c r="N548" s="560"/>
      <c r="O548" s="575"/>
      <c r="P548" s="1308"/>
      <c r="Q548" s="1308"/>
      <c r="R548" s="537"/>
      <c r="S548" s="537"/>
      <c r="T548" s="527"/>
      <c r="U548" s="527"/>
      <c r="V548" s="527"/>
      <c r="W548" s="527"/>
      <c r="X548" s="527"/>
      <c r="Y548" s="527"/>
    </row>
    <row r="549" spans="1:25" x14ac:dyDescent="0.25">
      <c r="A549" s="1178"/>
      <c r="B549" s="1180"/>
      <c r="C549" s="1180"/>
      <c r="D549" s="1172"/>
      <c r="E549" s="1172"/>
      <c r="F549" s="1123"/>
      <c r="G549" s="1244"/>
      <c r="H549" s="550">
        <f>'3. TRATAR'!H549</f>
        <v>0</v>
      </c>
      <c r="I549" s="551">
        <f>'3. TRATAR'!I549</f>
        <v>0</v>
      </c>
      <c r="J549" s="551">
        <f>'3. TRATAR'!J549</f>
        <v>0</v>
      </c>
      <c r="K549" s="552">
        <f>'3. TRATAR'!K549</f>
        <v>0</v>
      </c>
      <c r="L549" s="561"/>
      <c r="M549" s="562"/>
      <c r="N549" s="562"/>
      <c r="O549" s="573"/>
      <c r="P549" s="1309"/>
      <c r="Q549" s="1309"/>
      <c r="R549" s="537"/>
      <c r="S549" s="537"/>
      <c r="T549" s="527"/>
      <c r="U549" s="527"/>
      <c r="V549" s="527"/>
      <c r="W549" s="527"/>
      <c r="X549" s="527"/>
      <c r="Y549" s="527"/>
    </row>
    <row r="550" spans="1:25" x14ac:dyDescent="0.25">
      <c r="A550" s="1178"/>
      <c r="B550" s="1180"/>
      <c r="C550" s="1180"/>
      <c r="D550" s="1172"/>
      <c r="E550" s="1172"/>
      <c r="F550" s="1123"/>
      <c r="G550" s="1244"/>
      <c r="H550" s="553">
        <f>'3. TRATAR'!H550</f>
        <v>0</v>
      </c>
      <c r="I550" s="554">
        <f>'3. TRATAR'!I550</f>
        <v>0</v>
      </c>
      <c r="J550" s="554">
        <f>'3. TRATAR'!J550</f>
        <v>0</v>
      </c>
      <c r="K550" s="555">
        <f>'3. TRATAR'!K550</f>
        <v>0</v>
      </c>
      <c r="L550" s="561"/>
      <c r="M550" s="562"/>
      <c r="N550" s="562"/>
      <c r="O550" s="573"/>
      <c r="P550" s="1309"/>
      <c r="Q550" s="1309"/>
      <c r="R550" s="537"/>
      <c r="S550" s="537"/>
      <c r="T550" s="527"/>
      <c r="U550" s="527"/>
      <c r="V550" s="527"/>
      <c r="W550" s="527"/>
      <c r="X550" s="527"/>
      <c r="Y550" s="527"/>
    </row>
    <row r="551" spans="1:25" x14ac:dyDescent="0.25">
      <c r="A551" s="1178"/>
      <c r="B551" s="1180"/>
      <c r="C551" s="1180"/>
      <c r="D551" s="1172"/>
      <c r="E551" s="1172"/>
      <c r="F551" s="1123"/>
      <c r="G551" s="1244"/>
      <c r="H551" s="550">
        <f>'3. TRATAR'!H551</f>
        <v>0</v>
      </c>
      <c r="I551" s="554">
        <f>'3. TRATAR'!I551</f>
        <v>0</v>
      </c>
      <c r="J551" s="554">
        <f>'3. TRATAR'!J551</f>
        <v>0</v>
      </c>
      <c r="K551" s="555">
        <f>'3. TRATAR'!K551</f>
        <v>0</v>
      </c>
      <c r="L551" s="561"/>
      <c r="M551" s="562"/>
      <c r="N551" s="562"/>
      <c r="O551" s="573"/>
      <c r="P551" s="1309"/>
      <c r="Q551" s="1309"/>
      <c r="R551" s="537"/>
      <c r="S551" s="537"/>
      <c r="T551" s="527"/>
      <c r="U551" s="527"/>
      <c r="V551" s="527"/>
      <c r="W551" s="527"/>
      <c r="X551" s="527"/>
      <c r="Y551" s="527"/>
    </row>
    <row r="552" spans="1:25" x14ac:dyDescent="0.25">
      <c r="A552" s="1178"/>
      <c r="B552" s="1180"/>
      <c r="C552" s="1180"/>
      <c r="D552" s="1172"/>
      <c r="E552" s="1172"/>
      <c r="F552" s="1123"/>
      <c r="G552" s="1244"/>
      <c r="H552" s="553">
        <f>'3. TRATAR'!H552</f>
        <v>0</v>
      </c>
      <c r="I552" s="554">
        <f>'3. TRATAR'!I552</f>
        <v>0</v>
      </c>
      <c r="J552" s="554">
        <f>'3. TRATAR'!J552</f>
        <v>0</v>
      </c>
      <c r="K552" s="555">
        <f>'3. TRATAR'!K552</f>
        <v>0</v>
      </c>
      <c r="L552" s="561"/>
      <c r="M552" s="562"/>
      <c r="N552" s="562"/>
      <c r="O552" s="573"/>
      <c r="P552" s="1309"/>
      <c r="Q552" s="1309"/>
      <c r="R552" s="537"/>
      <c r="S552" s="537"/>
      <c r="T552" s="527"/>
      <c r="U552" s="527"/>
      <c r="V552" s="527"/>
      <c r="W552" s="527"/>
      <c r="X552" s="527"/>
      <c r="Y552" s="527"/>
    </row>
    <row r="553" spans="1:25" x14ac:dyDescent="0.25">
      <c r="A553" s="1178"/>
      <c r="B553" s="1180"/>
      <c r="C553" s="1180"/>
      <c r="D553" s="1172"/>
      <c r="E553" s="1172"/>
      <c r="F553" s="1123"/>
      <c r="G553" s="1244"/>
      <c r="H553" s="550">
        <f>'3. TRATAR'!H553</f>
        <v>0</v>
      </c>
      <c r="I553" s="554">
        <f>'3. TRATAR'!I553</f>
        <v>0</v>
      </c>
      <c r="J553" s="554">
        <f>'3. TRATAR'!J553</f>
        <v>0</v>
      </c>
      <c r="K553" s="555">
        <f>'3. TRATAR'!K553</f>
        <v>0</v>
      </c>
      <c r="L553" s="561"/>
      <c r="M553" s="562"/>
      <c r="N553" s="562"/>
      <c r="O553" s="573"/>
      <c r="P553" s="1309"/>
      <c r="Q553" s="1309"/>
      <c r="R553" s="537"/>
      <c r="S553" s="537"/>
      <c r="T553" s="527"/>
      <c r="U553" s="527"/>
      <c r="V553" s="527"/>
      <c r="W553" s="527"/>
      <c r="X553" s="527"/>
      <c r="Y553" s="527"/>
    </row>
    <row r="554" spans="1:25" x14ac:dyDescent="0.25">
      <c r="A554" s="1178"/>
      <c r="B554" s="1180"/>
      <c r="C554" s="1180"/>
      <c r="D554" s="1172"/>
      <c r="E554" s="1172"/>
      <c r="F554" s="1123"/>
      <c r="G554" s="1244"/>
      <c r="H554" s="553">
        <f>'3. TRATAR'!H554</f>
        <v>0</v>
      </c>
      <c r="I554" s="554">
        <f>'3. TRATAR'!I554</f>
        <v>0</v>
      </c>
      <c r="J554" s="554">
        <f>'3. TRATAR'!J554</f>
        <v>0</v>
      </c>
      <c r="K554" s="555">
        <f>'3. TRATAR'!K554</f>
        <v>0</v>
      </c>
      <c r="L554" s="561"/>
      <c r="M554" s="562"/>
      <c r="N554" s="562"/>
      <c r="O554" s="573"/>
      <c r="P554" s="1309"/>
      <c r="Q554" s="1309"/>
      <c r="R554" s="537"/>
      <c r="S554" s="537"/>
      <c r="T554" s="527"/>
      <c r="U554" s="527"/>
      <c r="V554" s="527"/>
      <c r="W554" s="527"/>
      <c r="X554" s="527"/>
      <c r="Y554" s="527"/>
    </row>
    <row r="555" spans="1:25" ht="15.75" thickBot="1" x14ac:dyDescent="0.3">
      <c r="A555" s="1179"/>
      <c r="B555" s="1181"/>
      <c r="C555" s="1181"/>
      <c r="D555" s="1173"/>
      <c r="E555" s="1173"/>
      <c r="F555" s="1124"/>
      <c r="G555" s="1245"/>
      <c r="H555" s="556">
        <f>'3. TRATAR'!H555</f>
        <v>0</v>
      </c>
      <c r="I555" s="557">
        <f>'3. TRATAR'!I555</f>
        <v>0</v>
      </c>
      <c r="J555" s="557">
        <f>'3. TRATAR'!J555</f>
        <v>0</v>
      </c>
      <c r="K555" s="558">
        <f>'3. TRATAR'!K555</f>
        <v>0</v>
      </c>
      <c r="L555" s="563"/>
      <c r="M555" s="564"/>
      <c r="N555" s="564"/>
      <c r="O555" s="574"/>
      <c r="P555" s="1310"/>
      <c r="Q555" s="1310"/>
      <c r="R555" s="537"/>
      <c r="S555" s="537"/>
      <c r="T555" s="527"/>
      <c r="U555" s="527"/>
      <c r="V555" s="527"/>
      <c r="W555" s="527"/>
      <c r="X555" s="527"/>
      <c r="Y555" s="527"/>
    </row>
    <row r="556" spans="1:25" x14ac:dyDescent="0.25">
      <c r="A556" s="1178">
        <f>'2. VALORAR CONTROLES '!A556:A563</f>
        <v>68</v>
      </c>
      <c r="B556" s="1180">
        <f>'1. IDENTIFICAR-ANALIZAR'!B556:B563</f>
        <v>0</v>
      </c>
      <c r="C556" s="1180">
        <f>'2. VALORAR CONTROLES '!C556:C563</f>
        <v>0</v>
      </c>
      <c r="D556" s="1171">
        <f>'2. VALORAR CONTROLES '!AC556:AC563</f>
        <v>0</v>
      </c>
      <c r="E556" s="1171">
        <f>'2. VALORAR CONTROLES '!AD556:AD563</f>
        <v>0</v>
      </c>
      <c r="F556" s="1122">
        <f>'2. VALORAR CONTROLES '!AE556:AE563</f>
        <v>0</v>
      </c>
      <c r="G556" s="1243">
        <f>'2. VALORAR CONTROLES '!AF556:AF563</f>
        <v>0</v>
      </c>
      <c r="H556" s="547">
        <f>'3. TRATAR'!H556</f>
        <v>0</v>
      </c>
      <c r="I556" s="548">
        <f>'3. TRATAR'!I556</f>
        <v>0</v>
      </c>
      <c r="J556" s="548">
        <f>'3. TRATAR'!J556</f>
        <v>0</v>
      </c>
      <c r="K556" s="549">
        <f>'3. TRATAR'!K556</f>
        <v>0</v>
      </c>
      <c r="L556" s="559"/>
      <c r="M556" s="560"/>
      <c r="N556" s="560"/>
      <c r="O556" s="575"/>
      <c r="P556" s="1308"/>
      <c r="Q556" s="1308"/>
      <c r="R556" s="537"/>
      <c r="S556" s="537"/>
      <c r="T556" s="527"/>
      <c r="U556" s="527"/>
      <c r="V556" s="527"/>
      <c r="W556" s="527"/>
      <c r="X556" s="527"/>
      <c r="Y556" s="527"/>
    </row>
    <row r="557" spans="1:25" x14ac:dyDescent="0.25">
      <c r="A557" s="1178"/>
      <c r="B557" s="1180"/>
      <c r="C557" s="1180"/>
      <c r="D557" s="1172"/>
      <c r="E557" s="1172"/>
      <c r="F557" s="1123"/>
      <c r="G557" s="1244"/>
      <c r="H557" s="550">
        <f>'3. TRATAR'!H557</f>
        <v>0</v>
      </c>
      <c r="I557" s="551">
        <f>'3. TRATAR'!I557</f>
        <v>0</v>
      </c>
      <c r="J557" s="551">
        <f>'3. TRATAR'!J557</f>
        <v>0</v>
      </c>
      <c r="K557" s="552">
        <f>'3. TRATAR'!K557</f>
        <v>0</v>
      </c>
      <c r="L557" s="561"/>
      <c r="M557" s="562"/>
      <c r="N557" s="562"/>
      <c r="O557" s="573"/>
      <c r="P557" s="1309"/>
      <c r="Q557" s="1309"/>
      <c r="R557" s="537"/>
      <c r="S557" s="537"/>
      <c r="T557" s="527"/>
      <c r="U557" s="527"/>
      <c r="V557" s="527"/>
      <c r="W557" s="527"/>
      <c r="X557" s="527"/>
      <c r="Y557" s="527"/>
    </row>
    <row r="558" spans="1:25" x14ac:dyDescent="0.25">
      <c r="A558" s="1178"/>
      <c r="B558" s="1180"/>
      <c r="C558" s="1180"/>
      <c r="D558" s="1172"/>
      <c r="E558" s="1172"/>
      <c r="F558" s="1123"/>
      <c r="G558" s="1244"/>
      <c r="H558" s="553">
        <f>'3. TRATAR'!H558</f>
        <v>0</v>
      </c>
      <c r="I558" s="554">
        <f>'3. TRATAR'!I558</f>
        <v>0</v>
      </c>
      <c r="J558" s="554">
        <f>'3. TRATAR'!J558</f>
        <v>0</v>
      </c>
      <c r="K558" s="555">
        <f>'3. TRATAR'!K558</f>
        <v>0</v>
      </c>
      <c r="L558" s="561"/>
      <c r="M558" s="562"/>
      <c r="N558" s="562"/>
      <c r="O558" s="573"/>
      <c r="P558" s="1309"/>
      <c r="Q558" s="1309"/>
      <c r="R558" s="537"/>
      <c r="S558" s="537"/>
      <c r="T558" s="527"/>
      <c r="U558" s="527"/>
      <c r="V558" s="527"/>
      <c r="W558" s="527"/>
      <c r="X558" s="527"/>
      <c r="Y558" s="527"/>
    </row>
    <row r="559" spans="1:25" x14ac:dyDescent="0.25">
      <c r="A559" s="1178"/>
      <c r="B559" s="1180"/>
      <c r="C559" s="1180"/>
      <c r="D559" s="1172"/>
      <c r="E559" s="1172"/>
      <c r="F559" s="1123"/>
      <c r="G559" s="1244"/>
      <c r="H559" s="550">
        <f>'3. TRATAR'!H559</f>
        <v>0</v>
      </c>
      <c r="I559" s="554">
        <f>'3. TRATAR'!I559</f>
        <v>0</v>
      </c>
      <c r="J559" s="554">
        <f>'3. TRATAR'!J559</f>
        <v>0</v>
      </c>
      <c r="K559" s="555">
        <f>'3. TRATAR'!K559</f>
        <v>0</v>
      </c>
      <c r="L559" s="561"/>
      <c r="M559" s="562"/>
      <c r="N559" s="562"/>
      <c r="O559" s="573"/>
      <c r="P559" s="1309"/>
      <c r="Q559" s="1309"/>
      <c r="R559" s="537"/>
      <c r="S559" s="537"/>
      <c r="T559" s="527"/>
      <c r="U559" s="527"/>
      <c r="V559" s="527"/>
      <c r="W559" s="527"/>
      <c r="X559" s="527"/>
      <c r="Y559" s="527"/>
    </row>
    <row r="560" spans="1:25" x14ac:dyDescent="0.25">
      <c r="A560" s="1178"/>
      <c r="B560" s="1180"/>
      <c r="C560" s="1180"/>
      <c r="D560" s="1172"/>
      <c r="E560" s="1172"/>
      <c r="F560" s="1123"/>
      <c r="G560" s="1244"/>
      <c r="H560" s="553">
        <f>'3. TRATAR'!H560</f>
        <v>0</v>
      </c>
      <c r="I560" s="554">
        <f>'3. TRATAR'!I560</f>
        <v>0</v>
      </c>
      <c r="J560" s="554">
        <f>'3. TRATAR'!J560</f>
        <v>0</v>
      </c>
      <c r="K560" s="555">
        <f>'3. TRATAR'!K560</f>
        <v>0</v>
      </c>
      <c r="L560" s="561"/>
      <c r="M560" s="562"/>
      <c r="N560" s="562"/>
      <c r="O560" s="573"/>
      <c r="P560" s="1309"/>
      <c r="Q560" s="1309"/>
      <c r="R560" s="537"/>
      <c r="S560" s="537"/>
      <c r="T560" s="527"/>
      <c r="U560" s="527"/>
      <c r="V560" s="527"/>
      <c r="W560" s="527"/>
      <c r="X560" s="527"/>
      <c r="Y560" s="527"/>
    </row>
    <row r="561" spans="1:25" x14ac:dyDescent="0.25">
      <c r="A561" s="1178"/>
      <c r="B561" s="1180"/>
      <c r="C561" s="1180"/>
      <c r="D561" s="1172"/>
      <c r="E561" s="1172"/>
      <c r="F561" s="1123"/>
      <c r="G561" s="1244"/>
      <c r="H561" s="550">
        <f>'3. TRATAR'!H561</f>
        <v>0</v>
      </c>
      <c r="I561" s="554">
        <f>'3. TRATAR'!I561</f>
        <v>0</v>
      </c>
      <c r="J561" s="554">
        <f>'3. TRATAR'!J561</f>
        <v>0</v>
      </c>
      <c r="K561" s="555">
        <f>'3. TRATAR'!K561</f>
        <v>0</v>
      </c>
      <c r="L561" s="561"/>
      <c r="M561" s="562"/>
      <c r="N561" s="562"/>
      <c r="O561" s="573"/>
      <c r="P561" s="1309"/>
      <c r="Q561" s="1309"/>
      <c r="R561" s="537"/>
      <c r="S561" s="537"/>
      <c r="T561" s="527"/>
      <c r="U561" s="527"/>
      <c r="V561" s="527"/>
      <c r="W561" s="527"/>
      <c r="X561" s="527"/>
      <c r="Y561" s="527"/>
    </row>
    <row r="562" spans="1:25" x14ac:dyDescent="0.25">
      <c r="A562" s="1178"/>
      <c r="B562" s="1180"/>
      <c r="C562" s="1180"/>
      <c r="D562" s="1172"/>
      <c r="E562" s="1172"/>
      <c r="F562" s="1123"/>
      <c r="G562" s="1244"/>
      <c r="H562" s="553">
        <f>'3. TRATAR'!H562</f>
        <v>0</v>
      </c>
      <c r="I562" s="554">
        <f>'3. TRATAR'!I562</f>
        <v>0</v>
      </c>
      <c r="J562" s="554">
        <f>'3. TRATAR'!J562</f>
        <v>0</v>
      </c>
      <c r="K562" s="555">
        <f>'3. TRATAR'!K562</f>
        <v>0</v>
      </c>
      <c r="L562" s="561"/>
      <c r="M562" s="562"/>
      <c r="N562" s="562"/>
      <c r="O562" s="573"/>
      <c r="P562" s="1309"/>
      <c r="Q562" s="1309"/>
      <c r="R562" s="537"/>
      <c r="S562" s="537"/>
      <c r="T562" s="527"/>
      <c r="U562" s="527"/>
      <c r="V562" s="527"/>
      <c r="W562" s="527"/>
      <c r="X562" s="527"/>
      <c r="Y562" s="527"/>
    </row>
    <row r="563" spans="1:25" ht="15.75" thickBot="1" x14ac:dyDescent="0.3">
      <c r="A563" s="1179"/>
      <c r="B563" s="1181"/>
      <c r="C563" s="1181"/>
      <c r="D563" s="1173"/>
      <c r="E563" s="1173"/>
      <c r="F563" s="1124"/>
      <c r="G563" s="1245"/>
      <c r="H563" s="556">
        <f>'3. TRATAR'!H563</f>
        <v>0</v>
      </c>
      <c r="I563" s="557">
        <f>'3. TRATAR'!I563</f>
        <v>0</v>
      </c>
      <c r="J563" s="557">
        <f>'3. TRATAR'!J563</f>
        <v>0</v>
      </c>
      <c r="K563" s="558">
        <f>'3. TRATAR'!K563</f>
        <v>0</v>
      </c>
      <c r="L563" s="563"/>
      <c r="M563" s="564"/>
      <c r="N563" s="564"/>
      <c r="O563" s="574"/>
      <c r="P563" s="1310"/>
      <c r="Q563" s="1310"/>
      <c r="R563" s="537"/>
      <c r="S563" s="537"/>
      <c r="T563" s="527"/>
      <c r="U563" s="527"/>
      <c r="V563" s="527"/>
      <c r="W563" s="527"/>
      <c r="X563" s="527"/>
      <c r="Y563" s="527"/>
    </row>
    <row r="564" spans="1:25" x14ac:dyDescent="0.25">
      <c r="A564" s="1178">
        <f>'2. VALORAR CONTROLES '!A564:A571</f>
        <v>69</v>
      </c>
      <c r="B564" s="1180">
        <f>'1. IDENTIFICAR-ANALIZAR'!B564:B571</f>
        <v>0</v>
      </c>
      <c r="C564" s="1180">
        <f>'2. VALORAR CONTROLES '!C564:C571</f>
        <v>0</v>
      </c>
      <c r="D564" s="1171">
        <f>'2. VALORAR CONTROLES '!AC564:AC571</f>
        <v>0</v>
      </c>
      <c r="E564" s="1171">
        <f>'2. VALORAR CONTROLES '!AD564:AD571</f>
        <v>0</v>
      </c>
      <c r="F564" s="1122">
        <f>'2. VALORAR CONTROLES '!AE564:AE571</f>
        <v>0</v>
      </c>
      <c r="G564" s="1243">
        <f>'2. VALORAR CONTROLES '!AF564:AF571</f>
        <v>0</v>
      </c>
      <c r="H564" s="547">
        <f>'3. TRATAR'!H564</f>
        <v>0</v>
      </c>
      <c r="I564" s="548">
        <f>'3. TRATAR'!I564</f>
        <v>0</v>
      </c>
      <c r="J564" s="548">
        <f>'3. TRATAR'!J564</f>
        <v>0</v>
      </c>
      <c r="K564" s="549">
        <f>'3. TRATAR'!K564</f>
        <v>0</v>
      </c>
      <c r="L564" s="559"/>
      <c r="M564" s="560"/>
      <c r="N564" s="560"/>
      <c r="O564" s="575"/>
      <c r="P564" s="1308"/>
      <c r="Q564" s="1308"/>
      <c r="R564" s="537"/>
      <c r="S564" s="537"/>
      <c r="T564" s="527"/>
      <c r="U564" s="527"/>
      <c r="V564" s="527"/>
      <c r="W564" s="527"/>
      <c r="X564" s="527"/>
      <c r="Y564" s="527"/>
    </row>
    <row r="565" spans="1:25" x14ac:dyDescent="0.25">
      <c r="A565" s="1178"/>
      <c r="B565" s="1180"/>
      <c r="C565" s="1180"/>
      <c r="D565" s="1172"/>
      <c r="E565" s="1172"/>
      <c r="F565" s="1123"/>
      <c r="G565" s="1244"/>
      <c r="H565" s="550">
        <f>'3. TRATAR'!H565</f>
        <v>0</v>
      </c>
      <c r="I565" s="551">
        <f>'3. TRATAR'!I565</f>
        <v>0</v>
      </c>
      <c r="J565" s="551">
        <f>'3. TRATAR'!J565</f>
        <v>0</v>
      </c>
      <c r="K565" s="552">
        <f>'3. TRATAR'!K565</f>
        <v>0</v>
      </c>
      <c r="L565" s="561"/>
      <c r="M565" s="562"/>
      <c r="N565" s="562"/>
      <c r="O565" s="573"/>
      <c r="P565" s="1309"/>
      <c r="Q565" s="1309"/>
      <c r="R565" s="537"/>
      <c r="S565" s="537"/>
      <c r="T565" s="527"/>
      <c r="U565" s="527"/>
      <c r="V565" s="527"/>
      <c r="W565" s="527"/>
      <c r="X565" s="527"/>
      <c r="Y565" s="527"/>
    </row>
    <row r="566" spans="1:25" x14ac:dyDescent="0.25">
      <c r="A566" s="1178"/>
      <c r="B566" s="1180"/>
      <c r="C566" s="1180"/>
      <c r="D566" s="1172"/>
      <c r="E566" s="1172"/>
      <c r="F566" s="1123"/>
      <c r="G566" s="1244"/>
      <c r="H566" s="553">
        <f>'3. TRATAR'!H566</f>
        <v>0</v>
      </c>
      <c r="I566" s="554">
        <f>'3. TRATAR'!I566</f>
        <v>0</v>
      </c>
      <c r="J566" s="554">
        <f>'3. TRATAR'!J566</f>
        <v>0</v>
      </c>
      <c r="K566" s="555">
        <f>'3. TRATAR'!K566</f>
        <v>0</v>
      </c>
      <c r="L566" s="561"/>
      <c r="M566" s="562"/>
      <c r="N566" s="562"/>
      <c r="O566" s="573"/>
      <c r="P566" s="1309"/>
      <c r="Q566" s="1309"/>
      <c r="R566" s="537"/>
      <c r="S566" s="537"/>
      <c r="T566" s="527"/>
      <c r="U566" s="527"/>
      <c r="V566" s="527"/>
      <c r="W566" s="527"/>
      <c r="X566" s="527"/>
      <c r="Y566" s="527"/>
    </row>
    <row r="567" spans="1:25" x14ac:dyDescent="0.25">
      <c r="A567" s="1178"/>
      <c r="B567" s="1180"/>
      <c r="C567" s="1180"/>
      <c r="D567" s="1172"/>
      <c r="E567" s="1172"/>
      <c r="F567" s="1123"/>
      <c r="G567" s="1244"/>
      <c r="H567" s="550">
        <f>'3. TRATAR'!H567</f>
        <v>0</v>
      </c>
      <c r="I567" s="554">
        <f>'3. TRATAR'!I567</f>
        <v>0</v>
      </c>
      <c r="J567" s="554">
        <f>'3. TRATAR'!J567</f>
        <v>0</v>
      </c>
      <c r="K567" s="555">
        <f>'3. TRATAR'!K567</f>
        <v>0</v>
      </c>
      <c r="L567" s="561"/>
      <c r="M567" s="562"/>
      <c r="N567" s="562"/>
      <c r="O567" s="573"/>
      <c r="P567" s="1309"/>
      <c r="Q567" s="1309"/>
      <c r="R567" s="537"/>
      <c r="S567" s="537"/>
      <c r="T567" s="527"/>
      <c r="U567" s="527"/>
      <c r="V567" s="527"/>
      <c r="W567" s="527"/>
      <c r="X567" s="527"/>
      <c r="Y567" s="527"/>
    </row>
    <row r="568" spans="1:25" x14ac:dyDescent="0.25">
      <c r="A568" s="1178"/>
      <c r="B568" s="1180"/>
      <c r="C568" s="1180"/>
      <c r="D568" s="1172"/>
      <c r="E568" s="1172"/>
      <c r="F568" s="1123"/>
      <c r="G568" s="1244"/>
      <c r="H568" s="553">
        <f>'3. TRATAR'!H568</f>
        <v>0</v>
      </c>
      <c r="I568" s="554">
        <f>'3. TRATAR'!I568</f>
        <v>0</v>
      </c>
      <c r="J568" s="554">
        <f>'3. TRATAR'!J568</f>
        <v>0</v>
      </c>
      <c r="K568" s="555">
        <f>'3. TRATAR'!K568</f>
        <v>0</v>
      </c>
      <c r="L568" s="561"/>
      <c r="M568" s="562"/>
      <c r="N568" s="562"/>
      <c r="O568" s="573"/>
      <c r="P568" s="1309"/>
      <c r="Q568" s="1309"/>
      <c r="R568" s="537"/>
      <c r="S568" s="537"/>
      <c r="T568" s="527"/>
      <c r="U568" s="527"/>
      <c r="V568" s="527"/>
      <c r="W568" s="527"/>
      <c r="X568" s="527"/>
      <c r="Y568" s="527"/>
    </row>
    <row r="569" spans="1:25" x14ac:dyDescent="0.25">
      <c r="A569" s="1178"/>
      <c r="B569" s="1180"/>
      <c r="C569" s="1180"/>
      <c r="D569" s="1172"/>
      <c r="E569" s="1172"/>
      <c r="F569" s="1123"/>
      <c r="G569" s="1244"/>
      <c r="H569" s="550">
        <f>'3. TRATAR'!H569</f>
        <v>0</v>
      </c>
      <c r="I569" s="554">
        <f>'3. TRATAR'!I569</f>
        <v>0</v>
      </c>
      <c r="J569" s="554">
        <f>'3. TRATAR'!J569</f>
        <v>0</v>
      </c>
      <c r="K569" s="555">
        <f>'3. TRATAR'!K569</f>
        <v>0</v>
      </c>
      <c r="L569" s="561"/>
      <c r="M569" s="562"/>
      <c r="N569" s="562"/>
      <c r="O569" s="573"/>
      <c r="P569" s="1309"/>
      <c r="Q569" s="1309"/>
      <c r="R569" s="537"/>
      <c r="S569" s="537"/>
      <c r="T569" s="527"/>
      <c r="U569" s="527"/>
      <c r="V569" s="527"/>
      <c r="W569" s="527"/>
      <c r="X569" s="527"/>
      <c r="Y569" s="527"/>
    </row>
    <row r="570" spans="1:25" x14ac:dyDescent="0.25">
      <c r="A570" s="1178"/>
      <c r="B570" s="1180"/>
      <c r="C570" s="1180"/>
      <c r="D570" s="1172"/>
      <c r="E570" s="1172"/>
      <c r="F570" s="1123"/>
      <c r="G570" s="1244"/>
      <c r="H570" s="553">
        <f>'3. TRATAR'!H570</f>
        <v>0</v>
      </c>
      <c r="I570" s="554">
        <f>'3. TRATAR'!I570</f>
        <v>0</v>
      </c>
      <c r="J570" s="554">
        <f>'3. TRATAR'!J570</f>
        <v>0</v>
      </c>
      <c r="K570" s="555">
        <f>'3. TRATAR'!K570</f>
        <v>0</v>
      </c>
      <c r="L570" s="561"/>
      <c r="M570" s="562"/>
      <c r="N570" s="562"/>
      <c r="O570" s="573"/>
      <c r="P570" s="1309"/>
      <c r="Q570" s="1309"/>
      <c r="R570" s="537"/>
      <c r="S570" s="537"/>
      <c r="T570" s="527"/>
      <c r="U570" s="527"/>
      <c r="V570" s="527"/>
      <c r="W570" s="527"/>
      <c r="X570" s="527"/>
      <c r="Y570" s="527"/>
    </row>
    <row r="571" spans="1:25" ht="15.75" thickBot="1" x14ac:dyDescent="0.3">
      <c r="A571" s="1179"/>
      <c r="B571" s="1181"/>
      <c r="C571" s="1181"/>
      <c r="D571" s="1173"/>
      <c r="E571" s="1173"/>
      <c r="F571" s="1124"/>
      <c r="G571" s="1245"/>
      <c r="H571" s="556">
        <f>'3. TRATAR'!H571</f>
        <v>0</v>
      </c>
      <c r="I571" s="557">
        <f>'3. TRATAR'!I571</f>
        <v>0</v>
      </c>
      <c r="J571" s="557">
        <f>'3. TRATAR'!J571</f>
        <v>0</v>
      </c>
      <c r="K571" s="558">
        <f>'3. TRATAR'!K571</f>
        <v>0</v>
      </c>
      <c r="L571" s="563"/>
      <c r="M571" s="564"/>
      <c r="N571" s="564"/>
      <c r="O571" s="574"/>
      <c r="P571" s="1310"/>
      <c r="Q571" s="1310"/>
      <c r="R571" s="537"/>
      <c r="S571" s="537"/>
      <c r="T571" s="527"/>
      <c r="U571" s="527"/>
      <c r="V571" s="527"/>
      <c r="W571" s="527"/>
      <c r="X571" s="527"/>
      <c r="Y571" s="527"/>
    </row>
    <row r="572" spans="1:25" x14ac:dyDescent="0.25">
      <c r="A572" s="1178">
        <f>'2. VALORAR CONTROLES '!A572:A579</f>
        <v>70</v>
      </c>
      <c r="B572" s="1180">
        <f>'1. IDENTIFICAR-ANALIZAR'!B572:B579</f>
        <v>0</v>
      </c>
      <c r="C572" s="1180">
        <f>'2. VALORAR CONTROLES '!C572:C579</f>
        <v>0</v>
      </c>
      <c r="D572" s="1171">
        <f>'2. VALORAR CONTROLES '!AC572:AC579</f>
        <v>0</v>
      </c>
      <c r="E572" s="1171">
        <f>'2. VALORAR CONTROLES '!AD572:AD579</f>
        <v>0</v>
      </c>
      <c r="F572" s="1122">
        <f>'2. VALORAR CONTROLES '!AE572:AE579</f>
        <v>0</v>
      </c>
      <c r="G572" s="1243">
        <f>'2. VALORAR CONTROLES '!AF572:AF579</f>
        <v>0</v>
      </c>
      <c r="H572" s="547">
        <f>'3. TRATAR'!H572</f>
        <v>0</v>
      </c>
      <c r="I572" s="548">
        <f>'3. TRATAR'!I572</f>
        <v>0</v>
      </c>
      <c r="J572" s="548">
        <f>'3. TRATAR'!J572</f>
        <v>0</v>
      </c>
      <c r="K572" s="549">
        <f>'3. TRATAR'!K572</f>
        <v>0</v>
      </c>
      <c r="L572" s="559"/>
      <c r="M572" s="560"/>
      <c r="N572" s="560"/>
      <c r="O572" s="575"/>
      <c r="P572" s="1308"/>
      <c r="Q572" s="1308"/>
      <c r="R572" s="537"/>
      <c r="S572" s="537"/>
      <c r="T572" s="527"/>
      <c r="U572" s="527"/>
      <c r="V572" s="527"/>
      <c r="W572" s="527"/>
      <c r="X572" s="527"/>
      <c r="Y572" s="527"/>
    </row>
    <row r="573" spans="1:25" x14ac:dyDescent="0.25">
      <c r="A573" s="1178"/>
      <c r="B573" s="1180"/>
      <c r="C573" s="1180"/>
      <c r="D573" s="1172"/>
      <c r="E573" s="1172"/>
      <c r="F573" s="1123"/>
      <c r="G573" s="1244"/>
      <c r="H573" s="550">
        <f>'3. TRATAR'!H573</f>
        <v>0</v>
      </c>
      <c r="I573" s="551">
        <f>'3. TRATAR'!I573</f>
        <v>0</v>
      </c>
      <c r="J573" s="551">
        <f>'3. TRATAR'!J573</f>
        <v>0</v>
      </c>
      <c r="K573" s="552">
        <f>'3. TRATAR'!K573</f>
        <v>0</v>
      </c>
      <c r="L573" s="561"/>
      <c r="M573" s="562"/>
      <c r="N573" s="562"/>
      <c r="O573" s="573"/>
      <c r="P573" s="1309"/>
      <c r="Q573" s="1309"/>
      <c r="R573" s="537"/>
      <c r="S573" s="537"/>
      <c r="T573" s="527"/>
      <c r="U573" s="527"/>
      <c r="V573" s="527"/>
      <c r="W573" s="527"/>
      <c r="X573" s="527"/>
      <c r="Y573" s="527"/>
    </row>
    <row r="574" spans="1:25" x14ac:dyDescent="0.25">
      <c r="A574" s="1178"/>
      <c r="B574" s="1180"/>
      <c r="C574" s="1180"/>
      <c r="D574" s="1172"/>
      <c r="E574" s="1172"/>
      <c r="F574" s="1123"/>
      <c r="G574" s="1244"/>
      <c r="H574" s="553">
        <f>'3. TRATAR'!H574</f>
        <v>0</v>
      </c>
      <c r="I574" s="554">
        <f>'3. TRATAR'!I574</f>
        <v>0</v>
      </c>
      <c r="J574" s="554">
        <f>'3. TRATAR'!J574</f>
        <v>0</v>
      </c>
      <c r="K574" s="555">
        <f>'3. TRATAR'!K574</f>
        <v>0</v>
      </c>
      <c r="L574" s="561"/>
      <c r="M574" s="562"/>
      <c r="N574" s="562"/>
      <c r="O574" s="573"/>
      <c r="P574" s="1309"/>
      <c r="Q574" s="1309"/>
      <c r="R574" s="537"/>
      <c r="S574" s="537"/>
      <c r="T574" s="527"/>
      <c r="U574" s="527"/>
      <c r="V574" s="527"/>
      <c r="W574" s="527"/>
      <c r="X574" s="527"/>
      <c r="Y574" s="527"/>
    </row>
    <row r="575" spans="1:25" x14ac:dyDescent="0.25">
      <c r="A575" s="1178"/>
      <c r="B575" s="1180"/>
      <c r="C575" s="1180"/>
      <c r="D575" s="1172"/>
      <c r="E575" s="1172"/>
      <c r="F575" s="1123"/>
      <c r="G575" s="1244"/>
      <c r="H575" s="550">
        <f>'3. TRATAR'!H575</f>
        <v>0</v>
      </c>
      <c r="I575" s="554">
        <f>'3. TRATAR'!I575</f>
        <v>0</v>
      </c>
      <c r="J575" s="554">
        <f>'3. TRATAR'!J575</f>
        <v>0</v>
      </c>
      <c r="K575" s="555">
        <f>'3. TRATAR'!K575</f>
        <v>0</v>
      </c>
      <c r="L575" s="561"/>
      <c r="M575" s="562"/>
      <c r="N575" s="562"/>
      <c r="O575" s="573"/>
      <c r="P575" s="1309"/>
      <c r="Q575" s="1309"/>
      <c r="R575" s="537"/>
      <c r="S575" s="537"/>
      <c r="T575" s="527"/>
      <c r="U575" s="527"/>
      <c r="V575" s="527"/>
      <c r="W575" s="527"/>
      <c r="X575" s="527"/>
      <c r="Y575" s="527"/>
    </row>
    <row r="576" spans="1:25" x14ac:dyDescent="0.25">
      <c r="A576" s="1178"/>
      <c r="B576" s="1180"/>
      <c r="C576" s="1180"/>
      <c r="D576" s="1172"/>
      <c r="E576" s="1172"/>
      <c r="F576" s="1123"/>
      <c r="G576" s="1244"/>
      <c r="H576" s="553">
        <f>'3. TRATAR'!H576</f>
        <v>0</v>
      </c>
      <c r="I576" s="554">
        <f>'3. TRATAR'!I576</f>
        <v>0</v>
      </c>
      <c r="J576" s="554">
        <f>'3. TRATAR'!J576</f>
        <v>0</v>
      </c>
      <c r="K576" s="555">
        <f>'3. TRATAR'!K576</f>
        <v>0</v>
      </c>
      <c r="L576" s="561"/>
      <c r="M576" s="562"/>
      <c r="N576" s="562"/>
      <c r="O576" s="573"/>
      <c r="P576" s="1309"/>
      <c r="Q576" s="1309"/>
      <c r="R576" s="537"/>
      <c r="S576" s="537"/>
      <c r="T576" s="527"/>
      <c r="U576" s="527"/>
      <c r="V576" s="527"/>
      <c r="W576" s="527"/>
      <c r="X576" s="527"/>
      <c r="Y576" s="527"/>
    </row>
    <row r="577" spans="1:25" x14ac:dyDescent="0.25">
      <c r="A577" s="1178"/>
      <c r="B577" s="1180"/>
      <c r="C577" s="1180"/>
      <c r="D577" s="1172"/>
      <c r="E577" s="1172"/>
      <c r="F577" s="1123"/>
      <c r="G577" s="1244"/>
      <c r="H577" s="550">
        <f>'3. TRATAR'!H577</f>
        <v>0</v>
      </c>
      <c r="I577" s="554">
        <f>'3. TRATAR'!I577</f>
        <v>0</v>
      </c>
      <c r="J577" s="554">
        <f>'3. TRATAR'!J577</f>
        <v>0</v>
      </c>
      <c r="K577" s="555">
        <f>'3. TRATAR'!K577</f>
        <v>0</v>
      </c>
      <c r="L577" s="561"/>
      <c r="M577" s="562"/>
      <c r="N577" s="562"/>
      <c r="O577" s="573"/>
      <c r="P577" s="1309"/>
      <c r="Q577" s="1309"/>
      <c r="R577" s="537"/>
      <c r="S577" s="537"/>
      <c r="T577" s="527"/>
      <c r="U577" s="527"/>
      <c r="V577" s="527"/>
      <c r="W577" s="527"/>
      <c r="X577" s="527"/>
      <c r="Y577" s="527"/>
    </row>
    <row r="578" spans="1:25" x14ac:dyDescent="0.25">
      <c r="A578" s="1178"/>
      <c r="B578" s="1180"/>
      <c r="C578" s="1180"/>
      <c r="D578" s="1172"/>
      <c r="E578" s="1172"/>
      <c r="F578" s="1123"/>
      <c r="G578" s="1244"/>
      <c r="H578" s="553">
        <f>'3. TRATAR'!H578</f>
        <v>0</v>
      </c>
      <c r="I578" s="554">
        <f>'3. TRATAR'!I578</f>
        <v>0</v>
      </c>
      <c r="J578" s="554">
        <f>'3. TRATAR'!J578</f>
        <v>0</v>
      </c>
      <c r="K578" s="555">
        <f>'3. TRATAR'!K578</f>
        <v>0</v>
      </c>
      <c r="L578" s="561"/>
      <c r="M578" s="562"/>
      <c r="N578" s="562"/>
      <c r="O578" s="573"/>
      <c r="P578" s="1309"/>
      <c r="Q578" s="1309"/>
      <c r="R578" s="537"/>
      <c r="S578" s="537"/>
      <c r="T578" s="527"/>
      <c r="U578" s="527"/>
      <c r="V578" s="527"/>
      <c r="W578" s="527"/>
      <c r="X578" s="527"/>
      <c r="Y578" s="527"/>
    </row>
    <row r="579" spans="1:25" ht="15.75" thickBot="1" x14ac:dyDescent="0.3">
      <c r="A579" s="1179"/>
      <c r="B579" s="1181"/>
      <c r="C579" s="1181"/>
      <c r="D579" s="1173"/>
      <c r="E579" s="1173"/>
      <c r="F579" s="1124"/>
      <c r="G579" s="1245"/>
      <c r="H579" s="556">
        <f>'3. TRATAR'!H579</f>
        <v>0</v>
      </c>
      <c r="I579" s="557">
        <f>'3. TRATAR'!I579</f>
        <v>0</v>
      </c>
      <c r="J579" s="557">
        <f>'3. TRATAR'!J579</f>
        <v>0</v>
      </c>
      <c r="K579" s="558">
        <f>'3. TRATAR'!K579</f>
        <v>0</v>
      </c>
      <c r="L579" s="563"/>
      <c r="M579" s="564"/>
      <c r="N579" s="564"/>
      <c r="O579" s="574"/>
      <c r="P579" s="1310"/>
      <c r="Q579" s="1310"/>
      <c r="R579" s="537"/>
      <c r="S579" s="537"/>
      <c r="T579" s="527"/>
      <c r="U579" s="527"/>
      <c r="V579" s="527"/>
      <c r="W579" s="527"/>
      <c r="X579" s="527"/>
      <c r="Y579" s="527"/>
    </row>
    <row r="580" spans="1:25" x14ac:dyDescent="0.25">
      <c r="A580" s="1178">
        <f>'2. VALORAR CONTROLES '!A580:A587</f>
        <v>71</v>
      </c>
      <c r="B580" s="1180">
        <f>'1. IDENTIFICAR-ANALIZAR'!B580:B587</f>
        <v>0</v>
      </c>
      <c r="C580" s="1180">
        <f>'2. VALORAR CONTROLES '!C580:C587</f>
        <v>0</v>
      </c>
      <c r="D580" s="1171">
        <f>'2. VALORAR CONTROLES '!AC580:AC587</f>
        <v>0</v>
      </c>
      <c r="E580" s="1171">
        <f>'2. VALORAR CONTROLES '!AD580:AD587</f>
        <v>0</v>
      </c>
      <c r="F580" s="1122">
        <f>'2. VALORAR CONTROLES '!AE580:AE587</f>
        <v>0</v>
      </c>
      <c r="G580" s="1243">
        <f>'2. VALORAR CONTROLES '!AF580:AF587</f>
        <v>0</v>
      </c>
      <c r="H580" s="547">
        <f>'3. TRATAR'!H580</f>
        <v>0</v>
      </c>
      <c r="I580" s="548">
        <f>'3. TRATAR'!I580</f>
        <v>0</v>
      </c>
      <c r="J580" s="548">
        <f>'3. TRATAR'!J580</f>
        <v>0</v>
      </c>
      <c r="K580" s="549">
        <f>'3. TRATAR'!K580</f>
        <v>0</v>
      </c>
      <c r="L580" s="559"/>
      <c r="M580" s="560"/>
      <c r="N580" s="560"/>
      <c r="O580" s="575"/>
      <c r="P580" s="1308"/>
      <c r="Q580" s="1308"/>
      <c r="R580" s="537"/>
      <c r="S580" s="537"/>
      <c r="T580" s="527"/>
      <c r="U580" s="527"/>
      <c r="V580" s="527"/>
      <c r="W580" s="527"/>
      <c r="X580" s="527"/>
      <c r="Y580" s="527"/>
    </row>
    <row r="581" spans="1:25" x14ac:dyDescent="0.25">
      <c r="A581" s="1178"/>
      <c r="B581" s="1180"/>
      <c r="C581" s="1180"/>
      <c r="D581" s="1172"/>
      <c r="E581" s="1172"/>
      <c r="F581" s="1123"/>
      <c r="G581" s="1244"/>
      <c r="H581" s="550">
        <f>'3. TRATAR'!H581</f>
        <v>0</v>
      </c>
      <c r="I581" s="551">
        <f>'3. TRATAR'!I581</f>
        <v>0</v>
      </c>
      <c r="J581" s="551">
        <f>'3. TRATAR'!J581</f>
        <v>0</v>
      </c>
      <c r="K581" s="552">
        <f>'3. TRATAR'!K581</f>
        <v>0</v>
      </c>
      <c r="L581" s="561"/>
      <c r="M581" s="562"/>
      <c r="N581" s="562"/>
      <c r="O581" s="573"/>
      <c r="P581" s="1309"/>
      <c r="Q581" s="1309"/>
      <c r="R581" s="537"/>
      <c r="S581" s="537"/>
      <c r="T581" s="527"/>
      <c r="U581" s="527"/>
      <c r="V581" s="527"/>
      <c r="W581" s="527"/>
      <c r="X581" s="527"/>
      <c r="Y581" s="527"/>
    </row>
    <row r="582" spans="1:25" x14ac:dyDescent="0.25">
      <c r="A582" s="1178"/>
      <c r="B582" s="1180"/>
      <c r="C582" s="1180"/>
      <c r="D582" s="1172"/>
      <c r="E582" s="1172"/>
      <c r="F582" s="1123"/>
      <c r="G582" s="1244"/>
      <c r="H582" s="553">
        <f>'3. TRATAR'!H582</f>
        <v>0</v>
      </c>
      <c r="I582" s="554">
        <f>'3. TRATAR'!I582</f>
        <v>0</v>
      </c>
      <c r="J582" s="554">
        <f>'3. TRATAR'!J582</f>
        <v>0</v>
      </c>
      <c r="K582" s="555">
        <f>'3. TRATAR'!K582</f>
        <v>0</v>
      </c>
      <c r="L582" s="561"/>
      <c r="M582" s="562"/>
      <c r="N582" s="562"/>
      <c r="O582" s="573"/>
      <c r="P582" s="1309"/>
      <c r="Q582" s="1309"/>
      <c r="R582" s="537"/>
      <c r="S582" s="537"/>
      <c r="T582" s="527"/>
      <c r="U582" s="527"/>
      <c r="V582" s="527"/>
      <c r="W582" s="527"/>
      <c r="X582" s="527"/>
      <c r="Y582" s="527"/>
    </row>
    <row r="583" spans="1:25" x14ac:dyDescent="0.25">
      <c r="A583" s="1178"/>
      <c r="B583" s="1180"/>
      <c r="C583" s="1180"/>
      <c r="D583" s="1172"/>
      <c r="E583" s="1172"/>
      <c r="F583" s="1123"/>
      <c r="G583" s="1244"/>
      <c r="H583" s="550">
        <f>'3. TRATAR'!H583</f>
        <v>0</v>
      </c>
      <c r="I583" s="554">
        <f>'3. TRATAR'!I583</f>
        <v>0</v>
      </c>
      <c r="J583" s="554">
        <f>'3. TRATAR'!J583</f>
        <v>0</v>
      </c>
      <c r="K583" s="555">
        <f>'3. TRATAR'!K583</f>
        <v>0</v>
      </c>
      <c r="L583" s="561"/>
      <c r="M583" s="562"/>
      <c r="N583" s="562"/>
      <c r="O583" s="573"/>
      <c r="P583" s="1309"/>
      <c r="Q583" s="1309"/>
      <c r="R583" s="537"/>
      <c r="S583" s="537"/>
      <c r="T583" s="527"/>
      <c r="U583" s="527"/>
      <c r="V583" s="527"/>
      <c r="W583" s="527"/>
      <c r="X583" s="527"/>
      <c r="Y583" s="527"/>
    </row>
    <row r="584" spans="1:25" x14ac:dyDescent="0.25">
      <c r="A584" s="1178"/>
      <c r="B584" s="1180"/>
      <c r="C584" s="1180"/>
      <c r="D584" s="1172"/>
      <c r="E584" s="1172"/>
      <c r="F584" s="1123"/>
      <c r="G584" s="1244"/>
      <c r="H584" s="553">
        <f>'3. TRATAR'!H584</f>
        <v>0</v>
      </c>
      <c r="I584" s="554">
        <f>'3. TRATAR'!I584</f>
        <v>0</v>
      </c>
      <c r="J584" s="554">
        <f>'3. TRATAR'!J584</f>
        <v>0</v>
      </c>
      <c r="K584" s="555">
        <f>'3. TRATAR'!K584</f>
        <v>0</v>
      </c>
      <c r="L584" s="561"/>
      <c r="M584" s="562"/>
      <c r="N584" s="562"/>
      <c r="O584" s="573"/>
      <c r="P584" s="1309"/>
      <c r="Q584" s="1309"/>
      <c r="R584" s="537"/>
      <c r="S584" s="537"/>
      <c r="T584" s="527"/>
      <c r="U584" s="527"/>
      <c r="V584" s="527"/>
      <c r="W584" s="527"/>
      <c r="X584" s="527"/>
      <c r="Y584" s="527"/>
    </row>
    <row r="585" spans="1:25" x14ac:dyDescent="0.25">
      <c r="A585" s="1178"/>
      <c r="B585" s="1180"/>
      <c r="C585" s="1180"/>
      <c r="D585" s="1172"/>
      <c r="E585" s="1172"/>
      <c r="F585" s="1123"/>
      <c r="G585" s="1244"/>
      <c r="H585" s="550">
        <f>'3. TRATAR'!H585</f>
        <v>0</v>
      </c>
      <c r="I585" s="554">
        <f>'3. TRATAR'!I585</f>
        <v>0</v>
      </c>
      <c r="J585" s="554">
        <f>'3. TRATAR'!J585</f>
        <v>0</v>
      </c>
      <c r="K585" s="555">
        <f>'3. TRATAR'!K585</f>
        <v>0</v>
      </c>
      <c r="L585" s="561"/>
      <c r="M585" s="562"/>
      <c r="N585" s="562"/>
      <c r="O585" s="573"/>
      <c r="P585" s="1309"/>
      <c r="Q585" s="1309"/>
      <c r="R585" s="537"/>
      <c r="S585" s="537"/>
      <c r="T585" s="527"/>
      <c r="U585" s="527"/>
      <c r="V585" s="527"/>
      <c r="W585" s="527"/>
      <c r="X585" s="527"/>
      <c r="Y585" s="527"/>
    </row>
    <row r="586" spans="1:25" x14ac:dyDescent="0.25">
      <c r="A586" s="1178"/>
      <c r="B586" s="1180"/>
      <c r="C586" s="1180"/>
      <c r="D586" s="1172"/>
      <c r="E586" s="1172"/>
      <c r="F586" s="1123"/>
      <c r="G586" s="1244"/>
      <c r="H586" s="553">
        <f>'3. TRATAR'!H586</f>
        <v>0</v>
      </c>
      <c r="I586" s="554">
        <f>'3. TRATAR'!I586</f>
        <v>0</v>
      </c>
      <c r="J586" s="554">
        <f>'3. TRATAR'!J586</f>
        <v>0</v>
      </c>
      <c r="K586" s="555">
        <f>'3. TRATAR'!K586</f>
        <v>0</v>
      </c>
      <c r="L586" s="561"/>
      <c r="M586" s="562"/>
      <c r="N586" s="562"/>
      <c r="O586" s="573"/>
      <c r="P586" s="1309"/>
      <c r="Q586" s="1309"/>
      <c r="R586" s="537"/>
      <c r="S586" s="537"/>
      <c r="T586" s="527"/>
      <c r="U586" s="527"/>
      <c r="V586" s="527"/>
      <c r="W586" s="527"/>
      <c r="X586" s="527"/>
      <c r="Y586" s="527"/>
    </row>
    <row r="587" spans="1:25" ht="15.75" thickBot="1" x14ac:dyDescent="0.3">
      <c r="A587" s="1179"/>
      <c r="B587" s="1181"/>
      <c r="C587" s="1181"/>
      <c r="D587" s="1173"/>
      <c r="E587" s="1173"/>
      <c r="F587" s="1124"/>
      <c r="G587" s="1245"/>
      <c r="H587" s="556">
        <f>'3. TRATAR'!H587</f>
        <v>0</v>
      </c>
      <c r="I587" s="557">
        <f>'3. TRATAR'!I587</f>
        <v>0</v>
      </c>
      <c r="J587" s="557">
        <f>'3. TRATAR'!J587</f>
        <v>0</v>
      </c>
      <c r="K587" s="558">
        <f>'3. TRATAR'!K587</f>
        <v>0</v>
      </c>
      <c r="L587" s="563"/>
      <c r="M587" s="564"/>
      <c r="N587" s="564"/>
      <c r="O587" s="574"/>
      <c r="P587" s="1310"/>
      <c r="Q587" s="1310"/>
      <c r="R587" s="537"/>
      <c r="S587" s="537"/>
      <c r="T587" s="527"/>
      <c r="U587" s="527"/>
      <c r="V587" s="527"/>
      <c r="W587" s="527"/>
      <c r="X587" s="527"/>
      <c r="Y587" s="527"/>
    </row>
    <row r="588" spans="1:25" x14ac:dyDescent="0.25">
      <c r="A588" s="1178">
        <f>'2. VALORAR CONTROLES '!A588:A595</f>
        <v>72</v>
      </c>
      <c r="B588" s="1180">
        <f>'1. IDENTIFICAR-ANALIZAR'!B588:B595</f>
        <v>0</v>
      </c>
      <c r="C588" s="1180">
        <f>'2. VALORAR CONTROLES '!C588:C595</f>
        <v>0</v>
      </c>
      <c r="D588" s="1171">
        <f>'2. VALORAR CONTROLES '!AC588:AC595</f>
        <v>0</v>
      </c>
      <c r="E588" s="1171">
        <f>'2. VALORAR CONTROLES '!AD588:AD595</f>
        <v>0</v>
      </c>
      <c r="F588" s="1122">
        <f>'2. VALORAR CONTROLES '!AE588:AE595</f>
        <v>0</v>
      </c>
      <c r="G588" s="1243">
        <f>'2. VALORAR CONTROLES '!AF588:AF595</f>
        <v>0</v>
      </c>
      <c r="H588" s="547">
        <f>'3. TRATAR'!H588</f>
        <v>0</v>
      </c>
      <c r="I588" s="548">
        <f>'3. TRATAR'!I588</f>
        <v>0</v>
      </c>
      <c r="J588" s="548">
        <f>'3. TRATAR'!J588</f>
        <v>0</v>
      </c>
      <c r="K588" s="549">
        <f>'3. TRATAR'!K588</f>
        <v>0</v>
      </c>
      <c r="L588" s="559"/>
      <c r="M588" s="560"/>
      <c r="N588" s="560"/>
      <c r="O588" s="575"/>
      <c r="P588" s="1308"/>
      <c r="Q588" s="1308"/>
      <c r="R588" s="537"/>
      <c r="S588" s="537"/>
      <c r="T588" s="527"/>
      <c r="U588" s="527"/>
      <c r="V588" s="527"/>
      <c r="W588" s="527"/>
      <c r="X588" s="527"/>
      <c r="Y588" s="527"/>
    </row>
    <row r="589" spans="1:25" x14ac:dyDescent="0.25">
      <c r="A589" s="1178"/>
      <c r="B589" s="1180"/>
      <c r="C589" s="1180"/>
      <c r="D589" s="1172"/>
      <c r="E589" s="1172"/>
      <c r="F589" s="1123"/>
      <c r="G589" s="1244"/>
      <c r="H589" s="550">
        <f>'3. TRATAR'!H589</f>
        <v>0</v>
      </c>
      <c r="I589" s="551">
        <f>'3. TRATAR'!I589</f>
        <v>0</v>
      </c>
      <c r="J589" s="551">
        <f>'3. TRATAR'!J589</f>
        <v>0</v>
      </c>
      <c r="K589" s="552">
        <f>'3. TRATAR'!K589</f>
        <v>0</v>
      </c>
      <c r="L589" s="561"/>
      <c r="M589" s="562"/>
      <c r="N589" s="562"/>
      <c r="O589" s="573"/>
      <c r="P589" s="1309"/>
      <c r="Q589" s="1309"/>
      <c r="R589" s="537"/>
      <c r="S589" s="537"/>
      <c r="T589" s="527"/>
      <c r="U589" s="527"/>
      <c r="V589" s="527"/>
      <c r="W589" s="527"/>
      <c r="X589" s="527"/>
      <c r="Y589" s="527"/>
    </row>
    <row r="590" spans="1:25" x14ac:dyDescent="0.25">
      <c r="A590" s="1178"/>
      <c r="B590" s="1180"/>
      <c r="C590" s="1180"/>
      <c r="D590" s="1172"/>
      <c r="E590" s="1172"/>
      <c r="F590" s="1123"/>
      <c r="G590" s="1244"/>
      <c r="H590" s="553">
        <f>'3. TRATAR'!H590</f>
        <v>0</v>
      </c>
      <c r="I590" s="554">
        <f>'3. TRATAR'!I590</f>
        <v>0</v>
      </c>
      <c r="J590" s="554">
        <f>'3. TRATAR'!J590</f>
        <v>0</v>
      </c>
      <c r="K590" s="555">
        <f>'3. TRATAR'!K590</f>
        <v>0</v>
      </c>
      <c r="L590" s="561"/>
      <c r="M590" s="562"/>
      <c r="N590" s="562"/>
      <c r="O590" s="573"/>
      <c r="P590" s="1309"/>
      <c r="Q590" s="1309"/>
      <c r="R590" s="537"/>
      <c r="S590" s="537"/>
      <c r="T590" s="527"/>
      <c r="U590" s="527"/>
      <c r="V590" s="527"/>
      <c r="W590" s="527"/>
      <c r="X590" s="527"/>
      <c r="Y590" s="527"/>
    </row>
    <row r="591" spans="1:25" x14ac:dyDescent="0.25">
      <c r="A591" s="1178"/>
      <c r="B591" s="1180"/>
      <c r="C591" s="1180"/>
      <c r="D591" s="1172"/>
      <c r="E591" s="1172"/>
      <c r="F591" s="1123"/>
      <c r="G591" s="1244"/>
      <c r="H591" s="550">
        <f>'3. TRATAR'!H591</f>
        <v>0</v>
      </c>
      <c r="I591" s="554">
        <f>'3. TRATAR'!I591</f>
        <v>0</v>
      </c>
      <c r="J591" s="554">
        <f>'3. TRATAR'!J591</f>
        <v>0</v>
      </c>
      <c r="K591" s="555">
        <f>'3. TRATAR'!K591</f>
        <v>0</v>
      </c>
      <c r="L591" s="561"/>
      <c r="M591" s="562"/>
      <c r="N591" s="562"/>
      <c r="O591" s="573"/>
      <c r="P591" s="1309"/>
      <c r="Q591" s="1309"/>
      <c r="R591" s="537"/>
      <c r="S591" s="537"/>
      <c r="T591" s="527"/>
      <c r="U591" s="527"/>
      <c r="V591" s="527"/>
      <c r="W591" s="527"/>
      <c r="X591" s="527"/>
      <c r="Y591" s="527"/>
    </row>
    <row r="592" spans="1:25" x14ac:dyDescent="0.25">
      <c r="A592" s="1178"/>
      <c r="B592" s="1180"/>
      <c r="C592" s="1180"/>
      <c r="D592" s="1172"/>
      <c r="E592" s="1172"/>
      <c r="F592" s="1123"/>
      <c r="G592" s="1244"/>
      <c r="H592" s="553">
        <f>'3. TRATAR'!H592</f>
        <v>0</v>
      </c>
      <c r="I592" s="554">
        <f>'3. TRATAR'!I592</f>
        <v>0</v>
      </c>
      <c r="J592" s="554">
        <f>'3. TRATAR'!J592</f>
        <v>0</v>
      </c>
      <c r="K592" s="555">
        <f>'3. TRATAR'!K592</f>
        <v>0</v>
      </c>
      <c r="L592" s="561"/>
      <c r="M592" s="562"/>
      <c r="N592" s="562"/>
      <c r="O592" s="573"/>
      <c r="P592" s="1309"/>
      <c r="Q592" s="1309"/>
      <c r="R592" s="537"/>
      <c r="S592" s="537"/>
      <c r="T592" s="527"/>
      <c r="U592" s="527"/>
      <c r="V592" s="527"/>
      <c r="W592" s="527"/>
      <c r="X592" s="527"/>
      <c r="Y592" s="527"/>
    </row>
    <row r="593" spans="1:25" x14ac:dyDescent="0.25">
      <c r="A593" s="1178"/>
      <c r="B593" s="1180"/>
      <c r="C593" s="1180"/>
      <c r="D593" s="1172"/>
      <c r="E593" s="1172"/>
      <c r="F593" s="1123"/>
      <c r="G593" s="1244"/>
      <c r="H593" s="550">
        <f>'3. TRATAR'!H593</f>
        <v>0</v>
      </c>
      <c r="I593" s="554">
        <f>'3. TRATAR'!I593</f>
        <v>0</v>
      </c>
      <c r="J593" s="554">
        <f>'3. TRATAR'!J593</f>
        <v>0</v>
      </c>
      <c r="K593" s="555">
        <f>'3. TRATAR'!K593</f>
        <v>0</v>
      </c>
      <c r="L593" s="561"/>
      <c r="M593" s="562"/>
      <c r="N593" s="562"/>
      <c r="O593" s="573"/>
      <c r="P593" s="1309"/>
      <c r="Q593" s="1309"/>
      <c r="R593" s="537"/>
      <c r="S593" s="537"/>
      <c r="T593" s="527"/>
      <c r="U593" s="527"/>
      <c r="V593" s="527"/>
      <c r="W593" s="527"/>
      <c r="X593" s="527"/>
      <c r="Y593" s="527"/>
    </row>
    <row r="594" spans="1:25" x14ac:dyDescent="0.25">
      <c r="A594" s="1178"/>
      <c r="B594" s="1180"/>
      <c r="C594" s="1180"/>
      <c r="D594" s="1172"/>
      <c r="E594" s="1172"/>
      <c r="F594" s="1123"/>
      <c r="G594" s="1244"/>
      <c r="H594" s="553">
        <f>'3. TRATAR'!H594</f>
        <v>0</v>
      </c>
      <c r="I594" s="554">
        <f>'3. TRATAR'!I594</f>
        <v>0</v>
      </c>
      <c r="J594" s="554">
        <f>'3. TRATAR'!J594</f>
        <v>0</v>
      </c>
      <c r="K594" s="555">
        <f>'3. TRATAR'!K594</f>
        <v>0</v>
      </c>
      <c r="L594" s="561"/>
      <c r="M594" s="562"/>
      <c r="N594" s="562"/>
      <c r="O594" s="573"/>
      <c r="P594" s="1309"/>
      <c r="Q594" s="1309"/>
      <c r="R594" s="537"/>
      <c r="S594" s="537"/>
      <c r="T594" s="527"/>
      <c r="U594" s="527"/>
      <c r="V594" s="527"/>
      <c r="W594" s="527"/>
      <c r="X594" s="527"/>
      <c r="Y594" s="527"/>
    </row>
    <row r="595" spans="1:25" ht="15.75" thickBot="1" x14ac:dyDescent="0.3">
      <c r="A595" s="1179"/>
      <c r="B595" s="1181"/>
      <c r="C595" s="1181"/>
      <c r="D595" s="1173"/>
      <c r="E595" s="1173"/>
      <c r="F595" s="1124"/>
      <c r="G595" s="1245"/>
      <c r="H595" s="556">
        <f>'3. TRATAR'!H595</f>
        <v>0</v>
      </c>
      <c r="I595" s="557">
        <f>'3. TRATAR'!I595</f>
        <v>0</v>
      </c>
      <c r="J595" s="557">
        <f>'3. TRATAR'!J595</f>
        <v>0</v>
      </c>
      <c r="K595" s="558">
        <f>'3. TRATAR'!K595</f>
        <v>0</v>
      </c>
      <c r="L595" s="563"/>
      <c r="M595" s="564"/>
      <c r="N595" s="564"/>
      <c r="O595" s="574"/>
      <c r="P595" s="1310"/>
      <c r="Q595" s="1310"/>
      <c r="R595" s="537"/>
      <c r="S595" s="537"/>
      <c r="T595" s="527"/>
      <c r="U595" s="527"/>
      <c r="V595" s="527"/>
      <c r="W595" s="527"/>
      <c r="X595" s="527"/>
      <c r="Y595" s="527"/>
    </row>
    <row r="596" spans="1:25" x14ac:dyDescent="0.25">
      <c r="A596" s="1178">
        <f>'2. VALORAR CONTROLES '!A596:A603</f>
        <v>73</v>
      </c>
      <c r="B596" s="1180">
        <f>'1. IDENTIFICAR-ANALIZAR'!B596:B603</f>
        <v>0</v>
      </c>
      <c r="C596" s="1180">
        <f>'2. VALORAR CONTROLES '!C596:C603</f>
        <v>0</v>
      </c>
      <c r="D596" s="1171">
        <f>'2. VALORAR CONTROLES '!AC596:AC603</f>
        <v>0</v>
      </c>
      <c r="E596" s="1171">
        <f>'2. VALORAR CONTROLES '!AD596:AD603</f>
        <v>0</v>
      </c>
      <c r="F596" s="1122">
        <f>'2. VALORAR CONTROLES '!AE596:AE603</f>
        <v>0</v>
      </c>
      <c r="G596" s="1243">
        <f>'2. VALORAR CONTROLES '!AF596:AF603</f>
        <v>0</v>
      </c>
      <c r="H596" s="547">
        <f>'3. TRATAR'!H596</f>
        <v>0</v>
      </c>
      <c r="I596" s="548">
        <f>'3. TRATAR'!I596</f>
        <v>0</v>
      </c>
      <c r="J596" s="548">
        <f>'3. TRATAR'!J596</f>
        <v>0</v>
      </c>
      <c r="K596" s="549">
        <f>'3. TRATAR'!K596</f>
        <v>0</v>
      </c>
      <c r="L596" s="559"/>
      <c r="M596" s="560"/>
      <c r="N596" s="560"/>
      <c r="O596" s="575"/>
      <c r="P596" s="1308"/>
      <c r="Q596" s="1308"/>
      <c r="R596" s="537"/>
      <c r="S596" s="537"/>
      <c r="T596" s="527"/>
      <c r="U596" s="527"/>
      <c r="V596" s="527"/>
      <c r="W596" s="527"/>
      <c r="X596" s="527"/>
      <c r="Y596" s="527"/>
    </row>
    <row r="597" spans="1:25" x14ac:dyDescent="0.25">
      <c r="A597" s="1178"/>
      <c r="B597" s="1180"/>
      <c r="C597" s="1180"/>
      <c r="D597" s="1172"/>
      <c r="E597" s="1172"/>
      <c r="F597" s="1123"/>
      <c r="G597" s="1244"/>
      <c r="H597" s="550">
        <f>'3. TRATAR'!H597</f>
        <v>0</v>
      </c>
      <c r="I597" s="551">
        <f>'3. TRATAR'!I597</f>
        <v>0</v>
      </c>
      <c r="J597" s="551">
        <f>'3. TRATAR'!J597</f>
        <v>0</v>
      </c>
      <c r="K597" s="552">
        <f>'3. TRATAR'!K597</f>
        <v>0</v>
      </c>
      <c r="L597" s="561"/>
      <c r="M597" s="562"/>
      <c r="N597" s="562"/>
      <c r="O597" s="573"/>
      <c r="P597" s="1309"/>
      <c r="Q597" s="1309"/>
      <c r="R597" s="537"/>
      <c r="S597" s="537"/>
      <c r="T597" s="527"/>
      <c r="U597" s="527"/>
      <c r="V597" s="527"/>
      <c r="W597" s="527"/>
      <c r="X597" s="527"/>
      <c r="Y597" s="527"/>
    </row>
    <row r="598" spans="1:25" x14ac:dyDescent="0.25">
      <c r="A598" s="1178"/>
      <c r="B598" s="1180"/>
      <c r="C598" s="1180"/>
      <c r="D598" s="1172"/>
      <c r="E598" s="1172"/>
      <c r="F598" s="1123"/>
      <c r="G598" s="1244"/>
      <c r="H598" s="553">
        <f>'3. TRATAR'!H598</f>
        <v>0</v>
      </c>
      <c r="I598" s="554">
        <f>'3. TRATAR'!I598</f>
        <v>0</v>
      </c>
      <c r="J598" s="554">
        <f>'3. TRATAR'!J598</f>
        <v>0</v>
      </c>
      <c r="K598" s="555">
        <f>'3. TRATAR'!K598</f>
        <v>0</v>
      </c>
      <c r="L598" s="561"/>
      <c r="M598" s="562"/>
      <c r="N598" s="562"/>
      <c r="O598" s="573"/>
      <c r="P598" s="1309"/>
      <c r="Q598" s="1309"/>
      <c r="R598" s="537"/>
      <c r="S598" s="537"/>
      <c r="T598" s="527"/>
      <c r="U598" s="527"/>
      <c r="V598" s="527"/>
      <c r="W598" s="527"/>
      <c r="X598" s="527"/>
      <c r="Y598" s="527"/>
    </row>
    <row r="599" spans="1:25" x14ac:dyDescent="0.25">
      <c r="A599" s="1178"/>
      <c r="B599" s="1180"/>
      <c r="C599" s="1180"/>
      <c r="D599" s="1172"/>
      <c r="E599" s="1172"/>
      <c r="F599" s="1123"/>
      <c r="G599" s="1244"/>
      <c r="H599" s="550">
        <f>'3. TRATAR'!H599</f>
        <v>0</v>
      </c>
      <c r="I599" s="554">
        <f>'3. TRATAR'!I599</f>
        <v>0</v>
      </c>
      <c r="J599" s="554">
        <f>'3. TRATAR'!J599</f>
        <v>0</v>
      </c>
      <c r="K599" s="555">
        <f>'3. TRATAR'!K599</f>
        <v>0</v>
      </c>
      <c r="L599" s="561"/>
      <c r="M599" s="562"/>
      <c r="N599" s="562"/>
      <c r="O599" s="573"/>
      <c r="P599" s="1309"/>
      <c r="Q599" s="1309"/>
      <c r="R599" s="537"/>
      <c r="S599" s="537"/>
      <c r="T599" s="527"/>
      <c r="U599" s="527"/>
      <c r="V599" s="527"/>
      <c r="W599" s="527"/>
      <c r="X599" s="527"/>
      <c r="Y599" s="527"/>
    </row>
    <row r="600" spans="1:25" x14ac:dyDescent="0.25">
      <c r="A600" s="1178"/>
      <c r="B600" s="1180"/>
      <c r="C600" s="1180"/>
      <c r="D600" s="1172"/>
      <c r="E600" s="1172"/>
      <c r="F600" s="1123"/>
      <c r="G600" s="1244"/>
      <c r="H600" s="553">
        <f>'3. TRATAR'!H600</f>
        <v>0</v>
      </c>
      <c r="I600" s="554">
        <f>'3. TRATAR'!I600</f>
        <v>0</v>
      </c>
      <c r="J600" s="554">
        <f>'3. TRATAR'!J600</f>
        <v>0</v>
      </c>
      <c r="K600" s="555">
        <f>'3. TRATAR'!K600</f>
        <v>0</v>
      </c>
      <c r="L600" s="561"/>
      <c r="M600" s="562"/>
      <c r="N600" s="562"/>
      <c r="O600" s="573"/>
      <c r="P600" s="1309"/>
      <c r="Q600" s="1309"/>
      <c r="R600" s="537"/>
      <c r="S600" s="537"/>
      <c r="T600" s="527"/>
      <c r="U600" s="527"/>
      <c r="V600" s="527"/>
      <c r="W600" s="527"/>
      <c r="X600" s="527"/>
      <c r="Y600" s="527"/>
    </row>
    <row r="601" spans="1:25" x14ac:dyDescent="0.25">
      <c r="A601" s="1178"/>
      <c r="B601" s="1180"/>
      <c r="C601" s="1180"/>
      <c r="D601" s="1172"/>
      <c r="E601" s="1172"/>
      <c r="F601" s="1123"/>
      <c r="G601" s="1244"/>
      <c r="H601" s="550">
        <f>'3. TRATAR'!H601</f>
        <v>0</v>
      </c>
      <c r="I601" s="554">
        <f>'3. TRATAR'!I601</f>
        <v>0</v>
      </c>
      <c r="J601" s="554">
        <f>'3. TRATAR'!J601</f>
        <v>0</v>
      </c>
      <c r="K601" s="555">
        <f>'3. TRATAR'!K601</f>
        <v>0</v>
      </c>
      <c r="L601" s="561"/>
      <c r="M601" s="562"/>
      <c r="N601" s="562"/>
      <c r="O601" s="573"/>
      <c r="P601" s="1309"/>
      <c r="Q601" s="1309"/>
      <c r="R601" s="537"/>
      <c r="S601" s="537"/>
      <c r="T601" s="527"/>
      <c r="U601" s="527"/>
      <c r="V601" s="527"/>
      <c r="W601" s="527"/>
      <c r="X601" s="527"/>
      <c r="Y601" s="527"/>
    </row>
    <row r="602" spans="1:25" x14ac:dyDescent="0.25">
      <c r="A602" s="1178"/>
      <c r="B602" s="1180"/>
      <c r="C602" s="1180"/>
      <c r="D602" s="1172"/>
      <c r="E602" s="1172"/>
      <c r="F602" s="1123"/>
      <c r="G602" s="1244"/>
      <c r="H602" s="553">
        <f>'3. TRATAR'!H602</f>
        <v>0</v>
      </c>
      <c r="I602" s="554">
        <f>'3. TRATAR'!I602</f>
        <v>0</v>
      </c>
      <c r="J602" s="554">
        <f>'3. TRATAR'!J602</f>
        <v>0</v>
      </c>
      <c r="K602" s="555">
        <f>'3. TRATAR'!K602</f>
        <v>0</v>
      </c>
      <c r="L602" s="561"/>
      <c r="M602" s="562"/>
      <c r="N602" s="562"/>
      <c r="O602" s="573"/>
      <c r="P602" s="1309"/>
      <c r="Q602" s="1309"/>
      <c r="R602" s="537"/>
      <c r="S602" s="537"/>
      <c r="T602" s="527"/>
      <c r="U602" s="527"/>
      <c r="V602" s="527"/>
      <c r="W602" s="527"/>
      <c r="X602" s="527"/>
      <c r="Y602" s="527"/>
    </row>
    <row r="603" spans="1:25" ht="15.75" thickBot="1" x14ac:dyDescent="0.3">
      <c r="A603" s="1179"/>
      <c r="B603" s="1181"/>
      <c r="C603" s="1181"/>
      <c r="D603" s="1173"/>
      <c r="E603" s="1173"/>
      <c r="F603" s="1124"/>
      <c r="G603" s="1245"/>
      <c r="H603" s="556">
        <f>'3. TRATAR'!H603</f>
        <v>0</v>
      </c>
      <c r="I603" s="557">
        <f>'3. TRATAR'!I603</f>
        <v>0</v>
      </c>
      <c r="J603" s="557">
        <f>'3. TRATAR'!J603</f>
        <v>0</v>
      </c>
      <c r="K603" s="558">
        <f>'3. TRATAR'!K603</f>
        <v>0</v>
      </c>
      <c r="L603" s="563"/>
      <c r="M603" s="564"/>
      <c r="N603" s="564"/>
      <c r="O603" s="574"/>
      <c r="P603" s="1310"/>
      <c r="Q603" s="1310"/>
      <c r="R603" s="537"/>
      <c r="S603" s="537"/>
      <c r="T603" s="527"/>
      <c r="U603" s="527"/>
      <c r="V603" s="527"/>
      <c r="W603" s="527"/>
      <c r="X603" s="527"/>
      <c r="Y603" s="527"/>
    </row>
    <row r="604" spans="1:25" x14ac:dyDescent="0.25">
      <c r="A604" s="1178">
        <f>'2. VALORAR CONTROLES '!A604:A611</f>
        <v>74</v>
      </c>
      <c r="B604" s="1180">
        <f>'1. IDENTIFICAR-ANALIZAR'!B604:B611</f>
        <v>0</v>
      </c>
      <c r="C604" s="1180">
        <f>'2. VALORAR CONTROLES '!C604:C611</f>
        <v>0</v>
      </c>
      <c r="D604" s="1171">
        <f>'2. VALORAR CONTROLES '!AC604:AC611</f>
        <v>0</v>
      </c>
      <c r="E604" s="1171">
        <f>'2. VALORAR CONTROLES '!AD604:AD611</f>
        <v>0</v>
      </c>
      <c r="F604" s="1122">
        <f>'2. VALORAR CONTROLES '!AE604:AE611</f>
        <v>0</v>
      </c>
      <c r="G604" s="1243">
        <f>'2. VALORAR CONTROLES '!AF604:AF611</f>
        <v>0</v>
      </c>
      <c r="H604" s="547">
        <f>'3. TRATAR'!H604</f>
        <v>0</v>
      </c>
      <c r="I604" s="548">
        <f>'3. TRATAR'!I604</f>
        <v>0</v>
      </c>
      <c r="J604" s="548">
        <f>'3. TRATAR'!J604</f>
        <v>0</v>
      </c>
      <c r="K604" s="549">
        <f>'3. TRATAR'!K604</f>
        <v>0</v>
      </c>
      <c r="L604" s="559"/>
      <c r="M604" s="560"/>
      <c r="N604" s="560"/>
      <c r="O604" s="575"/>
      <c r="P604" s="1308"/>
      <c r="Q604" s="1308"/>
      <c r="R604" s="537"/>
      <c r="S604" s="537"/>
      <c r="T604" s="527"/>
      <c r="U604" s="527"/>
      <c r="V604" s="527"/>
      <c r="W604" s="527"/>
      <c r="X604" s="527"/>
      <c r="Y604" s="527"/>
    </row>
    <row r="605" spans="1:25" x14ac:dyDescent="0.25">
      <c r="A605" s="1178"/>
      <c r="B605" s="1180"/>
      <c r="C605" s="1180"/>
      <c r="D605" s="1172"/>
      <c r="E605" s="1172"/>
      <c r="F605" s="1123"/>
      <c r="G605" s="1244"/>
      <c r="H605" s="550">
        <f>'3. TRATAR'!H605</f>
        <v>0</v>
      </c>
      <c r="I605" s="551">
        <f>'3. TRATAR'!I605</f>
        <v>0</v>
      </c>
      <c r="J605" s="551">
        <f>'3. TRATAR'!J605</f>
        <v>0</v>
      </c>
      <c r="K605" s="552">
        <f>'3. TRATAR'!K605</f>
        <v>0</v>
      </c>
      <c r="L605" s="561"/>
      <c r="M605" s="562"/>
      <c r="N605" s="562"/>
      <c r="O605" s="573"/>
      <c r="P605" s="1309"/>
      <c r="Q605" s="1309"/>
      <c r="R605" s="537"/>
      <c r="S605" s="537"/>
      <c r="T605" s="527"/>
      <c r="U605" s="527"/>
      <c r="V605" s="527"/>
      <c r="W605" s="527"/>
      <c r="X605" s="527"/>
      <c r="Y605" s="527"/>
    </row>
    <row r="606" spans="1:25" x14ac:dyDescent="0.25">
      <c r="A606" s="1178"/>
      <c r="B606" s="1180"/>
      <c r="C606" s="1180"/>
      <c r="D606" s="1172"/>
      <c r="E606" s="1172"/>
      <c r="F606" s="1123"/>
      <c r="G606" s="1244"/>
      <c r="H606" s="553">
        <f>'3. TRATAR'!H606</f>
        <v>0</v>
      </c>
      <c r="I606" s="554">
        <f>'3. TRATAR'!I606</f>
        <v>0</v>
      </c>
      <c r="J606" s="554">
        <f>'3. TRATAR'!J606</f>
        <v>0</v>
      </c>
      <c r="K606" s="555">
        <f>'3. TRATAR'!K606</f>
        <v>0</v>
      </c>
      <c r="L606" s="561"/>
      <c r="M606" s="562"/>
      <c r="N606" s="562"/>
      <c r="O606" s="573"/>
      <c r="P606" s="1309"/>
      <c r="Q606" s="1309"/>
      <c r="R606" s="537"/>
      <c r="S606" s="537"/>
      <c r="T606" s="527"/>
      <c r="U606" s="527"/>
      <c r="V606" s="527"/>
      <c r="W606" s="527"/>
      <c r="X606" s="527"/>
      <c r="Y606" s="527"/>
    </row>
    <row r="607" spans="1:25" x14ac:dyDescent="0.25">
      <c r="A607" s="1178"/>
      <c r="B607" s="1180"/>
      <c r="C607" s="1180"/>
      <c r="D607" s="1172"/>
      <c r="E607" s="1172"/>
      <c r="F607" s="1123"/>
      <c r="G607" s="1244"/>
      <c r="H607" s="550">
        <f>'3. TRATAR'!H607</f>
        <v>0</v>
      </c>
      <c r="I607" s="554">
        <f>'3. TRATAR'!I607</f>
        <v>0</v>
      </c>
      <c r="J607" s="554">
        <f>'3. TRATAR'!J607</f>
        <v>0</v>
      </c>
      <c r="K607" s="555">
        <f>'3. TRATAR'!K607</f>
        <v>0</v>
      </c>
      <c r="L607" s="561"/>
      <c r="M607" s="562"/>
      <c r="N607" s="562"/>
      <c r="O607" s="573"/>
      <c r="P607" s="1309"/>
      <c r="Q607" s="1309"/>
      <c r="R607" s="537"/>
      <c r="S607" s="537"/>
      <c r="T607" s="527"/>
      <c r="U607" s="527"/>
      <c r="V607" s="527"/>
      <c r="W607" s="527"/>
      <c r="X607" s="527"/>
      <c r="Y607" s="527"/>
    </row>
    <row r="608" spans="1:25" x14ac:dyDescent="0.25">
      <c r="A608" s="1178"/>
      <c r="B608" s="1180"/>
      <c r="C608" s="1180"/>
      <c r="D608" s="1172"/>
      <c r="E608" s="1172"/>
      <c r="F608" s="1123"/>
      <c r="G608" s="1244"/>
      <c r="H608" s="553">
        <f>'3. TRATAR'!H608</f>
        <v>0</v>
      </c>
      <c r="I608" s="554">
        <f>'3. TRATAR'!I608</f>
        <v>0</v>
      </c>
      <c r="J608" s="554">
        <f>'3. TRATAR'!J608</f>
        <v>0</v>
      </c>
      <c r="K608" s="555">
        <f>'3. TRATAR'!K608</f>
        <v>0</v>
      </c>
      <c r="L608" s="561"/>
      <c r="M608" s="562"/>
      <c r="N608" s="562"/>
      <c r="O608" s="573"/>
      <c r="P608" s="1309"/>
      <c r="Q608" s="1309"/>
      <c r="R608" s="537"/>
      <c r="S608" s="537"/>
      <c r="T608" s="527"/>
      <c r="U608" s="527"/>
      <c r="V608" s="527"/>
      <c r="W608" s="527"/>
      <c r="X608" s="527"/>
      <c r="Y608" s="527"/>
    </row>
    <row r="609" spans="1:25" x14ac:dyDescent="0.25">
      <c r="A609" s="1178"/>
      <c r="B609" s="1180"/>
      <c r="C609" s="1180"/>
      <c r="D609" s="1172"/>
      <c r="E609" s="1172"/>
      <c r="F609" s="1123"/>
      <c r="G609" s="1244"/>
      <c r="H609" s="550">
        <f>'3. TRATAR'!H609</f>
        <v>0</v>
      </c>
      <c r="I609" s="554">
        <f>'3. TRATAR'!I609</f>
        <v>0</v>
      </c>
      <c r="J609" s="554">
        <f>'3. TRATAR'!J609</f>
        <v>0</v>
      </c>
      <c r="K609" s="555">
        <f>'3. TRATAR'!K609</f>
        <v>0</v>
      </c>
      <c r="L609" s="561"/>
      <c r="M609" s="562"/>
      <c r="N609" s="562"/>
      <c r="O609" s="573"/>
      <c r="P609" s="1309"/>
      <c r="Q609" s="1309"/>
      <c r="R609" s="537"/>
      <c r="S609" s="537"/>
      <c r="T609" s="527"/>
      <c r="U609" s="527"/>
      <c r="V609" s="527"/>
      <c r="W609" s="527"/>
      <c r="X609" s="527"/>
      <c r="Y609" s="527"/>
    </row>
    <row r="610" spans="1:25" x14ac:dyDescent="0.25">
      <c r="A610" s="1178"/>
      <c r="B610" s="1180"/>
      <c r="C610" s="1180"/>
      <c r="D610" s="1172"/>
      <c r="E610" s="1172"/>
      <c r="F610" s="1123"/>
      <c r="G610" s="1244"/>
      <c r="H610" s="553">
        <f>'3. TRATAR'!H610</f>
        <v>0</v>
      </c>
      <c r="I610" s="554">
        <f>'3. TRATAR'!I610</f>
        <v>0</v>
      </c>
      <c r="J610" s="554">
        <f>'3. TRATAR'!J610</f>
        <v>0</v>
      </c>
      <c r="K610" s="555">
        <f>'3. TRATAR'!K610</f>
        <v>0</v>
      </c>
      <c r="L610" s="561"/>
      <c r="M610" s="562"/>
      <c r="N610" s="562"/>
      <c r="O610" s="573"/>
      <c r="P610" s="1309"/>
      <c r="Q610" s="1309"/>
      <c r="R610" s="537"/>
      <c r="S610" s="537"/>
      <c r="T610" s="527"/>
      <c r="U610" s="527"/>
      <c r="V610" s="527"/>
      <c r="W610" s="527"/>
      <c r="X610" s="527"/>
      <c r="Y610" s="527"/>
    </row>
    <row r="611" spans="1:25" ht="15.75" thickBot="1" x14ac:dyDescent="0.3">
      <c r="A611" s="1179"/>
      <c r="B611" s="1181"/>
      <c r="C611" s="1181"/>
      <c r="D611" s="1173"/>
      <c r="E611" s="1173"/>
      <c r="F611" s="1124"/>
      <c r="G611" s="1245"/>
      <c r="H611" s="556">
        <f>'3. TRATAR'!H611</f>
        <v>0</v>
      </c>
      <c r="I611" s="557">
        <f>'3. TRATAR'!I611</f>
        <v>0</v>
      </c>
      <c r="J611" s="557">
        <f>'3. TRATAR'!J611</f>
        <v>0</v>
      </c>
      <c r="K611" s="558">
        <f>'3. TRATAR'!K611</f>
        <v>0</v>
      </c>
      <c r="L611" s="563"/>
      <c r="M611" s="564"/>
      <c r="N611" s="564"/>
      <c r="O611" s="574"/>
      <c r="P611" s="1310"/>
      <c r="Q611" s="1310"/>
      <c r="R611" s="537"/>
      <c r="S611" s="537"/>
      <c r="T611" s="527"/>
      <c r="U611" s="527"/>
      <c r="V611" s="527"/>
      <c r="W611" s="527"/>
      <c r="X611" s="527"/>
      <c r="Y611" s="527"/>
    </row>
    <row r="612" spans="1:25" x14ac:dyDescent="0.25">
      <c r="A612" s="1178">
        <f>'2. VALORAR CONTROLES '!A612:A619</f>
        <v>75</v>
      </c>
      <c r="B612" s="1180">
        <f>'1. IDENTIFICAR-ANALIZAR'!B612:B619</f>
        <v>0</v>
      </c>
      <c r="C612" s="1180">
        <f>'2. VALORAR CONTROLES '!C612:C619</f>
        <v>0</v>
      </c>
      <c r="D612" s="1171">
        <f>'2. VALORAR CONTROLES '!AC612:AC619</f>
        <v>0</v>
      </c>
      <c r="E612" s="1171">
        <f>'2. VALORAR CONTROLES '!AD612:AD619</f>
        <v>0</v>
      </c>
      <c r="F612" s="1122">
        <f>'2. VALORAR CONTROLES '!AE612:AE619</f>
        <v>0</v>
      </c>
      <c r="G612" s="1243">
        <f>'2. VALORAR CONTROLES '!AF612:AF619</f>
        <v>0</v>
      </c>
      <c r="H612" s="547">
        <f>'3. TRATAR'!H612</f>
        <v>0</v>
      </c>
      <c r="I612" s="548">
        <f>'3. TRATAR'!I612</f>
        <v>0</v>
      </c>
      <c r="J612" s="548">
        <f>'3. TRATAR'!J612</f>
        <v>0</v>
      </c>
      <c r="K612" s="549">
        <f>'3. TRATAR'!K612</f>
        <v>0</v>
      </c>
      <c r="L612" s="559"/>
      <c r="M612" s="560"/>
      <c r="N612" s="560"/>
      <c r="O612" s="575"/>
      <c r="P612" s="1308"/>
      <c r="Q612" s="1308"/>
      <c r="R612" s="537"/>
      <c r="S612" s="537"/>
      <c r="T612" s="527"/>
      <c r="U612" s="527"/>
      <c r="V612" s="527"/>
      <c r="W612" s="527"/>
      <c r="X612" s="527"/>
      <c r="Y612" s="527"/>
    </row>
    <row r="613" spans="1:25" x14ac:dyDescent="0.25">
      <c r="A613" s="1178"/>
      <c r="B613" s="1180"/>
      <c r="C613" s="1180"/>
      <c r="D613" s="1172"/>
      <c r="E613" s="1172"/>
      <c r="F613" s="1123"/>
      <c r="G613" s="1244"/>
      <c r="H613" s="550">
        <f>'3. TRATAR'!H613</f>
        <v>0</v>
      </c>
      <c r="I613" s="551">
        <f>'3. TRATAR'!I613</f>
        <v>0</v>
      </c>
      <c r="J613" s="551">
        <f>'3. TRATAR'!J613</f>
        <v>0</v>
      </c>
      <c r="K613" s="552">
        <f>'3. TRATAR'!K613</f>
        <v>0</v>
      </c>
      <c r="L613" s="561"/>
      <c r="M613" s="562"/>
      <c r="N613" s="562"/>
      <c r="O613" s="573"/>
      <c r="P613" s="1309"/>
      <c r="Q613" s="1309"/>
      <c r="R613" s="537"/>
      <c r="S613" s="537"/>
      <c r="T613" s="527"/>
      <c r="U613" s="527"/>
      <c r="V613" s="527"/>
      <c r="W613" s="527"/>
      <c r="X613" s="527"/>
      <c r="Y613" s="527"/>
    </row>
    <row r="614" spans="1:25" x14ac:dyDescent="0.25">
      <c r="A614" s="1178"/>
      <c r="B614" s="1180"/>
      <c r="C614" s="1180"/>
      <c r="D614" s="1172"/>
      <c r="E614" s="1172"/>
      <c r="F614" s="1123"/>
      <c r="G614" s="1244"/>
      <c r="H614" s="553">
        <f>'3. TRATAR'!H614</f>
        <v>0</v>
      </c>
      <c r="I614" s="554">
        <f>'3. TRATAR'!I614</f>
        <v>0</v>
      </c>
      <c r="J614" s="554">
        <f>'3. TRATAR'!J614</f>
        <v>0</v>
      </c>
      <c r="K614" s="555">
        <f>'3. TRATAR'!K614</f>
        <v>0</v>
      </c>
      <c r="L614" s="561"/>
      <c r="M614" s="562"/>
      <c r="N614" s="562"/>
      <c r="O614" s="573"/>
      <c r="P614" s="1309"/>
      <c r="Q614" s="1309"/>
      <c r="R614" s="537"/>
      <c r="S614" s="537"/>
      <c r="T614" s="527"/>
      <c r="U614" s="527"/>
      <c r="V614" s="527"/>
      <c r="W614" s="527"/>
      <c r="X614" s="527"/>
      <c r="Y614" s="527"/>
    </row>
    <row r="615" spans="1:25" x14ac:dyDescent="0.25">
      <c r="A615" s="1178"/>
      <c r="B615" s="1180"/>
      <c r="C615" s="1180"/>
      <c r="D615" s="1172"/>
      <c r="E615" s="1172"/>
      <c r="F615" s="1123"/>
      <c r="G615" s="1244"/>
      <c r="H615" s="550">
        <f>'3. TRATAR'!H615</f>
        <v>0</v>
      </c>
      <c r="I615" s="554">
        <f>'3. TRATAR'!I615</f>
        <v>0</v>
      </c>
      <c r="J615" s="554">
        <f>'3. TRATAR'!J615</f>
        <v>0</v>
      </c>
      <c r="K615" s="555">
        <f>'3. TRATAR'!K615</f>
        <v>0</v>
      </c>
      <c r="L615" s="561"/>
      <c r="M615" s="562"/>
      <c r="N615" s="562"/>
      <c r="O615" s="573"/>
      <c r="P615" s="1309"/>
      <c r="Q615" s="1309"/>
      <c r="R615" s="537"/>
      <c r="S615" s="537"/>
      <c r="T615" s="527"/>
      <c r="U615" s="527"/>
      <c r="V615" s="527"/>
      <c r="W615" s="527"/>
      <c r="X615" s="527"/>
      <c r="Y615" s="527"/>
    </row>
    <row r="616" spans="1:25" x14ac:dyDescent="0.25">
      <c r="A616" s="1178"/>
      <c r="B616" s="1180"/>
      <c r="C616" s="1180"/>
      <c r="D616" s="1172"/>
      <c r="E616" s="1172"/>
      <c r="F616" s="1123"/>
      <c r="G616" s="1244"/>
      <c r="H616" s="553">
        <f>'3. TRATAR'!H616</f>
        <v>0</v>
      </c>
      <c r="I616" s="554">
        <f>'3. TRATAR'!I616</f>
        <v>0</v>
      </c>
      <c r="J616" s="554">
        <f>'3. TRATAR'!J616</f>
        <v>0</v>
      </c>
      <c r="K616" s="555">
        <f>'3. TRATAR'!K616</f>
        <v>0</v>
      </c>
      <c r="L616" s="561"/>
      <c r="M616" s="562"/>
      <c r="N616" s="562"/>
      <c r="O616" s="573"/>
      <c r="P616" s="1309"/>
      <c r="Q616" s="1309"/>
      <c r="R616" s="537"/>
      <c r="S616" s="537"/>
      <c r="T616" s="527"/>
      <c r="U616" s="527"/>
      <c r="V616" s="527"/>
      <c r="W616" s="527"/>
      <c r="X616" s="527"/>
      <c r="Y616" s="527"/>
    </row>
    <row r="617" spans="1:25" x14ac:dyDescent="0.25">
      <c r="A617" s="1178"/>
      <c r="B617" s="1180"/>
      <c r="C617" s="1180"/>
      <c r="D617" s="1172"/>
      <c r="E617" s="1172"/>
      <c r="F617" s="1123"/>
      <c r="G617" s="1244"/>
      <c r="H617" s="550">
        <f>'3. TRATAR'!H617</f>
        <v>0</v>
      </c>
      <c r="I617" s="554">
        <f>'3. TRATAR'!I617</f>
        <v>0</v>
      </c>
      <c r="J617" s="554">
        <f>'3. TRATAR'!J617</f>
        <v>0</v>
      </c>
      <c r="K617" s="555">
        <f>'3. TRATAR'!K617</f>
        <v>0</v>
      </c>
      <c r="L617" s="561"/>
      <c r="M617" s="562"/>
      <c r="N617" s="562"/>
      <c r="O617" s="573"/>
      <c r="P617" s="1309"/>
      <c r="Q617" s="1309"/>
      <c r="R617" s="537"/>
      <c r="S617" s="537"/>
      <c r="T617" s="527"/>
      <c r="U617" s="527"/>
      <c r="V617" s="527"/>
      <c r="W617" s="527"/>
      <c r="X617" s="527"/>
      <c r="Y617" s="527"/>
    </row>
    <row r="618" spans="1:25" x14ac:dyDescent="0.25">
      <c r="A618" s="1178"/>
      <c r="B618" s="1180"/>
      <c r="C618" s="1180"/>
      <c r="D618" s="1172"/>
      <c r="E618" s="1172"/>
      <c r="F618" s="1123"/>
      <c r="G618" s="1244"/>
      <c r="H618" s="553">
        <f>'3. TRATAR'!H618</f>
        <v>0</v>
      </c>
      <c r="I618" s="554">
        <f>'3. TRATAR'!I618</f>
        <v>0</v>
      </c>
      <c r="J618" s="554">
        <f>'3. TRATAR'!J618</f>
        <v>0</v>
      </c>
      <c r="K618" s="555">
        <f>'3. TRATAR'!K618</f>
        <v>0</v>
      </c>
      <c r="L618" s="561"/>
      <c r="M618" s="562"/>
      <c r="N618" s="562"/>
      <c r="O618" s="573"/>
      <c r="P618" s="1309"/>
      <c r="Q618" s="1309"/>
      <c r="R618" s="537"/>
      <c r="S618" s="537"/>
      <c r="T618" s="527"/>
      <c r="U618" s="527"/>
      <c r="V618" s="527"/>
      <c r="W618" s="527"/>
      <c r="X618" s="527"/>
      <c r="Y618" s="527"/>
    </row>
    <row r="619" spans="1:25" ht="15.75" thickBot="1" x14ac:dyDescent="0.3">
      <c r="A619" s="1179"/>
      <c r="B619" s="1181"/>
      <c r="C619" s="1181"/>
      <c r="D619" s="1173"/>
      <c r="E619" s="1173"/>
      <c r="F619" s="1124"/>
      <c r="G619" s="1245"/>
      <c r="H619" s="556">
        <f>'3. TRATAR'!H619</f>
        <v>0</v>
      </c>
      <c r="I619" s="557">
        <f>'3. TRATAR'!I619</f>
        <v>0</v>
      </c>
      <c r="J619" s="557">
        <f>'3. TRATAR'!J619</f>
        <v>0</v>
      </c>
      <c r="K619" s="558">
        <f>'3. TRATAR'!K619</f>
        <v>0</v>
      </c>
      <c r="L619" s="563"/>
      <c r="M619" s="564"/>
      <c r="N619" s="564"/>
      <c r="O619" s="574"/>
      <c r="P619" s="1310"/>
      <c r="Q619" s="1310"/>
      <c r="R619" s="537"/>
      <c r="S619" s="537"/>
      <c r="T619" s="527"/>
      <c r="U619" s="527"/>
      <c r="V619" s="527"/>
      <c r="W619" s="527"/>
      <c r="X619" s="527"/>
      <c r="Y619" s="527"/>
    </row>
    <row r="620" spans="1:25" x14ac:dyDescent="0.25">
      <c r="A620" s="1178">
        <f>'2. VALORAR CONTROLES '!A620:A627</f>
        <v>76</v>
      </c>
      <c r="B620" s="1180">
        <f>'1. IDENTIFICAR-ANALIZAR'!B620:B627</f>
        <v>0</v>
      </c>
      <c r="C620" s="1180">
        <f>'2. VALORAR CONTROLES '!C620:C627</f>
        <v>0</v>
      </c>
      <c r="D620" s="1171">
        <f>'2. VALORAR CONTROLES '!AC620:AC627</f>
        <v>0</v>
      </c>
      <c r="E620" s="1171">
        <f>'2. VALORAR CONTROLES '!AD620:AD627</f>
        <v>0</v>
      </c>
      <c r="F620" s="1122">
        <f>'2. VALORAR CONTROLES '!AE620:AE627</f>
        <v>0</v>
      </c>
      <c r="G620" s="1243">
        <f>'2. VALORAR CONTROLES '!AF620:AF627</f>
        <v>0</v>
      </c>
      <c r="H620" s="547">
        <f>'3. TRATAR'!H620</f>
        <v>0</v>
      </c>
      <c r="I620" s="548">
        <f>'3. TRATAR'!I620</f>
        <v>0</v>
      </c>
      <c r="J620" s="548">
        <f>'3. TRATAR'!J620</f>
        <v>0</v>
      </c>
      <c r="K620" s="549">
        <f>'3. TRATAR'!K620</f>
        <v>0</v>
      </c>
      <c r="L620" s="559"/>
      <c r="M620" s="560"/>
      <c r="N620" s="560"/>
      <c r="O620" s="575"/>
      <c r="P620" s="1308"/>
      <c r="Q620" s="1308"/>
      <c r="R620" s="537"/>
      <c r="S620" s="537"/>
      <c r="T620" s="527"/>
      <c r="U620" s="527"/>
      <c r="V620" s="527"/>
      <c r="W620" s="527"/>
      <c r="X620" s="527"/>
      <c r="Y620" s="527"/>
    </row>
    <row r="621" spans="1:25" x14ac:dyDescent="0.25">
      <c r="A621" s="1178"/>
      <c r="B621" s="1180"/>
      <c r="C621" s="1180"/>
      <c r="D621" s="1172"/>
      <c r="E621" s="1172"/>
      <c r="F621" s="1123"/>
      <c r="G621" s="1244"/>
      <c r="H621" s="550">
        <f>'3. TRATAR'!H621</f>
        <v>0</v>
      </c>
      <c r="I621" s="551">
        <f>'3. TRATAR'!I621</f>
        <v>0</v>
      </c>
      <c r="J621" s="551">
        <f>'3. TRATAR'!J621</f>
        <v>0</v>
      </c>
      <c r="K621" s="552">
        <f>'3. TRATAR'!K621</f>
        <v>0</v>
      </c>
      <c r="L621" s="561"/>
      <c r="M621" s="562"/>
      <c r="N621" s="562"/>
      <c r="O621" s="573"/>
      <c r="P621" s="1309"/>
      <c r="Q621" s="1309"/>
      <c r="R621" s="537"/>
      <c r="S621" s="537"/>
      <c r="T621" s="527"/>
      <c r="U621" s="527"/>
      <c r="V621" s="527"/>
      <c r="W621" s="527"/>
      <c r="X621" s="527"/>
      <c r="Y621" s="527"/>
    </row>
    <row r="622" spans="1:25" x14ac:dyDescent="0.25">
      <c r="A622" s="1178"/>
      <c r="B622" s="1180"/>
      <c r="C622" s="1180"/>
      <c r="D622" s="1172"/>
      <c r="E622" s="1172"/>
      <c r="F622" s="1123"/>
      <c r="G622" s="1244"/>
      <c r="H622" s="553">
        <f>'3. TRATAR'!H622</f>
        <v>0</v>
      </c>
      <c r="I622" s="554">
        <f>'3. TRATAR'!I622</f>
        <v>0</v>
      </c>
      <c r="J622" s="554">
        <f>'3. TRATAR'!J622</f>
        <v>0</v>
      </c>
      <c r="K622" s="555">
        <f>'3. TRATAR'!K622</f>
        <v>0</v>
      </c>
      <c r="L622" s="561"/>
      <c r="M622" s="562"/>
      <c r="N622" s="562"/>
      <c r="O622" s="573"/>
      <c r="P622" s="1309"/>
      <c r="Q622" s="1309"/>
      <c r="R622" s="537"/>
      <c r="S622" s="537"/>
      <c r="T622" s="527"/>
      <c r="U622" s="527"/>
      <c r="V622" s="527"/>
      <c r="W622" s="527"/>
      <c r="X622" s="527"/>
      <c r="Y622" s="527"/>
    </row>
    <row r="623" spans="1:25" x14ac:dyDescent="0.25">
      <c r="A623" s="1178"/>
      <c r="B623" s="1180"/>
      <c r="C623" s="1180"/>
      <c r="D623" s="1172"/>
      <c r="E623" s="1172"/>
      <c r="F623" s="1123"/>
      <c r="G623" s="1244"/>
      <c r="H623" s="550">
        <f>'3. TRATAR'!H623</f>
        <v>0</v>
      </c>
      <c r="I623" s="554">
        <f>'3. TRATAR'!I623</f>
        <v>0</v>
      </c>
      <c r="J623" s="554">
        <f>'3. TRATAR'!J623</f>
        <v>0</v>
      </c>
      <c r="K623" s="555">
        <f>'3. TRATAR'!K623</f>
        <v>0</v>
      </c>
      <c r="L623" s="561"/>
      <c r="M623" s="562"/>
      <c r="N623" s="562"/>
      <c r="O623" s="573"/>
      <c r="P623" s="1309"/>
      <c r="Q623" s="1309"/>
      <c r="R623" s="537"/>
      <c r="S623" s="537"/>
      <c r="T623" s="527"/>
      <c r="U623" s="527"/>
      <c r="V623" s="527"/>
      <c r="W623" s="527"/>
      <c r="X623" s="527"/>
      <c r="Y623" s="527"/>
    </row>
    <row r="624" spans="1:25" x14ac:dyDescent="0.25">
      <c r="A624" s="1178"/>
      <c r="B624" s="1180"/>
      <c r="C624" s="1180"/>
      <c r="D624" s="1172"/>
      <c r="E624" s="1172"/>
      <c r="F624" s="1123"/>
      <c r="G624" s="1244"/>
      <c r="H624" s="553">
        <f>'3. TRATAR'!H624</f>
        <v>0</v>
      </c>
      <c r="I624" s="554">
        <f>'3. TRATAR'!I624</f>
        <v>0</v>
      </c>
      <c r="J624" s="554">
        <f>'3. TRATAR'!J624</f>
        <v>0</v>
      </c>
      <c r="K624" s="555">
        <f>'3. TRATAR'!K624</f>
        <v>0</v>
      </c>
      <c r="L624" s="561"/>
      <c r="M624" s="562"/>
      <c r="N624" s="562"/>
      <c r="O624" s="573"/>
      <c r="P624" s="1309"/>
      <c r="Q624" s="1309"/>
      <c r="R624" s="537"/>
      <c r="S624" s="537"/>
      <c r="T624" s="527"/>
      <c r="U624" s="527"/>
      <c r="V624" s="527"/>
      <c r="W624" s="527"/>
      <c r="X624" s="527"/>
      <c r="Y624" s="527"/>
    </row>
    <row r="625" spans="1:25" x14ac:dyDescent="0.25">
      <c r="A625" s="1178"/>
      <c r="B625" s="1180"/>
      <c r="C625" s="1180"/>
      <c r="D625" s="1172"/>
      <c r="E625" s="1172"/>
      <c r="F625" s="1123"/>
      <c r="G625" s="1244"/>
      <c r="H625" s="550">
        <f>'3. TRATAR'!H625</f>
        <v>0</v>
      </c>
      <c r="I625" s="554">
        <f>'3. TRATAR'!I625</f>
        <v>0</v>
      </c>
      <c r="J625" s="554">
        <f>'3. TRATAR'!J625</f>
        <v>0</v>
      </c>
      <c r="K625" s="555">
        <f>'3. TRATAR'!K625</f>
        <v>0</v>
      </c>
      <c r="L625" s="561"/>
      <c r="M625" s="562"/>
      <c r="N625" s="562"/>
      <c r="O625" s="573"/>
      <c r="P625" s="1309"/>
      <c r="Q625" s="1309"/>
      <c r="R625" s="537"/>
      <c r="S625" s="537"/>
      <c r="T625" s="527"/>
      <c r="U625" s="527"/>
      <c r="V625" s="527"/>
      <c r="W625" s="527"/>
      <c r="X625" s="527"/>
      <c r="Y625" s="527"/>
    </row>
    <row r="626" spans="1:25" x14ac:dyDescent="0.25">
      <c r="A626" s="1178"/>
      <c r="B626" s="1180"/>
      <c r="C626" s="1180"/>
      <c r="D626" s="1172"/>
      <c r="E626" s="1172"/>
      <c r="F626" s="1123"/>
      <c r="G626" s="1244"/>
      <c r="H626" s="553">
        <f>'3. TRATAR'!H626</f>
        <v>0</v>
      </c>
      <c r="I626" s="554">
        <f>'3. TRATAR'!I626</f>
        <v>0</v>
      </c>
      <c r="J626" s="554">
        <f>'3. TRATAR'!J626</f>
        <v>0</v>
      </c>
      <c r="K626" s="555">
        <f>'3. TRATAR'!K626</f>
        <v>0</v>
      </c>
      <c r="L626" s="561"/>
      <c r="M626" s="562"/>
      <c r="N626" s="562"/>
      <c r="O626" s="573"/>
      <c r="P626" s="1309"/>
      <c r="Q626" s="1309"/>
      <c r="R626" s="537"/>
      <c r="S626" s="537"/>
      <c r="T626" s="527"/>
      <c r="U626" s="527"/>
      <c r="V626" s="527"/>
      <c r="W626" s="527"/>
      <c r="X626" s="527"/>
      <c r="Y626" s="527"/>
    </row>
    <row r="627" spans="1:25" ht="15.75" thickBot="1" x14ac:dyDescent="0.3">
      <c r="A627" s="1179"/>
      <c r="B627" s="1181"/>
      <c r="C627" s="1181"/>
      <c r="D627" s="1173"/>
      <c r="E627" s="1173"/>
      <c r="F627" s="1124"/>
      <c r="G627" s="1245"/>
      <c r="H627" s="556">
        <f>'3. TRATAR'!H627</f>
        <v>0</v>
      </c>
      <c r="I627" s="557">
        <f>'3. TRATAR'!I627</f>
        <v>0</v>
      </c>
      <c r="J627" s="557">
        <f>'3. TRATAR'!J627</f>
        <v>0</v>
      </c>
      <c r="K627" s="558">
        <f>'3. TRATAR'!K627</f>
        <v>0</v>
      </c>
      <c r="L627" s="563"/>
      <c r="M627" s="564"/>
      <c r="N627" s="564"/>
      <c r="O627" s="574"/>
      <c r="P627" s="1310"/>
      <c r="Q627" s="1310"/>
      <c r="R627" s="537"/>
      <c r="S627" s="537"/>
      <c r="T627" s="527"/>
      <c r="U627" s="527"/>
      <c r="V627" s="527"/>
      <c r="W627" s="527"/>
      <c r="X627" s="527"/>
      <c r="Y627" s="527"/>
    </row>
    <row r="628" spans="1:25" x14ac:dyDescent="0.25">
      <c r="A628" s="1178">
        <f>'2. VALORAR CONTROLES '!A628:A635</f>
        <v>77</v>
      </c>
      <c r="B628" s="1180">
        <f>'1. IDENTIFICAR-ANALIZAR'!B628:B635</f>
        <v>0</v>
      </c>
      <c r="C628" s="1180">
        <f>'2. VALORAR CONTROLES '!C628:C635</f>
        <v>0</v>
      </c>
      <c r="D628" s="1171">
        <f>'2. VALORAR CONTROLES '!AC628:AC635</f>
        <v>0</v>
      </c>
      <c r="E628" s="1171">
        <f>'2. VALORAR CONTROLES '!AD628:AD635</f>
        <v>0</v>
      </c>
      <c r="F628" s="1122">
        <f>'2. VALORAR CONTROLES '!AE628:AE635</f>
        <v>0</v>
      </c>
      <c r="G628" s="1243">
        <f>'2. VALORAR CONTROLES '!AF628:AF635</f>
        <v>0</v>
      </c>
      <c r="H628" s="547">
        <f>'3. TRATAR'!H628</f>
        <v>0</v>
      </c>
      <c r="I628" s="548">
        <f>'3. TRATAR'!I628</f>
        <v>0</v>
      </c>
      <c r="J628" s="548">
        <f>'3. TRATAR'!J628</f>
        <v>0</v>
      </c>
      <c r="K628" s="549">
        <f>'3. TRATAR'!K628</f>
        <v>0</v>
      </c>
      <c r="L628" s="559"/>
      <c r="M628" s="560"/>
      <c r="N628" s="560"/>
      <c r="O628" s="575"/>
      <c r="P628" s="1308"/>
      <c r="Q628" s="1308"/>
      <c r="R628" s="537"/>
      <c r="S628" s="537"/>
      <c r="T628" s="527"/>
      <c r="U628" s="527"/>
      <c r="V628" s="527"/>
      <c r="W628" s="527"/>
      <c r="X628" s="527"/>
      <c r="Y628" s="527"/>
    </row>
    <row r="629" spans="1:25" x14ac:dyDescent="0.25">
      <c r="A629" s="1178"/>
      <c r="B629" s="1180"/>
      <c r="C629" s="1180"/>
      <c r="D629" s="1172"/>
      <c r="E629" s="1172"/>
      <c r="F629" s="1123"/>
      <c r="G629" s="1244"/>
      <c r="H629" s="550">
        <f>'3. TRATAR'!H629</f>
        <v>0</v>
      </c>
      <c r="I629" s="551">
        <f>'3. TRATAR'!I629</f>
        <v>0</v>
      </c>
      <c r="J629" s="551">
        <f>'3. TRATAR'!J629</f>
        <v>0</v>
      </c>
      <c r="K629" s="552">
        <f>'3. TRATAR'!K629</f>
        <v>0</v>
      </c>
      <c r="L629" s="561"/>
      <c r="M629" s="562"/>
      <c r="N629" s="562"/>
      <c r="O629" s="573"/>
      <c r="P629" s="1309"/>
      <c r="Q629" s="1309"/>
      <c r="R629" s="537"/>
      <c r="S629" s="537"/>
      <c r="T629" s="527"/>
      <c r="U629" s="527"/>
      <c r="V629" s="527"/>
      <c r="W629" s="527"/>
      <c r="X629" s="527"/>
      <c r="Y629" s="527"/>
    </row>
    <row r="630" spans="1:25" x14ac:dyDescent="0.25">
      <c r="A630" s="1178"/>
      <c r="B630" s="1180"/>
      <c r="C630" s="1180"/>
      <c r="D630" s="1172"/>
      <c r="E630" s="1172"/>
      <c r="F630" s="1123"/>
      <c r="G630" s="1244"/>
      <c r="H630" s="553">
        <f>'3. TRATAR'!H630</f>
        <v>0</v>
      </c>
      <c r="I630" s="554">
        <f>'3. TRATAR'!I630</f>
        <v>0</v>
      </c>
      <c r="J630" s="554">
        <f>'3. TRATAR'!J630</f>
        <v>0</v>
      </c>
      <c r="K630" s="555">
        <f>'3. TRATAR'!K630</f>
        <v>0</v>
      </c>
      <c r="L630" s="561"/>
      <c r="M630" s="562"/>
      <c r="N630" s="562"/>
      <c r="O630" s="573"/>
      <c r="P630" s="1309"/>
      <c r="Q630" s="1309"/>
      <c r="R630" s="537"/>
      <c r="S630" s="537"/>
      <c r="T630" s="527"/>
      <c r="U630" s="527"/>
      <c r="V630" s="527"/>
      <c r="W630" s="527"/>
      <c r="X630" s="527"/>
      <c r="Y630" s="527"/>
    </row>
    <row r="631" spans="1:25" x14ac:dyDescent="0.25">
      <c r="A631" s="1178"/>
      <c r="B631" s="1180"/>
      <c r="C631" s="1180"/>
      <c r="D631" s="1172"/>
      <c r="E631" s="1172"/>
      <c r="F631" s="1123"/>
      <c r="G631" s="1244"/>
      <c r="H631" s="550">
        <f>'3. TRATAR'!H631</f>
        <v>0</v>
      </c>
      <c r="I631" s="554">
        <f>'3. TRATAR'!I631</f>
        <v>0</v>
      </c>
      <c r="J631" s="554">
        <f>'3. TRATAR'!J631</f>
        <v>0</v>
      </c>
      <c r="K631" s="555">
        <f>'3. TRATAR'!K631</f>
        <v>0</v>
      </c>
      <c r="L631" s="561"/>
      <c r="M631" s="562"/>
      <c r="N631" s="562"/>
      <c r="O631" s="573"/>
      <c r="P631" s="1309"/>
      <c r="Q631" s="1309"/>
      <c r="R631" s="537"/>
      <c r="S631" s="537"/>
      <c r="T631" s="527"/>
      <c r="U631" s="527"/>
      <c r="V631" s="527"/>
      <c r="W631" s="527"/>
      <c r="X631" s="527"/>
      <c r="Y631" s="527"/>
    </row>
    <row r="632" spans="1:25" x14ac:dyDescent="0.25">
      <c r="A632" s="1178"/>
      <c r="B632" s="1180"/>
      <c r="C632" s="1180"/>
      <c r="D632" s="1172"/>
      <c r="E632" s="1172"/>
      <c r="F632" s="1123"/>
      <c r="G632" s="1244"/>
      <c r="H632" s="553">
        <f>'3. TRATAR'!H632</f>
        <v>0</v>
      </c>
      <c r="I632" s="554">
        <f>'3. TRATAR'!I632</f>
        <v>0</v>
      </c>
      <c r="J632" s="554">
        <f>'3. TRATAR'!J632</f>
        <v>0</v>
      </c>
      <c r="K632" s="555">
        <f>'3. TRATAR'!K632</f>
        <v>0</v>
      </c>
      <c r="L632" s="561"/>
      <c r="M632" s="562"/>
      <c r="N632" s="562"/>
      <c r="O632" s="573"/>
      <c r="P632" s="1309"/>
      <c r="Q632" s="1309"/>
      <c r="R632" s="537"/>
      <c r="S632" s="537"/>
      <c r="T632" s="527"/>
      <c r="U632" s="527"/>
      <c r="V632" s="527"/>
      <c r="W632" s="527"/>
      <c r="X632" s="527"/>
      <c r="Y632" s="527"/>
    </row>
    <row r="633" spans="1:25" x14ac:dyDescent="0.25">
      <c r="A633" s="1178"/>
      <c r="B633" s="1180"/>
      <c r="C633" s="1180"/>
      <c r="D633" s="1172"/>
      <c r="E633" s="1172"/>
      <c r="F633" s="1123"/>
      <c r="G633" s="1244"/>
      <c r="H633" s="550">
        <f>'3. TRATAR'!H633</f>
        <v>0</v>
      </c>
      <c r="I633" s="554">
        <f>'3. TRATAR'!I633</f>
        <v>0</v>
      </c>
      <c r="J633" s="554">
        <f>'3. TRATAR'!J633</f>
        <v>0</v>
      </c>
      <c r="K633" s="555">
        <f>'3. TRATAR'!K633</f>
        <v>0</v>
      </c>
      <c r="L633" s="561"/>
      <c r="M633" s="562"/>
      <c r="N633" s="562"/>
      <c r="O633" s="573"/>
      <c r="P633" s="1309"/>
      <c r="Q633" s="1309"/>
      <c r="R633" s="537"/>
      <c r="S633" s="537"/>
      <c r="T633" s="527"/>
      <c r="U633" s="527"/>
      <c r="V633" s="527"/>
      <c r="W633" s="527"/>
      <c r="X633" s="527"/>
      <c r="Y633" s="527"/>
    </row>
    <row r="634" spans="1:25" x14ac:dyDescent="0.25">
      <c r="A634" s="1178"/>
      <c r="B634" s="1180"/>
      <c r="C634" s="1180"/>
      <c r="D634" s="1172"/>
      <c r="E634" s="1172"/>
      <c r="F634" s="1123"/>
      <c r="G634" s="1244"/>
      <c r="H634" s="553">
        <f>'3. TRATAR'!H634</f>
        <v>0</v>
      </c>
      <c r="I634" s="554">
        <f>'3. TRATAR'!I634</f>
        <v>0</v>
      </c>
      <c r="J634" s="554">
        <f>'3. TRATAR'!J634</f>
        <v>0</v>
      </c>
      <c r="K634" s="555">
        <f>'3. TRATAR'!K634</f>
        <v>0</v>
      </c>
      <c r="L634" s="561"/>
      <c r="M634" s="562"/>
      <c r="N634" s="562"/>
      <c r="O634" s="573"/>
      <c r="P634" s="1309"/>
      <c r="Q634" s="1309"/>
      <c r="R634" s="537"/>
      <c r="S634" s="537"/>
      <c r="T634" s="527"/>
      <c r="U634" s="527"/>
      <c r="V634" s="527"/>
      <c r="W634" s="527"/>
      <c r="X634" s="527"/>
      <c r="Y634" s="527"/>
    </row>
    <row r="635" spans="1:25" ht="15.75" thickBot="1" x14ac:dyDescent="0.3">
      <c r="A635" s="1179"/>
      <c r="B635" s="1181"/>
      <c r="C635" s="1181"/>
      <c r="D635" s="1173"/>
      <c r="E635" s="1173"/>
      <c r="F635" s="1124"/>
      <c r="G635" s="1245"/>
      <c r="H635" s="556">
        <f>'3. TRATAR'!H635</f>
        <v>0</v>
      </c>
      <c r="I635" s="557">
        <f>'3. TRATAR'!I635</f>
        <v>0</v>
      </c>
      <c r="J635" s="557">
        <f>'3. TRATAR'!J635</f>
        <v>0</v>
      </c>
      <c r="K635" s="558">
        <f>'3. TRATAR'!K635</f>
        <v>0</v>
      </c>
      <c r="L635" s="563"/>
      <c r="M635" s="564"/>
      <c r="N635" s="564"/>
      <c r="O635" s="574"/>
      <c r="P635" s="1310"/>
      <c r="Q635" s="1310"/>
      <c r="R635" s="537"/>
      <c r="S635" s="537"/>
      <c r="T635" s="527"/>
      <c r="U635" s="527"/>
      <c r="V635" s="527"/>
      <c r="W635" s="527"/>
      <c r="X635" s="527"/>
      <c r="Y635" s="527"/>
    </row>
    <row r="636" spans="1:25" x14ac:dyDescent="0.25">
      <c r="A636" s="1178">
        <f>'2. VALORAR CONTROLES '!A636:A643</f>
        <v>78</v>
      </c>
      <c r="B636" s="1180">
        <f>'1. IDENTIFICAR-ANALIZAR'!B636:B643</f>
        <v>0</v>
      </c>
      <c r="C636" s="1180">
        <f>'2. VALORAR CONTROLES '!C636:C643</f>
        <v>0</v>
      </c>
      <c r="D636" s="1171">
        <f>'2. VALORAR CONTROLES '!AC636:AC643</f>
        <v>0</v>
      </c>
      <c r="E636" s="1171">
        <f>'2. VALORAR CONTROLES '!AD636:AD643</f>
        <v>0</v>
      </c>
      <c r="F636" s="1122">
        <f>'2. VALORAR CONTROLES '!AE636:AE643</f>
        <v>0</v>
      </c>
      <c r="G636" s="1243">
        <f>'2. VALORAR CONTROLES '!AF636:AF643</f>
        <v>0</v>
      </c>
      <c r="H636" s="547">
        <f>'3. TRATAR'!H636</f>
        <v>0</v>
      </c>
      <c r="I636" s="548">
        <f>'3. TRATAR'!I636</f>
        <v>0</v>
      </c>
      <c r="J636" s="548">
        <f>'3. TRATAR'!J636</f>
        <v>0</v>
      </c>
      <c r="K636" s="549">
        <f>'3. TRATAR'!K636</f>
        <v>0</v>
      </c>
      <c r="L636" s="559"/>
      <c r="M636" s="560"/>
      <c r="N636" s="560"/>
      <c r="O636" s="575"/>
      <c r="P636" s="1308"/>
      <c r="Q636" s="1308"/>
      <c r="R636" s="537"/>
      <c r="S636" s="537"/>
      <c r="T636" s="527"/>
      <c r="U636" s="527"/>
      <c r="V636" s="527"/>
      <c r="W636" s="527"/>
      <c r="X636" s="527"/>
      <c r="Y636" s="527"/>
    </row>
    <row r="637" spans="1:25" x14ac:dyDescent="0.25">
      <c r="A637" s="1178"/>
      <c r="B637" s="1180"/>
      <c r="C637" s="1180"/>
      <c r="D637" s="1172"/>
      <c r="E637" s="1172"/>
      <c r="F637" s="1123"/>
      <c r="G637" s="1244"/>
      <c r="H637" s="550">
        <f>'3. TRATAR'!H637</f>
        <v>0</v>
      </c>
      <c r="I637" s="551">
        <f>'3. TRATAR'!I637</f>
        <v>0</v>
      </c>
      <c r="J637" s="551">
        <f>'3. TRATAR'!J637</f>
        <v>0</v>
      </c>
      <c r="K637" s="552">
        <f>'3. TRATAR'!K637</f>
        <v>0</v>
      </c>
      <c r="L637" s="561"/>
      <c r="M637" s="562"/>
      <c r="N637" s="562"/>
      <c r="O637" s="573"/>
      <c r="P637" s="1309"/>
      <c r="Q637" s="1309"/>
      <c r="R637" s="537"/>
      <c r="S637" s="537"/>
      <c r="T637" s="527"/>
      <c r="U637" s="527"/>
      <c r="V637" s="527"/>
      <c r="W637" s="527"/>
      <c r="X637" s="527"/>
      <c r="Y637" s="527"/>
    </row>
    <row r="638" spans="1:25" x14ac:dyDescent="0.25">
      <c r="A638" s="1178"/>
      <c r="B638" s="1180"/>
      <c r="C638" s="1180"/>
      <c r="D638" s="1172"/>
      <c r="E638" s="1172"/>
      <c r="F638" s="1123"/>
      <c r="G638" s="1244"/>
      <c r="H638" s="553">
        <f>'3. TRATAR'!H638</f>
        <v>0</v>
      </c>
      <c r="I638" s="554">
        <f>'3. TRATAR'!I638</f>
        <v>0</v>
      </c>
      <c r="J638" s="554">
        <f>'3. TRATAR'!J638</f>
        <v>0</v>
      </c>
      <c r="K638" s="555">
        <f>'3. TRATAR'!K638</f>
        <v>0</v>
      </c>
      <c r="L638" s="561"/>
      <c r="M638" s="562"/>
      <c r="N638" s="562"/>
      <c r="O638" s="573"/>
      <c r="P638" s="1309"/>
      <c r="Q638" s="1309"/>
      <c r="R638" s="537"/>
      <c r="S638" s="537"/>
      <c r="T638" s="527"/>
      <c r="U638" s="527"/>
      <c r="V638" s="527"/>
      <c r="W638" s="527"/>
      <c r="X638" s="527"/>
      <c r="Y638" s="527"/>
    </row>
    <row r="639" spans="1:25" x14ac:dyDescent="0.25">
      <c r="A639" s="1178"/>
      <c r="B639" s="1180"/>
      <c r="C639" s="1180"/>
      <c r="D639" s="1172"/>
      <c r="E639" s="1172"/>
      <c r="F639" s="1123"/>
      <c r="G639" s="1244"/>
      <c r="H639" s="550">
        <f>'3. TRATAR'!H639</f>
        <v>0</v>
      </c>
      <c r="I639" s="554">
        <f>'3. TRATAR'!I639</f>
        <v>0</v>
      </c>
      <c r="J639" s="554">
        <f>'3. TRATAR'!J639</f>
        <v>0</v>
      </c>
      <c r="K639" s="555">
        <f>'3. TRATAR'!K639</f>
        <v>0</v>
      </c>
      <c r="L639" s="561"/>
      <c r="M639" s="562"/>
      <c r="N639" s="562"/>
      <c r="O639" s="573"/>
      <c r="P639" s="1309"/>
      <c r="Q639" s="1309"/>
      <c r="R639" s="537"/>
      <c r="S639" s="537"/>
      <c r="T639" s="527"/>
      <c r="U639" s="527"/>
      <c r="V639" s="527"/>
      <c r="W639" s="527"/>
      <c r="X639" s="527"/>
      <c r="Y639" s="527"/>
    </row>
    <row r="640" spans="1:25" x14ac:dyDescent="0.25">
      <c r="A640" s="1178"/>
      <c r="B640" s="1180"/>
      <c r="C640" s="1180"/>
      <c r="D640" s="1172"/>
      <c r="E640" s="1172"/>
      <c r="F640" s="1123"/>
      <c r="G640" s="1244"/>
      <c r="H640" s="553">
        <f>'3. TRATAR'!H640</f>
        <v>0</v>
      </c>
      <c r="I640" s="554">
        <f>'3. TRATAR'!I640</f>
        <v>0</v>
      </c>
      <c r="J640" s="554">
        <f>'3. TRATAR'!J640</f>
        <v>0</v>
      </c>
      <c r="K640" s="555">
        <f>'3. TRATAR'!K640</f>
        <v>0</v>
      </c>
      <c r="L640" s="561"/>
      <c r="M640" s="562"/>
      <c r="N640" s="562"/>
      <c r="O640" s="573"/>
      <c r="P640" s="1309"/>
      <c r="Q640" s="1309"/>
      <c r="R640" s="537"/>
      <c r="S640" s="537"/>
      <c r="T640" s="527"/>
      <c r="U640" s="527"/>
      <c r="V640" s="527"/>
      <c r="W640" s="527"/>
      <c r="X640" s="527"/>
      <c r="Y640" s="527"/>
    </row>
    <row r="641" spans="1:25" x14ac:dyDescent="0.25">
      <c r="A641" s="1178"/>
      <c r="B641" s="1180"/>
      <c r="C641" s="1180"/>
      <c r="D641" s="1172"/>
      <c r="E641" s="1172"/>
      <c r="F641" s="1123"/>
      <c r="G641" s="1244"/>
      <c r="H641" s="550">
        <f>'3. TRATAR'!H641</f>
        <v>0</v>
      </c>
      <c r="I641" s="554">
        <f>'3. TRATAR'!I641</f>
        <v>0</v>
      </c>
      <c r="J641" s="554">
        <f>'3. TRATAR'!J641</f>
        <v>0</v>
      </c>
      <c r="K641" s="555">
        <f>'3. TRATAR'!K641</f>
        <v>0</v>
      </c>
      <c r="L641" s="561"/>
      <c r="M641" s="562"/>
      <c r="N641" s="562"/>
      <c r="O641" s="573"/>
      <c r="P641" s="1309"/>
      <c r="Q641" s="1309"/>
      <c r="R641" s="537"/>
      <c r="S641" s="537"/>
      <c r="T641" s="527"/>
      <c r="U641" s="527"/>
      <c r="V641" s="527"/>
      <c r="W641" s="527"/>
      <c r="X641" s="527"/>
      <c r="Y641" s="527"/>
    </row>
    <row r="642" spans="1:25" x14ac:dyDescent="0.25">
      <c r="A642" s="1178"/>
      <c r="B642" s="1180"/>
      <c r="C642" s="1180"/>
      <c r="D642" s="1172"/>
      <c r="E642" s="1172"/>
      <c r="F642" s="1123"/>
      <c r="G642" s="1244"/>
      <c r="H642" s="553">
        <f>'3. TRATAR'!H642</f>
        <v>0</v>
      </c>
      <c r="I642" s="554">
        <f>'3. TRATAR'!I642</f>
        <v>0</v>
      </c>
      <c r="J642" s="554">
        <f>'3. TRATAR'!J642</f>
        <v>0</v>
      </c>
      <c r="K642" s="555">
        <f>'3. TRATAR'!K642</f>
        <v>0</v>
      </c>
      <c r="L642" s="561"/>
      <c r="M642" s="562"/>
      <c r="N642" s="562"/>
      <c r="O642" s="573"/>
      <c r="P642" s="1309"/>
      <c r="Q642" s="1309"/>
      <c r="R642" s="537"/>
      <c r="S642" s="537"/>
      <c r="T642" s="527"/>
      <c r="U642" s="527"/>
      <c r="V642" s="527"/>
      <c r="W642" s="527"/>
      <c r="X642" s="527"/>
      <c r="Y642" s="527"/>
    </row>
    <row r="643" spans="1:25" ht="15.75" thickBot="1" x14ac:dyDescent="0.3">
      <c r="A643" s="1179"/>
      <c r="B643" s="1181"/>
      <c r="C643" s="1181"/>
      <c r="D643" s="1173"/>
      <c r="E643" s="1173"/>
      <c r="F643" s="1124"/>
      <c r="G643" s="1245"/>
      <c r="H643" s="556">
        <f>'3. TRATAR'!H643</f>
        <v>0</v>
      </c>
      <c r="I643" s="557">
        <f>'3. TRATAR'!I643</f>
        <v>0</v>
      </c>
      <c r="J643" s="557">
        <f>'3. TRATAR'!J643</f>
        <v>0</v>
      </c>
      <c r="K643" s="558">
        <f>'3. TRATAR'!K643</f>
        <v>0</v>
      </c>
      <c r="L643" s="563"/>
      <c r="M643" s="564"/>
      <c r="N643" s="564"/>
      <c r="O643" s="574"/>
      <c r="P643" s="1310"/>
      <c r="Q643" s="1310"/>
      <c r="R643" s="537"/>
      <c r="S643" s="537"/>
      <c r="T643" s="527"/>
      <c r="U643" s="527"/>
      <c r="V643" s="527"/>
      <c r="W643" s="527"/>
      <c r="X643" s="527"/>
      <c r="Y643" s="527"/>
    </row>
    <row r="644" spans="1:25" x14ac:dyDescent="0.25">
      <c r="A644" s="1178">
        <f>'2. VALORAR CONTROLES '!A644:A651</f>
        <v>79</v>
      </c>
      <c r="B644" s="1180">
        <f>'1. IDENTIFICAR-ANALIZAR'!B644:B651</f>
        <v>0</v>
      </c>
      <c r="C644" s="1180">
        <f>'2. VALORAR CONTROLES '!C644:C651</f>
        <v>0</v>
      </c>
      <c r="D644" s="1171">
        <f>'2. VALORAR CONTROLES '!AC644:AC651</f>
        <v>0</v>
      </c>
      <c r="E644" s="1171">
        <f>'2. VALORAR CONTROLES '!AD644:AD651</f>
        <v>0</v>
      </c>
      <c r="F644" s="1122">
        <f>'2. VALORAR CONTROLES '!AE644:AE651</f>
        <v>0</v>
      </c>
      <c r="G644" s="1243">
        <f>'2. VALORAR CONTROLES '!AF644:AF651</f>
        <v>0</v>
      </c>
      <c r="H644" s="547">
        <f>'3. TRATAR'!H644</f>
        <v>0</v>
      </c>
      <c r="I644" s="548">
        <f>'3. TRATAR'!I644</f>
        <v>0</v>
      </c>
      <c r="J644" s="548">
        <f>'3. TRATAR'!J644</f>
        <v>0</v>
      </c>
      <c r="K644" s="549">
        <f>'3. TRATAR'!K644</f>
        <v>0</v>
      </c>
      <c r="L644" s="559"/>
      <c r="M644" s="560"/>
      <c r="N644" s="560"/>
      <c r="O644" s="575"/>
      <c r="P644" s="1308"/>
      <c r="Q644" s="1308"/>
      <c r="R644" s="537"/>
      <c r="S644" s="537"/>
      <c r="T644" s="527"/>
      <c r="U644" s="527"/>
      <c r="V644" s="527"/>
      <c r="W644" s="527"/>
      <c r="X644" s="527"/>
      <c r="Y644" s="527"/>
    </row>
    <row r="645" spans="1:25" x14ac:dyDescent="0.25">
      <c r="A645" s="1178"/>
      <c r="B645" s="1180"/>
      <c r="C645" s="1180"/>
      <c r="D645" s="1172"/>
      <c r="E645" s="1172"/>
      <c r="F645" s="1123"/>
      <c r="G645" s="1244"/>
      <c r="H645" s="550">
        <f>'3. TRATAR'!H645</f>
        <v>0</v>
      </c>
      <c r="I645" s="551">
        <f>'3. TRATAR'!I645</f>
        <v>0</v>
      </c>
      <c r="J645" s="551">
        <f>'3. TRATAR'!J645</f>
        <v>0</v>
      </c>
      <c r="K645" s="552">
        <f>'3. TRATAR'!K645</f>
        <v>0</v>
      </c>
      <c r="L645" s="561"/>
      <c r="M645" s="562"/>
      <c r="N645" s="562"/>
      <c r="O645" s="573"/>
      <c r="P645" s="1309"/>
      <c r="Q645" s="1309"/>
      <c r="R645" s="537"/>
      <c r="S645" s="537"/>
      <c r="T645" s="527"/>
      <c r="U645" s="527"/>
      <c r="V645" s="527"/>
      <c r="W645" s="527"/>
      <c r="X645" s="527"/>
      <c r="Y645" s="527"/>
    </row>
    <row r="646" spans="1:25" x14ac:dyDescent="0.25">
      <c r="A646" s="1178"/>
      <c r="B646" s="1180"/>
      <c r="C646" s="1180"/>
      <c r="D646" s="1172"/>
      <c r="E646" s="1172"/>
      <c r="F646" s="1123"/>
      <c r="G646" s="1244"/>
      <c r="H646" s="553">
        <f>'3. TRATAR'!H646</f>
        <v>0</v>
      </c>
      <c r="I646" s="554">
        <f>'3. TRATAR'!I646</f>
        <v>0</v>
      </c>
      <c r="J646" s="554">
        <f>'3. TRATAR'!J646</f>
        <v>0</v>
      </c>
      <c r="K646" s="555">
        <f>'3. TRATAR'!K646</f>
        <v>0</v>
      </c>
      <c r="L646" s="561"/>
      <c r="M646" s="562"/>
      <c r="N646" s="562"/>
      <c r="O646" s="573"/>
      <c r="P646" s="1309"/>
      <c r="Q646" s="1309"/>
      <c r="R646" s="537"/>
      <c r="S646" s="537"/>
      <c r="T646" s="527"/>
      <c r="U646" s="527"/>
      <c r="V646" s="527"/>
      <c r="W646" s="527"/>
      <c r="X646" s="527"/>
      <c r="Y646" s="527"/>
    </row>
    <row r="647" spans="1:25" x14ac:dyDescent="0.25">
      <c r="A647" s="1178"/>
      <c r="B647" s="1180"/>
      <c r="C647" s="1180"/>
      <c r="D647" s="1172"/>
      <c r="E647" s="1172"/>
      <c r="F647" s="1123"/>
      <c r="G647" s="1244"/>
      <c r="H647" s="550">
        <f>'3. TRATAR'!H647</f>
        <v>0</v>
      </c>
      <c r="I647" s="554">
        <f>'3. TRATAR'!I647</f>
        <v>0</v>
      </c>
      <c r="J647" s="554">
        <f>'3. TRATAR'!J647</f>
        <v>0</v>
      </c>
      <c r="K647" s="555">
        <f>'3. TRATAR'!K647</f>
        <v>0</v>
      </c>
      <c r="L647" s="561"/>
      <c r="M647" s="562"/>
      <c r="N647" s="562"/>
      <c r="O647" s="573"/>
      <c r="P647" s="1309"/>
      <c r="Q647" s="1309"/>
      <c r="R647" s="537"/>
      <c r="S647" s="537"/>
      <c r="T647" s="527"/>
      <c r="U647" s="527"/>
      <c r="V647" s="527"/>
      <c r="W647" s="527"/>
      <c r="X647" s="527"/>
      <c r="Y647" s="527"/>
    </row>
    <row r="648" spans="1:25" x14ac:dyDescent="0.25">
      <c r="A648" s="1178"/>
      <c r="B648" s="1180"/>
      <c r="C648" s="1180"/>
      <c r="D648" s="1172"/>
      <c r="E648" s="1172"/>
      <c r="F648" s="1123"/>
      <c r="G648" s="1244"/>
      <c r="H648" s="553">
        <f>'3. TRATAR'!H648</f>
        <v>0</v>
      </c>
      <c r="I648" s="554">
        <f>'3. TRATAR'!I648</f>
        <v>0</v>
      </c>
      <c r="J648" s="554">
        <f>'3. TRATAR'!J648</f>
        <v>0</v>
      </c>
      <c r="K648" s="555">
        <f>'3. TRATAR'!K648</f>
        <v>0</v>
      </c>
      <c r="L648" s="561"/>
      <c r="M648" s="562"/>
      <c r="N648" s="562"/>
      <c r="O648" s="573"/>
      <c r="P648" s="1309"/>
      <c r="Q648" s="1309"/>
      <c r="R648" s="537"/>
      <c r="S648" s="537"/>
      <c r="T648" s="527"/>
      <c r="U648" s="527"/>
      <c r="V648" s="527"/>
      <c r="W648" s="527"/>
      <c r="X648" s="527"/>
      <c r="Y648" s="527"/>
    </row>
    <row r="649" spans="1:25" x14ac:dyDescent="0.25">
      <c r="A649" s="1178"/>
      <c r="B649" s="1180"/>
      <c r="C649" s="1180"/>
      <c r="D649" s="1172"/>
      <c r="E649" s="1172"/>
      <c r="F649" s="1123"/>
      <c r="G649" s="1244"/>
      <c r="H649" s="550">
        <f>'3. TRATAR'!H649</f>
        <v>0</v>
      </c>
      <c r="I649" s="554">
        <f>'3. TRATAR'!I649</f>
        <v>0</v>
      </c>
      <c r="J649" s="554">
        <f>'3. TRATAR'!J649</f>
        <v>0</v>
      </c>
      <c r="K649" s="555">
        <f>'3. TRATAR'!K649</f>
        <v>0</v>
      </c>
      <c r="L649" s="561"/>
      <c r="M649" s="562"/>
      <c r="N649" s="562"/>
      <c r="O649" s="573"/>
      <c r="P649" s="1309"/>
      <c r="Q649" s="1309"/>
      <c r="R649" s="537"/>
      <c r="S649" s="537"/>
      <c r="T649" s="527"/>
      <c r="U649" s="527"/>
      <c r="V649" s="527"/>
      <c r="W649" s="527"/>
      <c r="X649" s="527"/>
      <c r="Y649" s="527"/>
    </row>
    <row r="650" spans="1:25" x14ac:dyDescent="0.25">
      <c r="A650" s="1178"/>
      <c r="B650" s="1180"/>
      <c r="C650" s="1180"/>
      <c r="D650" s="1172"/>
      <c r="E650" s="1172"/>
      <c r="F650" s="1123"/>
      <c r="G650" s="1244"/>
      <c r="H650" s="553">
        <f>'3. TRATAR'!H650</f>
        <v>0</v>
      </c>
      <c r="I650" s="554">
        <f>'3. TRATAR'!I650</f>
        <v>0</v>
      </c>
      <c r="J650" s="554">
        <f>'3. TRATAR'!J650</f>
        <v>0</v>
      </c>
      <c r="K650" s="555">
        <f>'3. TRATAR'!K650</f>
        <v>0</v>
      </c>
      <c r="L650" s="561"/>
      <c r="M650" s="562"/>
      <c r="N650" s="562"/>
      <c r="O650" s="573"/>
      <c r="P650" s="1309"/>
      <c r="Q650" s="1309"/>
      <c r="R650" s="537"/>
      <c r="S650" s="537"/>
      <c r="T650" s="527"/>
      <c r="U650" s="527"/>
      <c r="V650" s="527"/>
      <c r="W650" s="527"/>
      <c r="X650" s="527"/>
      <c r="Y650" s="527"/>
    </row>
    <row r="651" spans="1:25" ht="15.75" thickBot="1" x14ac:dyDescent="0.3">
      <c r="A651" s="1179"/>
      <c r="B651" s="1181"/>
      <c r="C651" s="1181"/>
      <c r="D651" s="1173"/>
      <c r="E651" s="1173"/>
      <c r="F651" s="1124"/>
      <c r="G651" s="1245"/>
      <c r="H651" s="556">
        <f>'3. TRATAR'!H651</f>
        <v>0</v>
      </c>
      <c r="I651" s="557">
        <f>'3. TRATAR'!I651</f>
        <v>0</v>
      </c>
      <c r="J651" s="557">
        <f>'3. TRATAR'!J651</f>
        <v>0</v>
      </c>
      <c r="K651" s="558">
        <f>'3. TRATAR'!K651</f>
        <v>0</v>
      </c>
      <c r="L651" s="563"/>
      <c r="M651" s="564"/>
      <c r="N651" s="564"/>
      <c r="O651" s="574"/>
      <c r="P651" s="1310"/>
      <c r="Q651" s="1310"/>
      <c r="R651" s="537"/>
      <c r="S651" s="537"/>
      <c r="T651" s="527"/>
      <c r="U651" s="527"/>
      <c r="V651" s="527"/>
      <c r="W651" s="527"/>
      <c r="X651" s="527"/>
      <c r="Y651" s="527"/>
    </row>
    <row r="652" spans="1:25" x14ac:dyDescent="0.25">
      <c r="A652" s="1178">
        <f>'2. VALORAR CONTROLES '!A652:A659</f>
        <v>80</v>
      </c>
      <c r="B652" s="1180">
        <f>'1. IDENTIFICAR-ANALIZAR'!B652:B659</f>
        <v>0</v>
      </c>
      <c r="C652" s="1180">
        <f>'2. VALORAR CONTROLES '!C652:C659</f>
        <v>0</v>
      </c>
      <c r="D652" s="1171">
        <f>'2. VALORAR CONTROLES '!AC652:AC659</f>
        <v>0</v>
      </c>
      <c r="E652" s="1171">
        <f>'2. VALORAR CONTROLES '!AD652:AD659</f>
        <v>0</v>
      </c>
      <c r="F652" s="1122">
        <f>'2. VALORAR CONTROLES '!AE652:AE659</f>
        <v>0</v>
      </c>
      <c r="G652" s="1243">
        <f>'2. VALORAR CONTROLES '!AF652:AF659</f>
        <v>0</v>
      </c>
      <c r="H652" s="547">
        <f>'3. TRATAR'!H652</f>
        <v>0</v>
      </c>
      <c r="I652" s="548">
        <f>'3. TRATAR'!I652</f>
        <v>0</v>
      </c>
      <c r="J652" s="548">
        <f>'3. TRATAR'!J652</f>
        <v>0</v>
      </c>
      <c r="K652" s="549">
        <f>'3. TRATAR'!K652</f>
        <v>0</v>
      </c>
      <c r="L652" s="559"/>
      <c r="M652" s="560"/>
      <c r="N652" s="560"/>
      <c r="O652" s="575"/>
      <c r="P652" s="1308"/>
      <c r="Q652" s="1308"/>
      <c r="R652" s="537"/>
      <c r="S652" s="537"/>
      <c r="T652" s="527"/>
      <c r="U652" s="527"/>
      <c r="V652" s="527"/>
      <c r="W652" s="527"/>
      <c r="X652" s="527"/>
      <c r="Y652" s="527"/>
    </row>
    <row r="653" spans="1:25" x14ac:dyDescent="0.25">
      <c r="A653" s="1178"/>
      <c r="B653" s="1180"/>
      <c r="C653" s="1180"/>
      <c r="D653" s="1172"/>
      <c r="E653" s="1172"/>
      <c r="F653" s="1123"/>
      <c r="G653" s="1244"/>
      <c r="H653" s="550">
        <f>'3. TRATAR'!H653</f>
        <v>0</v>
      </c>
      <c r="I653" s="551">
        <f>'3. TRATAR'!I653</f>
        <v>0</v>
      </c>
      <c r="J653" s="551">
        <f>'3. TRATAR'!J653</f>
        <v>0</v>
      </c>
      <c r="K653" s="552">
        <f>'3. TRATAR'!K653</f>
        <v>0</v>
      </c>
      <c r="L653" s="561"/>
      <c r="M653" s="562"/>
      <c r="N653" s="562"/>
      <c r="O653" s="573"/>
      <c r="P653" s="1309"/>
      <c r="Q653" s="1309"/>
      <c r="R653" s="537"/>
      <c r="S653" s="537"/>
      <c r="T653" s="527"/>
      <c r="U653" s="527"/>
      <c r="V653" s="527"/>
      <c r="W653" s="527"/>
      <c r="X653" s="527"/>
      <c r="Y653" s="527"/>
    </row>
    <row r="654" spans="1:25" x14ac:dyDescent="0.25">
      <c r="A654" s="1178"/>
      <c r="B654" s="1180"/>
      <c r="C654" s="1180"/>
      <c r="D654" s="1172"/>
      <c r="E654" s="1172"/>
      <c r="F654" s="1123"/>
      <c r="G654" s="1244"/>
      <c r="H654" s="553">
        <f>'3. TRATAR'!H654</f>
        <v>0</v>
      </c>
      <c r="I654" s="554">
        <f>'3. TRATAR'!I654</f>
        <v>0</v>
      </c>
      <c r="J654" s="554">
        <f>'3. TRATAR'!J654</f>
        <v>0</v>
      </c>
      <c r="K654" s="555">
        <f>'3. TRATAR'!K654</f>
        <v>0</v>
      </c>
      <c r="L654" s="561"/>
      <c r="M654" s="562"/>
      <c r="N654" s="562"/>
      <c r="O654" s="573"/>
      <c r="P654" s="1309"/>
      <c r="Q654" s="1309"/>
      <c r="R654" s="537"/>
      <c r="S654" s="537"/>
      <c r="T654" s="527"/>
      <c r="U654" s="527"/>
      <c r="V654" s="527"/>
      <c r="W654" s="527"/>
      <c r="X654" s="527"/>
      <c r="Y654" s="527"/>
    </row>
    <row r="655" spans="1:25" x14ac:dyDescent="0.25">
      <c r="A655" s="1178"/>
      <c r="B655" s="1180"/>
      <c r="C655" s="1180"/>
      <c r="D655" s="1172"/>
      <c r="E655" s="1172"/>
      <c r="F655" s="1123"/>
      <c r="G655" s="1244"/>
      <c r="H655" s="550">
        <f>'3. TRATAR'!H655</f>
        <v>0</v>
      </c>
      <c r="I655" s="554">
        <f>'3. TRATAR'!I655</f>
        <v>0</v>
      </c>
      <c r="J655" s="554">
        <f>'3. TRATAR'!J655</f>
        <v>0</v>
      </c>
      <c r="K655" s="555">
        <f>'3. TRATAR'!K655</f>
        <v>0</v>
      </c>
      <c r="L655" s="561"/>
      <c r="M655" s="562"/>
      <c r="N655" s="562"/>
      <c r="O655" s="573"/>
      <c r="P655" s="1309"/>
      <c r="Q655" s="1309"/>
      <c r="R655" s="537"/>
      <c r="S655" s="537"/>
      <c r="T655" s="527"/>
      <c r="U655" s="527"/>
      <c r="V655" s="527"/>
      <c r="W655" s="527"/>
      <c r="X655" s="527"/>
      <c r="Y655" s="527"/>
    </row>
    <row r="656" spans="1:25" x14ac:dyDescent="0.25">
      <c r="A656" s="1178"/>
      <c r="B656" s="1180"/>
      <c r="C656" s="1180"/>
      <c r="D656" s="1172"/>
      <c r="E656" s="1172"/>
      <c r="F656" s="1123"/>
      <c r="G656" s="1244"/>
      <c r="H656" s="553">
        <f>'3. TRATAR'!H656</f>
        <v>0</v>
      </c>
      <c r="I656" s="554">
        <f>'3. TRATAR'!I656</f>
        <v>0</v>
      </c>
      <c r="J656" s="554">
        <f>'3. TRATAR'!J656</f>
        <v>0</v>
      </c>
      <c r="K656" s="555">
        <f>'3. TRATAR'!K656</f>
        <v>0</v>
      </c>
      <c r="L656" s="561"/>
      <c r="M656" s="562"/>
      <c r="N656" s="562"/>
      <c r="O656" s="573"/>
      <c r="P656" s="1309"/>
      <c r="Q656" s="1309"/>
      <c r="R656" s="537"/>
      <c r="S656" s="537"/>
      <c r="T656" s="527"/>
      <c r="U656" s="527"/>
      <c r="V656" s="527"/>
      <c r="W656" s="527"/>
      <c r="X656" s="527"/>
      <c r="Y656" s="527"/>
    </row>
    <row r="657" spans="1:25" x14ac:dyDescent="0.25">
      <c r="A657" s="1178"/>
      <c r="B657" s="1180"/>
      <c r="C657" s="1180"/>
      <c r="D657" s="1172"/>
      <c r="E657" s="1172"/>
      <c r="F657" s="1123"/>
      <c r="G657" s="1244"/>
      <c r="H657" s="550">
        <f>'3. TRATAR'!H657</f>
        <v>0</v>
      </c>
      <c r="I657" s="554">
        <f>'3. TRATAR'!I657</f>
        <v>0</v>
      </c>
      <c r="J657" s="554">
        <f>'3. TRATAR'!J657</f>
        <v>0</v>
      </c>
      <c r="K657" s="555">
        <f>'3. TRATAR'!K657</f>
        <v>0</v>
      </c>
      <c r="L657" s="561"/>
      <c r="M657" s="562"/>
      <c r="N657" s="562"/>
      <c r="O657" s="573"/>
      <c r="P657" s="1309"/>
      <c r="Q657" s="1309"/>
      <c r="R657" s="537"/>
      <c r="S657" s="537"/>
      <c r="T657" s="527"/>
      <c r="U657" s="527"/>
      <c r="V657" s="527"/>
      <c r="W657" s="527"/>
      <c r="X657" s="527"/>
      <c r="Y657" s="527"/>
    </row>
    <row r="658" spans="1:25" x14ac:dyDescent="0.25">
      <c r="A658" s="1178"/>
      <c r="B658" s="1180"/>
      <c r="C658" s="1180"/>
      <c r="D658" s="1172"/>
      <c r="E658" s="1172"/>
      <c r="F658" s="1123"/>
      <c r="G658" s="1244"/>
      <c r="H658" s="553">
        <f>'3. TRATAR'!H658</f>
        <v>0</v>
      </c>
      <c r="I658" s="554">
        <f>'3. TRATAR'!I658</f>
        <v>0</v>
      </c>
      <c r="J658" s="554">
        <f>'3. TRATAR'!J658</f>
        <v>0</v>
      </c>
      <c r="K658" s="555">
        <f>'3. TRATAR'!K658</f>
        <v>0</v>
      </c>
      <c r="L658" s="561"/>
      <c r="M658" s="562"/>
      <c r="N658" s="562"/>
      <c r="O658" s="573"/>
      <c r="P658" s="1309"/>
      <c r="Q658" s="1309"/>
      <c r="R658" s="537"/>
      <c r="S658" s="537"/>
      <c r="T658" s="527"/>
      <c r="U658" s="527"/>
      <c r="V658" s="527"/>
      <c r="W658" s="527"/>
      <c r="X658" s="527"/>
      <c r="Y658" s="527"/>
    </row>
    <row r="659" spans="1:25" ht="15.75" thickBot="1" x14ac:dyDescent="0.3">
      <c r="A659" s="1179"/>
      <c r="B659" s="1181"/>
      <c r="C659" s="1181"/>
      <c r="D659" s="1173"/>
      <c r="E659" s="1173"/>
      <c r="F659" s="1124"/>
      <c r="G659" s="1245"/>
      <c r="H659" s="556">
        <f>'3. TRATAR'!H659</f>
        <v>0</v>
      </c>
      <c r="I659" s="557">
        <f>'3. TRATAR'!I659</f>
        <v>0</v>
      </c>
      <c r="J659" s="557">
        <f>'3. TRATAR'!J659</f>
        <v>0</v>
      </c>
      <c r="K659" s="558">
        <f>'3. TRATAR'!K659</f>
        <v>0</v>
      </c>
      <c r="L659" s="563"/>
      <c r="M659" s="564"/>
      <c r="N659" s="564"/>
      <c r="O659" s="574"/>
      <c r="P659" s="1310"/>
      <c r="Q659" s="1310"/>
      <c r="R659" s="537"/>
      <c r="S659" s="537"/>
      <c r="T659" s="527"/>
      <c r="U659" s="527"/>
      <c r="V659" s="527"/>
      <c r="W659" s="527"/>
      <c r="X659" s="527"/>
      <c r="Y659" s="527"/>
    </row>
    <row r="660" spans="1:25" x14ac:dyDescent="0.25">
      <c r="A660" s="1178">
        <f>'2. VALORAR CONTROLES '!A660:A667</f>
        <v>81</v>
      </c>
      <c r="B660" s="1180">
        <f>'1. IDENTIFICAR-ANALIZAR'!B660:B667</f>
        <v>0</v>
      </c>
      <c r="C660" s="1180">
        <f>'2. VALORAR CONTROLES '!C660:C667</f>
        <v>0</v>
      </c>
      <c r="D660" s="1171">
        <f>'2. VALORAR CONTROLES '!AC660:AC667</f>
        <v>0</v>
      </c>
      <c r="E660" s="1171">
        <f>'2. VALORAR CONTROLES '!AD660:AD667</f>
        <v>0</v>
      </c>
      <c r="F660" s="1122">
        <f>'2. VALORAR CONTROLES '!AE660:AE667</f>
        <v>0</v>
      </c>
      <c r="G660" s="1243">
        <f>'2. VALORAR CONTROLES '!AF660:AF667</f>
        <v>0</v>
      </c>
      <c r="H660" s="547">
        <f>'3. TRATAR'!H660</f>
        <v>0</v>
      </c>
      <c r="I660" s="548">
        <f>'3. TRATAR'!I660</f>
        <v>0</v>
      </c>
      <c r="J660" s="548">
        <f>'3. TRATAR'!J660</f>
        <v>0</v>
      </c>
      <c r="K660" s="549">
        <f>'3. TRATAR'!K660</f>
        <v>0</v>
      </c>
      <c r="L660" s="559"/>
      <c r="M660" s="560"/>
      <c r="N660" s="560"/>
      <c r="O660" s="575"/>
      <c r="P660" s="1308"/>
      <c r="Q660" s="1308"/>
      <c r="R660" s="537"/>
      <c r="S660" s="537"/>
      <c r="T660" s="527"/>
      <c r="U660" s="527"/>
      <c r="V660" s="527"/>
      <c r="W660" s="527"/>
      <c r="X660" s="527"/>
      <c r="Y660" s="527"/>
    </row>
    <row r="661" spans="1:25" x14ac:dyDescent="0.25">
      <c r="A661" s="1178"/>
      <c r="B661" s="1180"/>
      <c r="C661" s="1180"/>
      <c r="D661" s="1172"/>
      <c r="E661" s="1172"/>
      <c r="F661" s="1123"/>
      <c r="G661" s="1244"/>
      <c r="H661" s="550">
        <f>'3. TRATAR'!H661</f>
        <v>0</v>
      </c>
      <c r="I661" s="551">
        <f>'3. TRATAR'!I661</f>
        <v>0</v>
      </c>
      <c r="J661" s="551">
        <f>'3. TRATAR'!J661</f>
        <v>0</v>
      </c>
      <c r="K661" s="552">
        <f>'3. TRATAR'!K661</f>
        <v>0</v>
      </c>
      <c r="L661" s="561"/>
      <c r="M661" s="562"/>
      <c r="N661" s="562"/>
      <c r="O661" s="573"/>
      <c r="P661" s="1309"/>
      <c r="Q661" s="1309"/>
      <c r="R661" s="537"/>
      <c r="S661" s="537"/>
      <c r="T661" s="527"/>
      <c r="U661" s="527"/>
      <c r="V661" s="527"/>
      <c r="W661" s="527"/>
      <c r="X661" s="527"/>
      <c r="Y661" s="527"/>
    </row>
    <row r="662" spans="1:25" x14ac:dyDescent="0.25">
      <c r="A662" s="1178"/>
      <c r="B662" s="1180"/>
      <c r="C662" s="1180"/>
      <c r="D662" s="1172"/>
      <c r="E662" s="1172"/>
      <c r="F662" s="1123"/>
      <c r="G662" s="1244"/>
      <c r="H662" s="553">
        <f>'3. TRATAR'!H662</f>
        <v>0</v>
      </c>
      <c r="I662" s="554">
        <f>'3. TRATAR'!I662</f>
        <v>0</v>
      </c>
      <c r="J662" s="554">
        <f>'3. TRATAR'!J662</f>
        <v>0</v>
      </c>
      <c r="K662" s="555">
        <f>'3. TRATAR'!K662</f>
        <v>0</v>
      </c>
      <c r="L662" s="561"/>
      <c r="M662" s="562"/>
      <c r="N662" s="562"/>
      <c r="O662" s="573"/>
      <c r="P662" s="1309"/>
      <c r="Q662" s="1309"/>
      <c r="R662" s="537"/>
      <c r="S662" s="537"/>
      <c r="T662" s="527"/>
      <c r="U662" s="527"/>
      <c r="V662" s="527"/>
      <c r="W662" s="527"/>
      <c r="X662" s="527"/>
      <c r="Y662" s="527"/>
    </row>
    <row r="663" spans="1:25" x14ac:dyDescent="0.25">
      <c r="A663" s="1178"/>
      <c r="B663" s="1180"/>
      <c r="C663" s="1180"/>
      <c r="D663" s="1172"/>
      <c r="E663" s="1172"/>
      <c r="F663" s="1123"/>
      <c r="G663" s="1244"/>
      <c r="H663" s="550">
        <f>'3. TRATAR'!H663</f>
        <v>0</v>
      </c>
      <c r="I663" s="554">
        <f>'3. TRATAR'!I663</f>
        <v>0</v>
      </c>
      <c r="J663" s="554">
        <f>'3. TRATAR'!J663</f>
        <v>0</v>
      </c>
      <c r="K663" s="555">
        <f>'3. TRATAR'!K663</f>
        <v>0</v>
      </c>
      <c r="L663" s="561"/>
      <c r="M663" s="562"/>
      <c r="N663" s="562"/>
      <c r="O663" s="573"/>
      <c r="P663" s="1309"/>
      <c r="Q663" s="1309"/>
      <c r="R663" s="537"/>
      <c r="S663" s="537"/>
      <c r="T663" s="527"/>
      <c r="U663" s="527"/>
      <c r="V663" s="527"/>
      <c r="W663" s="527"/>
      <c r="X663" s="527"/>
      <c r="Y663" s="527"/>
    </row>
    <row r="664" spans="1:25" x14ac:dyDescent="0.25">
      <c r="A664" s="1178"/>
      <c r="B664" s="1180"/>
      <c r="C664" s="1180"/>
      <c r="D664" s="1172"/>
      <c r="E664" s="1172"/>
      <c r="F664" s="1123"/>
      <c r="G664" s="1244"/>
      <c r="H664" s="553">
        <f>'3. TRATAR'!H664</f>
        <v>0</v>
      </c>
      <c r="I664" s="554">
        <f>'3. TRATAR'!I664</f>
        <v>0</v>
      </c>
      <c r="J664" s="554">
        <f>'3. TRATAR'!J664</f>
        <v>0</v>
      </c>
      <c r="K664" s="555">
        <f>'3. TRATAR'!K664</f>
        <v>0</v>
      </c>
      <c r="L664" s="561"/>
      <c r="M664" s="562"/>
      <c r="N664" s="562"/>
      <c r="O664" s="573"/>
      <c r="P664" s="1309"/>
      <c r="Q664" s="1309"/>
      <c r="R664" s="537"/>
      <c r="S664" s="537"/>
      <c r="T664" s="527"/>
      <c r="U664" s="527"/>
      <c r="V664" s="527"/>
      <c r="W664" s="527"/>
      <c r="X664" s="527"/>
      <c r="Y664" s="527"/>
    </row>
    <row r="665" spans="1:25" x14ac:dyDescent="0.25">
      <c r="A665" s="1178"/>
      <c r="B665" s="1180"/>
      <c r="C665" s="1180"/>
      <c r="D665" s="1172"/>
      <c r="E665" s="1172"/>
      <c r="F665" s="1123"/>
      <c r="G665" s="1244"/>
      <c r="H665" s="550">
        <f>'3. TRATAR'!H665</f>
        <v>0</v>
      </c>
      <c r="I665" s="554">
        <f>'3. TRATAR'!I665</f>
        <v>0</v>
      </c>
      <c r="J665" s="554">
        <f>'3. TRATAR'!J665</f>
        <v>0</v>
      </c>
      <c r="K665" s="555">
        <f>'3. TRATAR'!K665</f>
        <v>0</v>
      </c>
      <c r="L665" s="561"/>
      <c r="M665" s="562"/>
      <c r="N665" s="562"/>
      <c r="O665" s="573"/>
      <c r="P665" s="1309"/>
      <c r="Q665" s="1309"/>
      <c r="R665" s="537"/>
      <c r="S665" s="537"/>
      <c r="T665" s="527"/>
      <c r="U665" s="527"/>
      <c r="V665" s="527"/>
      <c r="W665" s="527"/>
      <c r="X665" s="527"/>
      <c r="Y665" s="527"/>
    </row>
    <row r="666" spans="1:25" x14ac:dyDescent="0.25">
      <c r="A666" s="1178"/>
      <c r="B666" s="1180"/>
      <c r="C666" s="1180"/>
      <c r="D666" s="1172"/>
      <c r="E666" s="1172"/>
      <c r="F666" s="1123"/>
      <c r="G666" s="1244"/>
      <c r="H666" s="553">
        <f>'3. TRATAR'!H666</f>
        <v>0</v>
      </c>
      <c r="I666" s="554">
        <f>'3. TRATAR'!I666</f>
        <v>0</v>
      </c>
      <c r="J666" s="554">
        <f>'3. TRATAR'!J666</f>
        <v>0</v>
      </c>
      <c r="K666" s="555">
        <f>'3. TRATAR'!K666</f>
        <v>0</v>
      </c>
      <c r="L666" s="561"/>
      <c r="M666" s="562"/>
      <c r="N666" s="562"/>
      <c r="O666" s="573"/>
      <c r="P666" s="1309"/>
      <c r="Q666" s="1309"/>
      <c r="R666" s="537"/>
      <c r="S666" s="537"/>
      <c r="T666" s="527"/>
      <c r="U666" s="527"/>
      <c r="V666" s="527"/>
      <c r="W666" s="527"/>
      <c r="X666" s="527"/>
      <c r="Y666" s="527"/>
    </row>
    <row r="667" spans="1:25" ht="15.75" thickBot="1" x14ac:dyDescent="0.3">
      <c r="A667" s="1179"/>
      <c r="B667" s="1181"/>
      <c r="C667" s="1181"/>
      <c r="D667" s="1173"/>
      <c r="E667" s="1173"/>
      <c r="F667" s="1124"/>
      <c r="G667" s="1245"/>
      <c r="H667" s="556">
        <f>'3. TRATAR'!H667</f>
        <v>0</v>
      </c>
      <c r="I667" s="557">
        <f>'3. TRATAR'!I667</f>
        <v>0</v>
      </c>
      <c r="J667" s="557">
        <f>'3. TRATAR'!J667</f>
        <v>0</v>
      </c>
      <c r="K667" s="558">
        <f>'3. TRATAR'!K667</f>
        <v>0</v>
      </c>
      <c r="L667" s="563"/>
      <c r="M667" s="564"/>
      <c r="N667" s="564"/>
      <c r="O667" s="574"/>
      <c r="P667" s="1310"/>
      <c r="Q667" s="1310"/>
      <c r="R667" s="537"/>
      <c r="S667" s="537"/>
      <c r="T667" s="527"/>
      <c r="U667" s="527"/>
      <c r="V667" s="527"/>
      <c r="W667" s="527"/>
      <c r="X667" s="527"/>
      <c r="Y667" s="527"/>
    </row>
    <row r="668" spans="1:25" x14ac:dyDescent="0.25">
      <c r="A668" s="1178">
        <f>'2. VALORAR CONTROLES '!A668:A675</f>
        <v>82</v>
      </c>
      <c r="B668" s="1180">
        <f>'1. IDENTIFICAR-ANALIZAR'!B668:B675</f>
        <v>0</v>
      </c>
      <c r="C668" s="1180">
        <f>'2. VALORAR CONTROLES '!C668:C675</f>
        <v>0</v>
      </c>
      <c r="D668" s="1171">
        <f>'2. VALORAR CONTROLES '!AC668:AC675</f>
        <v>0</v>
      </c>
      <c r="E668" s="1171">
        <f>'2. VALORAR CONTROLES '!AD668:AD675</f>
        <v>0</v>
      </c>
      <c r="F668" s="1122">
        <f>'2. VALORAR CONTROLES '!AE668:AE675</f>
        <v>0</v>
      </c>
      <c r="G668" s="1243">
        <f>'2. VALORAR CONTROLES '!AF668:AF675</f>
        <v>0</v>
      </c>
      <c r="H668" s="547">
        <f>'3. TRATAR'!H668</f>
        <v>0</v>
      </c>
      <c r="I668" s="548">
        <f>'3. TRATAR'!I668</f>
        <v>0</v>
      </c>
      <c r="J668" s="548">
        <f>'3. TRATAR'!J668</f>
        <v>0</v>
      </c>
      <c r="K668" s="549">
        <f>'3. TRATAR'!K668</f>
        <v>0</v>
      </c>
      <c r="L668" s="559"/>
      <c r="M668" s="560"/>
      <c r="N668" s="560"/>
      <c r="O668" s="575"/>
      <c r="P668" s="1308"/>
      <c r="Q668" s="1308"/>
      <c r="R668" s="537"/>
      <c r="S668" s="537"/>
      <c r="T668" s="527"/>
      <c r="U668" s="527"/>
      <c r="V668" s="527"/>
      <c r="W668" s="527"/>
      <c r="X668" s="527"/>
      <c r="Y668" s="527"/>
    </row>
    <row r="669" spans="1:25" x14ac:dyDescent="0.25">
      <c r="A669" s="1178"/>
      <c r="B669" s="1180"/>
      <c r="C669" s="1180"/>
      <c r="D669" s="1172"/>
      <c r="E669" s="1172"/>
      <c r="F669" s="1123"/>
      <c r="G669" s="1244"/>
      <c r="H669" s="550">
        <f>'3. TRATAR'!H669</f>
        <v>0</v>
      </c>
      <c r="I669" s="551">
        <f>'3. TRATAR'!I669</f>
        <v>0</v>
      </c>
      <c r="J669" s="551">
        <f>'3. TRATAR'!J669</f>
        <v>0</v>
      </c>
      <c r="K669" s="552">
        <f>'3. TRATAR'!K669</f>
        <v>0</v>
      </c>
      <c r="L669" s="561"/>
      <c r="M669" s="562"/>
      <c r="N669" s="562"/>
      <c r="O669" s="573"/>
      <c r="P669" s="1309"/>
      <c r="Q669" s="1309"/>
      <c r="R669" s="537"/>
      <c r="S669" s="537"/>
      <c r="T669" s="527"/>
      <c r="U669" s="527"/>
      <c r="V669" s="527"/>
      <c r="W669" s="527"/>
      <c r="X669" s="527"/>
      <c r="Y669" s="527"/>
    </row>
    <row r="670" spans="1:25" x14ac:dyDescent="0.25">
      <c r="A670" s="1178"/>
      <c r="B670" s="1180"/>
      <c r="C670" s="1180"/>
      <c r="D670" s="1172"/>
      <c r="E670" s="1172"/>
      <c r="F670" s="1123"/>
      <c r="G670" s="1244"/>
      <c r="H670" s="553">
        <f>'3. TRATAR'!H670</f>
        <v>0</v>
      </c>
      <c r="I670" s="554">
        <f>'3. TRATAR'!I670</f>
        <v>0</v>
      </c>
      <c r="J670" s="554">
        <f>'3. TRATAR'!J670</f>
        <v>0</v>
      </c>
      <c r="K670" s="555">
        <f>'3. TRATAR'!K670</f>
        <v>0</v>
      </c>
      <c r="L670" s="561"/>
      <c r="M670" s="562"/>
      <c r="N670" s="562"/>
      <c r="O670" s="573"/>
      <c r="P670" s="1309"/>
      <c r="Q670" s="1309"/>
      <c r="R670" s="537"/>
      <c r="S670" s="537"/>
      <c r="T670" s="527"/>
      <c r="U670" s="527"/>
      <c r="V670" s="527"/>
      <c r="W670" s="527"/>
      <c r="X670" s="527"/>
      <c r="Y670" s="527"/>
    </row>
    <row r="671" spans="1:25" x14ac:dyDescent="0.25">
      <c r="A671" s="1178"/>
      <c r="B671" s="1180"/>
      <c r="C671" s="1180"/>
      <c r="D671" s="1172"/>
      <c r="E671" s="1172"/>
      <c r="F671" s="1123"/>
      <c r="G671" s="1244"/>
      <c r="H671" s="550">
        <f>'3. TRATAR'!H671</f>
        <v>0</v>
      </c>
      <c r="I671" s="554">
        <f>'3. TRATAR'!I671</f>
        <v>0</v>
      </c>
      <c r="J671" s="554">
        <f>'3. TRATAR'!J671</f>
        <v>0</v>
      </c>
      <c r="K671" s="555">
        <f>'3. TRATAR'!K671</f>
        <v>0</v>
      </c>
      <c r="L671" s="561"/>
      <c r="M671" s="562"/>
      <c r="N671" s="562"/>
      <c r="O671" s="573"/>
      <c r="P671" s="1309"/>
      <c r="Q671" s="1309"/>
      <c r="R671" s="537"/>
      <c r="S671" s="537"/>
      <c r="T671" s="527"/>
      <c r="U671" s="527"/>
      <c r="V671" s="527"/>
      <c r="W671" s="527"/>
      <c r="X671" s="527"/>
      <c r="Y671" s="527"/>
    </row>
    <row r="672" spans="1:25" x14ac:dyDescent="0.25">
      <c r="A672" s="1178"/>
      <c r="B672" s="1180"/>
      <c r="C672" s="1180"/>
      <c r="D672" s="1172"/>
      <c r="E672" s="1172"/>
      <c r="F672" s="1123"/>
      <c r="G672" s="1244"/>
      <c r="H672" s="553">
        <f>'3. TRATAR'!H672</f>
        <v>0</v>
      </c>
      <c r="I672" s="554">
        <f>'3. TRATAR'!I672</f>
        <v>0</v>
      </c>
      <c r="J672" s="554">
        <f>'3. TRATAR'!J672</f>
        <v>0</v>
      </c>
      <c r="K672" s="555">
        <f>'3. TRATAR'!K672</f>
        <v>0</v>
      </c>
      <c r="L672" s="561"/>
      <c r="M672" s="562"/>
      <c r="N672" s="562"/>
      <c r="O672" s="573"/>
      <c r="P672" s="1309"/>
      <c r="Q672" s="1309"/>
      <c r="R672" s="537"/>
      <c r="S672" s="537"/>
      <c r="T672" s="527"/>
      <c r="U672" s="527"/>
      <c r="V672" s="527"/>
      <c r="W672" s="527"/>
      <c r="X672" s="527"/>
      <c r="Y672" s="527"/>
    </row>
    <row r="673" spans="1:25" x14ac:dyDescent="0.25">
      <c r="A673" s="1178"/>
      <c r="B673" s="1180"/>
      <c r="C673" s="1180"/>
      <c r="D673" s="1172"/>
      <c r="E673" s="1172"/>
      <c r="F673" s="1123"/>
      <c r="G673" s="1244"/>
      <c r="H673" s="550">
        <f>'3. TRATAR'!H673</f>
        <v>0</v>
      </c>
      <c r="I673" s="554">
        <f>'3. TRATAR'!I673</f>
        <v>0</v>
      </c>
      <c r="J673" s="554">
        <f>'3. TRATAR'!J673</f>
        <v>0</v>
      </c>
      <c r="K673" s="555">
        <f>'3. TRATAR'!K673</f>
        <v>0</v>
      </c>
      <c r="L673" s="561"/>
      <c r="M673" s="562"/>
      <c r="N673" s="562"/>
      <c r="O673" s="573"/>
      <c r="P673" s="1309"/>
      <c r="Q673" s="1309"/>
      <c r="R673" s="537"/>
      <c r="S673" s="537"/>
      <c r="T673" s="527"/>
      <c r="U673" s="527"/>
      <c r="V673" s="527"/>
      <c r="W673" s="527"/>
      <c r="X673" s="527"/>
      <c r="Y673" s="527"/>
    </row>
    <row r="674" spans="1:25" x14ac:dyDescent="0.25">
      <c r="A674" s="1178"/>
      <c r="B674" s="1180"/>
      <c r="C674" s="1180"/>
      <c r="D674" s="1172"/>
      <c r="E674" s="1172"/>
      <c r="F674" s="1123"/>
      <c r="G674" s="1244"/>
      <c r="H674" s="553">
        <f>'3. TRATAR'!H674</f>
        <v>0</v>
      </c>
      <c r="I674" s="554">
        <f>'3. TRATAR'!I674</f>
        <v>0</v>
      </c>
      <c r="J674" s="554">
        <f>'3. TRATAR'!J674</f>
        <v>0</v>
      </c>
      <c r="K674" s="555">
        <f>'3. TRATAR'!K674</f>
        <v>0</v>
      </c>
      <c r="L674" s="561"/>
      <c r="M674" s="562"/>
      <c r="N674" s="562"/>
      <c r="O674" s="573"/>
      <c r="P674" s="1309"/>
      <c r="Q674" s="1309"/>
      <c r="R674" s="537"/>
      <c r="S674" s="537"/>
      <c r="T674" s="527"/>
      <c r="U674" s="527"/>
      <c r="V674" s="527"/>
      <c r="W674" s="527"/>
      <c r="X674" s="527"/>
      <c r="Y674" s="527"/>
    </row>
    <row r="675" spans="1:25" ht="15.75" thickBot="1" x14ac:dyDescent="0.3">
      <c r="A675" s="1179"/>
      <c r="B675" s="1181"/>
      <c r="C675" s="1181"/>
      <c r="D675" s="1173"/>
      <c r="E675" s="1173"/>
      <c r="F675" s="1124"/>
      <c r="G675" s="1245"/>
      <c r="H675" s="556">
        <f>'3. TRATAR'!H675</f>
        <v>0</v>
      </c>
      <c r="I675" s="557">
        <f>'3. TRATAR'!I675</f>
        <v>0</v>
      </c>
      <c r="J675" s="557">
        <f>'3. TRATAR'!J675</f>
        <v>0</v>
      </c>
      <c r="K675" s="558">
        <f>'3. TRATAR'!K675</f>
        <v>0</v>
      </c>
      <c r="L675" s="563"/>
      <c r="M675" s="564"/>
      <c r="N675" s="564"/>
      <c r="O675" s="574"/>
      <c r="P675" s="1310"/>
      <c r="Q675" s="1310"/>
      <c r="R675" s="537"/>
      <c r="S675" s="537"/>
      <c r="T675" s="527"/>
      <c r="U675" s="527"/>
      <c r="V675" s="527"/>
      <c r="W675" s="527"/>
      <c r="X675" s="527"/>
      <c r="Y675" s="527"/>
    </row>
    <row r="676" spans="1:25" x14ac:dyDescent="0.25">
      <c r="A676" s="1178">
        <f>'2. VALORAR CONTROLES '!A676:A683</f>
        <v>83</v>
      </c>
      <c r="B676" s="1180">
        <f>'1. IDENTIFICAR-ANALIZAR'!B676:B683</f>
        <v>0</v>
      </c>
      <c r="C676" s="1180">
        <f>'2. VALORAR CONTROLES '!C676:C683</f>
        <v>0</v>
      </c>
      <c r="D676" s="1171">
        <f>'2. VALORAR CONTROLES '!AC676:AC683</f>
        <v>0</v>
      </c>
      <c r="E676" s="1171">
        <f>'2. VALORAR CONTROLES '!AD676:AD683</f>
        <v>0</v>
      </c>
      <c r="F676" s="1122">
        <f>'2. VALORAR CONTROLES '!AE676:AE683</f>
        <v>0</v>
      </c>
      <c r="G676" s="1243">
        <f>'2. VALORAR CONTROLES '!AF676:AF683</f>
        <v>0</v>
      </c>
      <c r="H676" s="547">
        <f>'3. TRATAR'!H676</f>
        <v>0</v>
      </c>
      <c r="I676" s="548">
        <f>'3. TRATAR'!I676</f>
        <v>0</v>
      </c>
      <c r="J676" s="548">
        <f>'3. TRATAR'!J676</f>
        <v>0</v>
      </c>
      <c r="K676" s="549">
        <f>'3. TRATAR'!K676</f>
        <v>0</v>
      </c>
      <c r="L676" s="559"/>
      <c r="M676" s="560"/>
      <c r="N676" s="560"/>
      <c r="O676" s="575"/>
      <c r="P676" s="1308"/>
      <c r="Q676" s="1308"/>
      <c r="R676" s="537"/>
      <c r="S676" s="537"/>
      <c r="T676" s="527"/>
      <c r="U676" s="527"/>
      <c r="V676" s="527"/>
      <c r="W676" s="527"/>
      <c r="X676" s="527"/>
      <c r="Y676" s="527"/>
    </row>
    <row r="677" spans="1:25" x14ac:dyDescent="0.25">
      <c r="A677" s="1178"/>
      <c r="B677" s="1180"/>
      <c r="C677" s="1180"/>
      <c r="D677" s="1172"/>
      <c r="E677" s="1172"/>
      <c r="F677" s="1123"/>
      <c r="G677" s="1244"/>
      <c r="H677" s="550">
        <f>'3. TRATAR'!H677</f>
        <v>0</v>
      </c>
      <c r="I677" s="551">
        <f>'3. TRATAR'!I677</f>
        <v>0</v>
      </c>
      <c r="J677" s="551">
        <f>'3. TRATAR'!J677</f>
        <v>0</v>
      </c>
      <c r="K677" s="552">
        <f>'3. TRATAR'!K677</f>
        <v>0</v>
      </c>
      <c r="L677" s="561"/>
      <c r="M677" s="562"/>
      <c r="N677" s="562"/>
      <c r="O677" s="573"/>
      <c r="P677" s="1309"/>
      <c r="Q677" s="1309"/>
      <c r="R677" s="537"/>
      <c r="S677" s="537"/>
      <c r="T677" s="527"/>
      <c r="U677" s="527"/>
      <c r="V677" s="527"/>
      <c r="W677" s="527"/>
      <c r="X677" s="527"/>
      <c r="Y677" s="527"/>
    </row>
    <row r="678" spans="1:25" x14ac:dyDescent="0.25">
      <c r="A678" s="1178"/>
      <c r="B678" s="1180"/>
      <c r="C678" s="1180"/>
      <c r="D678" s="1172"/>
      <c r="E678" s="1172"/>
      <c r="F678" s="1123"/>
      <c r="G678" s="1244"/>
      <c r="H678" s="553">
        <f>'3. TRATAR'!H678</f>
        <v>0</v>
      </c>
      <c r="I678" s="554">
        <f>'3. TRATAR'!I678</f>
        <v>0</v>
      </c>
      <c r="J678" s="554">
        <f>'3. TRATAR'!J678</f>
        <v>0</v>
      </c>
      <c r="K678" s="555">
        <f>'3. TRATAR'!K678</f>
        <v>0</v>
      </c>
      <c r="L678" s="561"/>
      <c r="M678" s="562"/>
      <c r="N678" s="562"/>
      <c r="O678" s="573"/>
      <c r="P678" s="1309"/>
      <c r="Q678" s="1309"/>
      <c r="R678" s="537"/>
      <c r="S678" s="537"/>
      <c r="T678" s="527"/>
      <c r="U678" s="527"/>
      <c r="V678" s="527"/>
      <c r="W678" s="527"/>
      <c r="X678" s="527"/>
      <c r="Y678" s="527"/>
    </row>
    <row r="679" spans="1:25" x14ac:dyDescent="0.25">
      <c r="A679" s="1178"/>
      <c r="B679" s="1180"/>
      <c r="C679" s="1180"/>
      <c r="D679" s="1172"/>
      <c r="E679" s="1172"/>
      <c r="F679" s="1123"/>
      <c r="G679" s="1244"/>
      <c r="H679" s="550">
        <f>'3. TRATAR'!H679</f>
        <v>0</v>
      </c>
      <c r="I679" s="554">
        <f>'3. TRATAR'!I679</f>
        <v>0</v>
      </c>
      <c r="J679" s="554">
        <f>'3. TRATAR'!J679</f>
        <v>0</v>
      </c>
      <c r="K679" s="555">
        <f>'3. TRATAR'!K679</f>
        <v>0</v>
      </c>
      <c r="L679" s="561"/>
      <c r="M679" s="562"/>
      <c r="N679" s="562"/>
      <c r="O679" s="573"/>
      <c r="P679" s="1309"/>
      <c r="Q679" s="1309"/>
      <c r="R679" s="537"/>
      <c r="S679" s="537"/>
      <c r="T679" s="527"/>
      <c r="U679" s="527"/>
      <c r="V679" s="527"/>
      <c r="W679" s="527"/>
      <c r="X679" s="527"/>
      <c r="Y679" s="527"/>
    </row>
    <row r="680" spans="1:25" x14ac:dyDescent="0.25">
      <c r="A680" s="1178"/>
      <c r="B680" s="1180"/>
      <c r="C680" s="1180"/>
      <c r="D680" s="1172"/>
      <c r="E680" s="1172"/>
      <c r="F680" s="1123"/>
      <c r="G680" s="1244"/>
      <c r="H680" s="553">
        <f>'3. TRATAR'!H680</f>
        <v>0</v>
      </c>
      <c r="I680" s="554">
        <f>'3. TRATAR'!I680</f>
        <v>0</v>
      </c>
      <c r="J680" s="554">
        <f>'3. TRATAR'!J680</f>
        <v>0</v>
      </c>
      <c r="K680" s="555">
        <f>'3. TRATAR'!K680</f>
        <v>0</v>
      </c>
      <c r="L680" s="561"/>
      <c r="M680" s="562"/>
      <c r="N680" s="562"/>
      <c r="O680" s="573"/>
      <c r="P680" s="1309"/>
      <c r="Q680" s="1309"/>
      <c r="R680" s="537"/>
      <c r="S680" s="537"/>
      <c r="T680" s="527"/>
      <c r="U680" s="527"/>
      <c r="V680" s="527"/>
      <c r="W680" s="527"/>
      <c r="X680" s="527"/>
      <c r="Y680" s="527"/>
    </row>
    <row r="681" spans="1:25" x14ac:dyDescent="0.25">
      <c r="A681" s="1178"/>
      <c r="B681" s="1180"/>
      <c r="C681" s="1180"/>
      <c r="D681" s="1172"/>
      <c r="E681" s="1172"/>
      <c r="F681" s="1123"/>
      <c r="G681" s="1244"/>
      <c r="H681" s="550">
        <f>'3. TRATAR'!H681</f>
        <v>0</v>
      </c>
      <c r="I681" s="554">
        <f>'3. TRATAR'!I681</f>
        <v>0</v>
      </c>
      <c r="J681" s="554">
        <f>'3. TRATAR'!J681</f>
        <v>0</v>
      </c>
      <c r="K681" s="555">
        <f>'3. TRATAR'!K681</f>
        <v>0</v>
      </c>
      <c r="L681" s="561"/>
      <c r="M681" s="562"/>
      <c r="N681" s="562"/>
      <c r="O681" s="573"/>
      <c r="P681" s="1309"/>
      <c r="Q681" s="1309"/>
      <c r="R681" s="537"/>
      <c r="S681" s="537"/>
      <c r="T681" s="527"/>
      <c r="U681" s="527"/>
      <c r="V681" s="527"/>
      <c r="W681" s="527"/>
      <c r="X681" s="527"/>
      <c r="Y681" s="527"/>
    </row>
    <row r="682" spans="1:25" x14ac:dyDescent="0.25">
      <c r="A682" s="1178"/>
      <c r="B682" s="1180"/>
      <c r="C682" s="1180"/>
      <c r="D682" s="1172"/>
      <c r="E682" s="1172"/>
      <c r="F682" s="1123"/>
      <c r="G682" s="1244"/>
      <c r="H682" s="553">
        <f>'3. TRATAR'!H682</f>
        <v>0</v>
      </c>
      <c r="I682" s="554">
        <f>'3. TRATAR'!I682</f>
        <v>0</v>
      </c>
      <c r="J682" s="554">
        <f>'3. TRATAR'!J682</f>
        <v>0</v>
      </c>
      <c r="K682" s="555">
        <f>'3. TRATAR'!K682</f>
        <v>0</v>
      </c>
      <c r="L682" s="561"/>
      <c r="M682" s="562"/>
      <c r="N682" s="562"/>
      <c r="O682" s="573"/>
      <c r="P682" s="1309"/>
      <c r="Q682" s="1309"/>
      <c r="R682" s="537"/>
      <c r="S682" s="537"/>
      <c r="T682" s="527"/>
      <c r="U682" s="527"/>
      <c r="V682" s="527"/>
      <c r="W682" s="527"/>
      <c r="X682" s="527"/>
      <c r="Y682" s="527"/>
    </row>
    <row r="683" spans="1:25" ht="15.75" thickBot="1" x14ac:dyDescent="0.3">
      <c r="A683" s="1179"/>
      <c r="B683" s="1181"/>
      <c r="C683" s="1181"/>
      <c r="D683" s="1173"/>
      <c r="E683" s="1173"/>
      <c r="F683" s="1124"/>
      <c r="G683" s="1245"/>
      <c r="H683" s="556">
        <f>'3. TRATAR'!H683</f>
        <v>0</v>
      </c>
      <c r="I683" s="557">
        <f>'3. TRATAR'!I683</f>
        <v>0</v>
      </c>
      <c r="J683" s="557">
        <f>'3. TRATAR'!J683</f>
        <v>0</v>
      </c>
      <c r="K683" s="558">
        <f>'3. TRATAR'!K683</f>
        <v>0</v>
      </c>
      <c r="L683" s="563"/>
      <c r="M683" s="564"/>
      <c r="N683" s="564"/>
      <c r="O683" s="574"/>
      <c r="P683" s="1310"/>
      <c r="Q683" s="1310"/>
      <c r="R683" s="537"/>
      <c r="S683" s="537"/>
      <c r="T683" s="527"/>
      <c r="U683" s="527"/>
      <c r="V683" s="527"/>
      <c r="W683" s="527"/>
      <c r="X683" s="527"/>
      <c r="Y683" s="527"/>
    </row>
    <row r="684" spans="1:25" x14ac:dyDescent="0.25">
      <c r="A684" s="1178">
        <f>'2. VALORAR CONTROLES '!A684:A691</f>
        <v>84</v>
      </c>
      <c r="B684" s="1180">
        <f>'1. IDENTIFICAR-ANALIZAR'!B684:B691</f>
        <v>0</v>
      </c>
      <c r="C684" s="1180">
        <f>'2. VALORAR CONTROLES '!C684:C691</f>
        <v>0</v>
      </c>
      <c r="D684" s="1171">
        <f>'2. VALORAR CONTROLES '!AC684:AC691</f>
        <v>0</v>
      </c>
      <c r="E684" s="1171">
        <f>'2. VALORAR CONTROLES '!AD684:AD691</f>
        <v>0</v>
      </c>
      <c r="F684" s="1122">
        <f>'2. VALORAR CONTROLES '!AE684:AE691</f>
        <v>0</v>
      </c>
      <c r="G684" s="1243">
        <f>'2. VALORAR CONTROLES '!AF684:AF691</f>
        <v>0</v>
      </c>
      <c r="H684" s="547">
        <f>'3. TRATAR'!H684</f>
        <v>0</v>
      </c>
      <c r="I684" s="548">
        <f>'3. TRATAR'!I684</f>
        <v>0</v>
      </c>
      <c r="J684" s="548">
        <f>'3. TRATAR'!J684</f>
        <v>0</v>
      </c>
      <c r="K684" s="549">
        <f>'3. TRATAR'!K684</f>
        <v>0</v>
      </c>
      <c r="L684" s="559"/>
      <c r="M684" s="560"/>
      <c r="N684" s="560"/>
      <c r="O684" s="575"/>
      <c r="P684" s="1308"/>
      <c r="Q684" s="1308"/>
      <c r="R684" s="537"/>
      <c r="S684" s="537"/>
      <c r="T684" s="527"/>
      <c r="U684" s="527"/>
      <c r="V684" s="527"/>
      <c r="W684" s="527"/>
      <c r="X684" s="527"/>
      <c r="Y684" s="527"/>
    </row>
    <row r="685" spans="1:25" x14ac:dyDescent="0.25">
      <c r="A685" s="1178"/>
      <c r="B685" s="1180"/>
      <c r="C685" s="1180"/>
      <c r="D685" s="1172"/>
      <c r="E685" s="1172"/>
      <c r="F685" s="1123"/>
      <c r="G685" s="1244"/>
      <c r="H685" s="550">
        <f>'3. TRATAR'!H685</f>
        <v>0</v>
      </c>
      <c r="I685" s="551">
        <f>'3. TRATAR'!I685</f>
        <v>0</v>
      </c>
      <c r="J685" s="551">
        <f>'3. TRATAR'!J685</f>
        <v>0</v>
      </c>
      <c r="K685" s="552">
        <f>'3. TRATAR'!K685</f>
        <v>0</v>
      </c>
      <c r="L685" s="561"/>
      <c r="M685" s="562"/>
      <c r="N685" s="562"/>
      <c r="O685" s="573"/>
      <c r="P685" s="1309"/>
      <c r="Q685" s="1309"/>
      <c r="R685" s="537"/>
      <c r="S685" s="537"/>
      <c r="T685" s="527"/>
      <c r="U685" s="527"/>
      <c r="V685" s="527"/>
      <c r="W685" s="527"/>
      <c r="X685" s="527"/>
      <c r="Y685" s="527"/>
    </row>
    <row r="686" spans="1:25" x14ac:dyDescent="0.25">
      <c r="A686" s="1178"/>
      <c r="B686" s="1180"/>
      <c r="C686" s="1180"/>
      <c r="D686" s="1172"/>
      <c r="E686" s="1172"/>
      <c r="F686" s="1123"/>
      <c r="G686" s="1244"/>
      <c r="H686" s="553">
        <f>'3. TRATAR'!H686</f>
        <v>0</v>
      </c>
      <c r="I686" s="554">
        <f>'3. TRATAR'!I686</f>
        <v>0</v>
      </c>
      <c r="J686" s="554">
        <f>'3. TRATAR'!J686</f>
        <v>0</v>
      </c>
      <c r="K686" s="555">
        <f>'3. TRATAR'!K686</f>
        <v>0</v>
      </c>
      <c r="L686" s="561"/>
      <c r="M686" s="562"/>
      <c r="N686" s="562"/>
      <c r="O686" s="573"/>
      <c r="P686" s="1309"/>
      <c r="Q686" s="1309"/>
      <c r="R686" s="537"/>
      <c r="S686" s="537"/>
      <c r="T686" s="527"/>
      <c r="U686" s="527"/>
      <c r="V686" s="527"/>
      <c r="W686" s="527"/>
      <c r="X686" s="527"/>
      <c r="Y686" s="527"/>
    </row>
    <row r="687" spans="1:25" x14ac:dyDescent="0.25">
      <c r="A687" s="1178"/>
      <c r="B687" s="1180"/>
      <c r="C687" s="1180"/>
      <c r="D687" s="1172"/>
      <c r="E687" s="1172"/>
      <c r="F687" s="1123"/>
      <c r="G687" s="1244"/>
      <c r="H687" s="550">
        <f>'3. TRATAR'!H687</f>
        <v>0</v>
      </c>
      <c r="I687" s="554">
        <f>'3. TRATAR'!I687</f>
        <v>0</v>
      </c>
      <c r="J687" s="554">
        <f>'3. TRATAR'!J687</f>
        <v>0</v>
      </c>
      <c r="K687" s="555">
        <f>'3. TRATAR'!K687</f>
        <v>0</v>
      </c>
      <c r="L687" s="561"/>
      <c r="M687" s="562"/>
      <c r="N687" s="562"/>
      <c r="O687" s="573"/>
      <c r="P687" s="1309"/>
      <c r="Q687" s="1309"/>
      <c r="R687" s="537"/>
      <c r="S687" s="537"/>
      <c r="T687" s="527"/>
      <c r="U687" s="527"/>
      <c r="V687" s="527"/>
      <c r="W687" s="527"/>
      <c r="X687" s="527"/>
      <c r="Y687" s="527"/>
    </row>
    <row r="688" spans="1:25" x14ac:dyDescent="0.25">
      <c r="A688" s="1178"/>
      <c r="B688" s="1180"/>
      <c r="C688" s="1180"/>
      <c r="D688" s="1172"/>
      <c r="E688" s="1172"/>
      <c r="F688" s="1123"/>
      <c r="G688" s="1244"/>
      <c r="H688" s="553">
        <f>'3. TRATAR'!H688</f>
        <v>0</v>
      </c>
      <c r="I688" s="554">
        <f>'3. TRATAR'!I688</f>
        <v>0</v>
      </c>
      <c r="J688" s="554">
        <f>'3. TRATAR'!J688</f>
        <v>0</v>
      </c>
      <c r="K688" s="555">
        <f>'3. TRATAR'!K688</f>
        <v>0</v>
      </c>
      <c r="L688" s="561"/>
      <c r="M688" s="562"/>
      <c r="N688" s="562"/>
      <c r="O688" s="573"/>
      <c r="P688" s="1309"/>
      <c r="Q688" s="1309"/>
      <c r="R688" s="537"/>
      <c r="S688" s="537"/>
      <c r="T688" s="527"/>
      <c r="U688" s="527"/>
      <c r="V688" s="527"/>
      <c r="W688" s="527"/>
      <c r="X688" s="527"/>
      <c r="Y688" s="527"/>
    </row>
    <row r="689" spans="1:25" x14ac:dyDescent="0.25">
      <c r="A689" s="1178"/>
      <c r="B689" s="1180"/>
      <c r="C689" s="1180"/>
      <c r="D689" s="1172"/>
      <c r="E689" s="1172"/>
      <c r="F689" s="1123"/>
      <c r="G689" s="1244"/>
      <c r="H689" s="550">
        <f>'3. TRATAR'!H689</f>
        <v>0</v>
      </c>
      <c r="I689" s="554">
        <f>'3. TRATAR'!I689</f>
        <v>0</v>
      </c>
      <c r="J689" s="554">
        <f>'3. TRATAR'!J689</f>
        <v>0</v>
      </c>
      <c r="K689" s="555">
        <f>'3. TRATAR'!K689</f>
        <v>0</v>
      </c>
      <c r="L689" s="561"/>
      <c r="M689" s="562"/>
      <c r="N689" s="562"/>
      <c r="O689" s="573"/>
      <c r="P689" s="1309"/>
      <c r="Q689" s="1309"/>
      <c r="R689" s="537"/>
      <c r="S689" s="537"/>
      <c r="T689" s="527"/>
      <c r="U689" s="527"/>
      <c r="V689" s="527"/>
      <c r="W689" s="527"/>
      <c r="X689" s="527"/>
      <c r="Y689" s="527"/>
    </row>
    <row r="690" spans="1:25" x14ac:dyDescent="0.25">
      <c r="A690" s="1178"/>
      <c r="B690" s="1180"/>
      <c r="C690" s="1180"/>
      <c r="D690" s="1172"/>
      <c r="E690" s="1172"/>
      <c r="F690" s="1123"/>
      <c r="G690" s="1244"/>
      <c r="H690" s="553">
        <f>'3. TRATAR'!H690</f>
        <v>0</v>
      </c>
      <c r="I690" s="554">
        <f>'3. TRATAR'!I690</f>
        <v>0</v>
      </c>
      <c r="J690" s="554">
        <f>'3. TRATAR'!J690</f>
        <v>0</v>
      </c>
      <c r="K690" s="555">
        <f>'3. TRATAR'!K690</f>
        <v>0</v>
      </c>
      <c r="L690" s="561"/>
      <c r="M690" s="562"/>
      <c r="N690" s="562"/>
      <c r="O690" s="573"/>
      <c r="P690" s="1309"/>
      <c r="Q690" s="1309"/>
      <c r="R690" s="537"/>
      <c r="S690" s="537"/>
      <c r="T690" s="527"/>
      <c r="U690" s="527"/>
      <c r="V690" s="527"/>
      <c r="W690" s="527"/>
      <c r="X690" s="527"/>
      <c r="Y690" s="527"/>
    </row>
    <row r="691" spans="1:25" ht="15.75" thickBot="1" x14ac:dyDescent="0.3">
      <c r="A691" s="1179"/>
      <c r="B691" s="1181"/>
      <c r="C691" s="1181"/>
      <c r="D691" s="1173"/>
      <c r="E691" s="1173"/>
      <c r="F691" s="1124"/>
      <c r="G691" s="1245"/>
      <c r="H691" s="556">
        <f>'3. TRATAR'!H691</f>
        <v>0</v>
      </c>
      <c r="I691" s="557">
        <f>'3. TRATAR'!I691</f>
        <v>0</v>
      </c>
      <c r="J691" s="557">
        <f>'3. TRATAR'!J691</f>
        <v>0</v>
      </c>
      <c r="K691" s="558">
        <f>'3. TRATAR'!K691</f>
        <v>0</v>
      </c>
      <c r="L691" s="563"/>
      <c r="M691" s="564"/>
      <c r="N691" s="564"/>
      <c r="O691" s="574"/>
      <c r="P691" s="1310"/>
      <c r="Q691" s="1310"/>
      <c r="R691" s="537"/>
      <c r="S691" s="537"/>
      <c r="T691" s="527"/>
      <c r="U691" s="527"/>
      <c r="V691" s="527"/>
      <c r="W691" s="527"/>
      <c r="X691" s="527"/>
      <c r="Y691" s="527"/>
    </row>
    <row r="692" spans="1:25" x14ac:dyDescent="0.25">
      <c r="A692" s="1178">
        <f>'2. VALORAR CONTROLES '!A692:A699</f>
        <v>85</v>
      </c>
      <c r="B692" s="1180">
        <f>'1. IDENTIFICAR-ANALIZAR'!B692:B699</f>
        <v>0</v>
      </c>
      <c r="C692" s="1180">
        <f>'2. VALORAR CONTROLES '!C692:C699</f>
        <v>0</v>
      </c>
      <c r="D692" s="1171">
        <f>'2. VALORAR CONTROLES '!AC692:AC699</f>
        <v>0</v>
      </c>
      <c r="E692" s="1171">
        <f>'2. VALORAR CONTROLES '!AD692:AD699</f>
        <v>0</v>
      </c>
      <c r="F692" s="1122">
        <f>'2. VALORAR CONTROLES '!AE692:AE699</f>
        <v>0</v>
      </c>
      <c r="G692" s="1243">
        <f>'2. VALORAR CONTROLES '!AF692:AF699</f>
        <v>0</v>
      </c>
      <c r="H692" s="547">
        <f>'3. TRATAR'!H692</f>
        <v>0</v>
      </c>
      <c r="I692" s="548">
        <f>'3. TRATAR'!I692</f>
        <v>0</v>
      </c>
      <c r="J692" s="548">
        <f>'3. TRATAR'!J692</f>
        <v>0</v>
      </c>
      <c r="K692" s="549">
        <f>'3. TRATAR'!K692</f>
        <v>0</v>
      </c>
      <c r="L692" s="559"/>
      <c r="M692" s="560"/>
      <c r="N692" s="560"/>
      <c r="O692" s="575"/>
      <c r="P692" s="1308"/>
      <c r="Q692" s="1308"/>
      <c r="R692" s="537"/>
      <c r="S692" s="537"/>
      <c r="T692" s="527"/>
      <c r="U692" s="527"/>
      <c r="V692" s="527"/>
      <c r="W692" s="527"/>
      <c r="X692" s="527"/>
      <c r="Y692" s="527"/>
    </row>
    <row r="693" spans="1:25" x14ac:dyDescent="0.25">
      <c r="A693" s="1178"/>
      <c r="B693" s="1180"/>
      <c r="C693" s="1180"/>
      <c r="D693" s="1172"/>
      <c r="E693" s="1172"/>
      <c r="F693" s="1123"/>
      <c r="G693" s="1244"/>
      <c r="H693" s="550">
        <f>'3. TRATAR'!H693</f>
        <v>0</v>
      </c>
      <c r="I693" s="551">
        <f>'3. TRATAR'!I693</f>
        <v>0</v>
      </c>
      <c r="J693" s="551">
        <f>'3. TRATAR'!J693</f>
        <v>0</v>
      </c>
      <c r="K693" s="552">
        <f>'3. TRATAR'!K693</f>
        <v>0</v>
      </c>
      <c r="L693" s="561"/>
      <c r="M693" s="562"/>
      <c r="N693" s="562"/>
      <c r="O693" s="573"/>
      <c r="P693" s="1309"/>
      <c r="Q693" s="1309"/>
      <c r="R693" s="537"/>
      <c r="S693" s="537"/>
      <c r="T693" s="527"/>
      <c r="U693" s="527"/>
      <c r="V693" s="527"/>
      <c r="W693" s="527"/>
      <c r="X693" s="527"/>
      <c r="Y693" s="527"/>
    </row>
    <row r="694" spans="1:25" x14ac:dyDescent="0.25">
      <c r="A694" s="1178"/>
      <c r="B694" s="1180"/>
      <c r="C694" s="1180"/>
      <c r="D694" s="1172"/>
      <c r="E694" s="1172"/>
      <c r="F694" s="1123"/>
      <c r="G694" s="1244"/>
      <c r="H694" s="553">
        <f>'3. TRATAR'!H694</f>
        <v>0</v>
      </c>
      <c r="I694" s="554">
        <f>'3. TRATAR'!I694</f>
        <v>0</v>
      </c>
      <c r="J694" s="554">
        <f>'3. TRATAR'!J694</f>
        <v>0</v>
      </c>
      <c r="K694" s="555">
        <f>'3. TRATAR'!K694</f>
        <v>0</v>
      </c>
      <c r="L694" s="561"/>
      <c r="M694" s="562"/>
      <c r="N694" s="562"/>
      <c r="O694" s="573"/>
      <c r="P694" s="1309"/>
      <c r="Q694" s="1309"/>
      <c r="R694" s="537"/>
      <c r="S694" s="537"/>
      <c r="T694" s="527"/>
      <c r="U694" s="527"/>
      <c r="V694" s="527"/>
      <c r="W694" s="527"/>
      <c r="X694" s="527"/>
      <c r="Y694" s="527"/>
    </row>
    <row r="695" spans="1:25" x14ac:dyDescent="0.25">
      <c r="A695" s="1178"/>
      <c r="B695" s="1180"/>
      <c r="C695" s="1180"/>
      <c r="D695" s="1172"/>
      <c r="E695" s="1172"/>
      <c r="F695" s="1123"/>
      <c r="G695" s="1244"/>
      <c r="H695" s="550">
        <f>'3. TRATAR'!H695</f>
        <v>0</v>
      </c>
      <c r="I695" s="554">
        <f>'3. TRATAR'!I695</f>
        <v>0</v>
      </c>
      <c r="J695" s="554">
        <f>'3. TRATAR'!J695</f>
        <v>0</v>
      </c>
      <c r="K695" s="555">
        <f>'3. TRATAR'!K695</f>
        <v>0</v>
      </c>
      <c r="L695" s="561"/>
      <c r="M695" s="562"/>
      <c r="N695" s="562"/>
      <c r="O695" s="573"/>
      <c r="P695" s="1309"/>
      <c r="Q695" s="1309"/>
      <c r="R695" s="537"/>
      <c r="S695" s="537"/>
      <c r="T695" s="527"/>
      <c r="U695" s="527"/>
      <c r="V695" s="527"/>
      <c r="W695" s="527"/>
      <c r="X695" s="527"/>
      <c r="Y695" s="527"/>
    </row>
    <row r="696" spans="1:25" x14ac:dyDescent="0.25">
      <c r="A696" s="1178"/>
      <c r="B696" s="1180"/>
      <c r="C696" s="1180"/>
      <c r="D696" s="1172"/>
      <c r="E696" s="1172"/>
      <c r="F696" s="1123"/>
      <c r="G696" s="1244"/>
      <c r="H696" s="553">
        <f>'3. TRATAR'!H696</f>
        <v>0</v>
      </c>
      <c r="I696" s="554">
        <f>'3. TRATAR'!I696</f>
        <v>0</v>
      </c>
      <c r="J696" s="554">
        <f>'3. TRATAR'!J696</f>
        <v>0</v>
      </c>
      <c r="K696" s="555">
        <f>'3. TRATAR'!K696</f>
        <v>0</v>
      </c>
      <c r="L696" s="561"/>
      <c r="M696" s="562"/>
      <c r="N696" s="562"/>
      <c r="O696" s="573"/>
      <c r="P696" s="1309"/>
      <c r="Q696" s="1309"/>
      <c r="R696" s="537"/>
      <c r="S696" s="537"/>
      <c r="T696" s="527"/>
      <c r="U696" s="527"/>
      <c r="V696" s="527"/>
      <c r="W696" s="527"/>
      <c r="X696" s="527"/>
      <c r="Y696" s="527"/>
    </row>
    <row r="697" spans="1:25" x14ac:dyDescent="0.25">
      <c r="A697" s="1178"/>
      <c r="B697" s="1180"/>
      <c r="C697" s="1180"/>
      <c r="D697" s="1172"/>
      <c r="E697" s="1172"/>
      <c r="F697" s="1123"/>
      <c r="G697" s="1244"/>
      <c r="H697" s="550">
        <f>'3. TRATAR'!H697</f>
        <v>0</v>
      </c>
      <c r="I697" s="554">
        <f>'3. TRATAR'!I697</f>
        <v>0</v>
      </c>
      <c r="J697" s="554">
        <f>'3. TRATAR'!J697</f>
        <v>0</v>
      </c>
      <c r="K697" s="555">
        <f>'3. TRATAR'!K697</f>
        <v>0</v>
      </c>
      <c r="L697" s="561"/>
      <c r="M697" s="562"/>
      <c r="N697" s="562"/>
      <c r="O697" s="573"/>
      <c r="P697" s="1309"/>
      <c r="Q697" s="1309"/>
      <c r="R697" s="537"/>
      <c r="S697" s="537"/>
      <c r="T697" s="527"/>
      <c r="U697" s="527"/>
      <c r="V697" s="527"/>
      <c r="W697" s="527"/>
      <c r="X697" s="527"/>
      <c r="Y697" s="527"/>
    </row>
    <row r="698" spans="1:25" x14ac:dyDescent="0.25">
      <c r="A698" s="1178"/>
      <c r="B698" s="1180"/>
      <c r="C698" s="1180"/>
      <c r="D698" s="1172"/>
      <c r="E698" s="1172"/>
      <c r="F698" s="1123"/>
      <c r="G698" s="1244"/>
      <c r="H698" s="553">
        <f>'3. TRATAR'!H698</f>
        <v>0</v>
      </c>
      <c r="I698" s="554">
        <f>'3. TRATAR'!I698</f>
        <v>0</v>
      </c>
      <c r="J698" s="554">
        <f>'3. TRATAR'!J698</f>
        <v>0</v>
      </c>
      <c r="K698" s="555">
        <f>'3. TRATAR'!K698</f>
        <v>0</v>
      </c>
      <c r="L698" s="561"/>
      <c r="M698" s="562"/>
      <c r="N698" s="562"/>
      <c r="O698" s="573"/>
      <c r="P698" s="1309"/>
      <c r="Q698" s="1309"/>
      <c r="R698" s="537"/>
      <c r="S698" s="537"/>
      <c r="T698" s="527"/>
      <c r="U698" s="527"/>
      <c r="V698" s="527"/>
      <c r="W698" s="527"/>
      <c r="X698" s="527"/>
      <c r="Y698" s="527"/>
    </row>
    <row r="699" spans="1:25" ht="15.75" thickBot="1" x14ac:dyDescent="0.3">
      <c r="A699" s="1179"/>
      <c r="B699" s="1181"/>
      <c r="C699" s="1181"/>
      <c r="D699" s="1173"/>
      <c r="E699" s="1173"/>
      <c r="F699" s="1124"/>
      <c r="G699" s="1245"/>
      <c r="H699" s="556">
        <f>'3. TRATAR'!H699</f>
        <v>0</v>
      </c>
      <c r="I699" s="557">
        <f>'3. TRATAR'!I699</f>
        <v>0</v>
      </c>
      <c r="J699" s="557">
        <f>'3. TRATAR'!J699</f>
        <v>0</v>
      </c>
      <c r="K699" s="558">
        <f>'3. TRATAR'!K699</f>
        <v>0</v>
      </c>
      <c r="L699" s="563"/>
      <c r="M699" s="564"/>
      <c r="N699" s="564"/>
      <c r="O699" s="574"/>
      <c r="P699" s="1310"/>
      <c r="Q699" s="1310"/>
      <c r="R699" s="537"/>
      <c r="S699" s="537"/>
      <c r="T699" s="527"/>
      <c r="U699" s="527"/>
      <c r="V699" s="527"/>
      <c r="W699" s="527"/>
      <c r="X699" s="527"/>
      <c r="Y699" s="527"/>
    </row>
    <row r="700" spans="1:25" x14ac:dyDescent="0.25">
      <c r="A700" s="1178">
        <f>'2. VALORAR CONTROLES '!A700:A707</f>
        <v>86</v>
      </c>
      <c r="B700" s="1180">
        <f>'1. IDENTIFICAR-ANALIZAR'!B700:B707</f>
        <v>0</v>
      </c>
      <c r="C700" s="1180">
        <f>'2. VALORAR CONTROLES '!C700:C707</f>
        <v>0</v>
      </c>
      <c r="D700" s="1171">
        <f>'2. VALORAR CONTROLES '!AC700:AC707</f>
        <v>0</v>
      </c>
      <c r="E700" s="1171">
        <f>'2. VALORAR CONTROLES '!AD700:AD707</f>
        <v>0</v>
      </c>
      <c r="F700" s="1122">
        <f>'2. VALORAR CONTROLES '!AE700:AE707</f>
        <v>0</v>
      </c>
      <c r="G700" s="1243">
        <f>'2. VALORAR CONTROLES '!AF700:AF707</f>
        <v>0</v>
      </c>
      <c r="H700" s="547">
        <f>'3. TRATAR'!H700</f>
        <v>0</v>
      </c>
      <c r="I700" s="548">
        <f>'3. TRATAR'!I700</f>
        <v>0</v>
      </c>
      <c r="J700" s="548">
        <f>'3. TRATAR'!J700</f>
        <v>0</v>
      </c>
      <c r="K700" s="549">
        <f>'3. TRATAR'!K700</f>
        <v>0</v>
      </c>
      <c r="L700" s="559"/>
      <c r="M700" s="560"/>
      <c r="N700" s="560"/>
      <c r="O700" s="575"/>
      <c r="P700" s="1308"/>
      <c r="Q700" s="1308"/>
      <c r="R700" s="537"/>
      <c r="S700" s="537"/>
      <c r="T700" s="527"/>
      <c r="U700" s="527"/>
      <c r="V700" s="527"/>
      <c r="W700" s="527"/>
      <c r="X700" s="527"/>
      <c r="Y700" s="527"/>
    </row>
    <row r="701" spans="1:25" x14ac:dyDescent="0.25">
      <c r="A701" s="1178"/>
      <c r="B701" s="1180"/>
      <c r="C701" s="1180"/>
      <c r="D701" s="1172"/>
      <c r="E701" s="1172"/>
      <c r="F701" s="1123"/>
      <c r="G701" s="1244"/>
      <c r="H701" s="550">
        <f>'3. TRATAR'!H701</f>
        <v>0</v>
      </c>
      <c r="I701" s="551">
        <f>'3. TRATAR'!I701</f>
        <v>0</v>
      </c>
      <c r="J701" s="551">
        <f>'3. TRATAR'!J701</f>
        <v>0</v>
      </c>
      <c r="K701" s="552">
        <f>'3. TRATAR'!K701</f>
        <v>0</v>
      </c>
      <c r="L701" s="561"/>
      <c r="M701" s="562"/>
      <c r="N701" s="562"/>
      <c r="O701" s="573"/>
      <c r="P701" s="1309"/>
      <c r="Q701" s="1309"/>
      <c r="R701" s="537"/>
      <c r="S701" s="537"/>
      <c r="T701" s="527"/>
      <c r="U701" s="527"/>
      <c r="V701" s="527"/>
      <c r="W701" s="527"/>
      <c r="X701" s="527"/>
      <c r="Y701" s="527"/>
    </row>
    <row r="702" spans="1:25" x14ac:dyDescent="0.25">
      <c r="A702" s="1178"/>
      <c r="B702" s="1180"/>
      <c r="C702" s="1180"/>
      <c r="D702" s="1172"/>
      <c r="E702" s="1172"/>
      <c r="F702" s="1123"/>
      <c r="G702" s="1244"/>
      <c r="H702" s="553">
        <f>'3. TRATAR'!H702</f>
        <v>0</v>
      </c>
      <c r="I702" s="554">
        <f>'3. TRATAR'!I702</f>
        <v>0</v>
      </c>
      <c r="J702" s="554">
        <f>'3. TRATAR'!J702</f>
        <v>0</v>
      </c>
      <c r="K702" s="555">
        <f>'3. TRATAR'!K702</f>
        <v>0</v>
      </c>
      <c r="L702" s="561"/>
      <c r="M702" s="562"/>
      <c r="N702" s="562"/>
      <c r="O702" s="573"/>
      <c r="P702" s="1309"/>
      <c r="Q702" s="1309"/>
      <c r="R702" s="537"/>
      <c r="S702" s="537"/>
      <c r="T702" s="527"/>
      <c r="U702" s="527"/>
      <c r="V702" s="527"/>
      <c r="W702" s="527"/>
      <c r="X702" s="527"/>
      <c r="Y702" s="527"/>
    </row>
    <row r="703" spans="1:25" x14ac:dyDescent="0.25">
      <c r="A703" s="1178"/>
      <c r="B703" s="1180"/>
      <c r="C703" s="1180"/>
      <c r="D703" s="1172"/>
      <c r="E703" s="1172"/>
      <c r="F703" s="1123"/>
      <c r="G703" s="1244"/>
      <c r="H703" s="550">
        <f>'3. TRATAR'!H703</f>
        <v>0</v>
      </c>
      <c r="I703" s="554">
        <f>'3. TRATAR'!I703</f>
        <v>0</v>
      </c>
      <c r="J703" s="554">
        <f>'3. TRATAR'!J703</f>
        <v>0</v>
      </c>
      <c r="K703" s="555">
        <f>'3. TRATAR'!K703</f>
        <v>0</v>
      </c>
      <c r="L703" s="561"/>
      <c r="M703" s="562"/>
      <c r="N703" s="562"/>
      <c r="O703" s="573"/>
      <c r="P703" s="1309"/>
      <c r="Q703" s="1309"/>
      <c r="R703" s="537"/>
      <c r="S703" s="537"/>
      <c r="T703" s="527"/>
      <c r="U703" s="527"/>
      <c r="V703" s="527"/>
      <c r="W703" s="527"/>
      <c r="X703" s="527"/>
      <c r="Y703" s="527"/>
    </row>
    <row r="704" spans="1:25" x14ac:dyDescent="0.25">
      <c r="A704" s="1178"/>
      <c r="B704" s="1180"/>
      <c r="C704" s="1180"/>
      <c r="D704" s="1172"/>
      <c r="E704" s="1172"/>
      <c r="F704" s="1123"/>
      <c r="G704" s="1244"/>
      <c r="H704" s="553">
        <f>'3. TRATAR'!H704</f>
        <v>0</v>
      </c>
      <c r="I704" s="554">
        <f>'3. TRATAR'!I704</f>
        <v>0</v>
      </c>
      <c r="J704" s="554">
        <f>'3. TRATAR'!J704</f>
        <v>0</v>
      </c>
      <c r="K704" s="555">
        <f>'3. TRATAR'!K704</f>
        <v>0</v>
      </c>
      <c r="L704" s="561"/>
      <c r="M704" s="562"/>
      <c r="N704" s="562"/>
      <c r="O704" s="573"/>
      <c r="P704" s="1309"/>
      <c r="Q704" s="1309"/>
      <c r="R704" s="537"/>
      <c r="S704" s="537"/>
      <c r="T704" s="527"/>
      <c r="U704" s="527"/>
      <c r="V704" s="527"/>
      <c r="W704" s="527"/>
      <c r="X704" s="527"/>
      <c r="Y704" s="527"/>
    </row>
    <row r="705" spans="1:25" x14ac:dyDescent="0.25">
      <c r="A705" s="1178"/>
      <c r="B705" s="1180"/>
      <c r="C705" s="1180"/>
      <c r="D705" s="1172"/>
      <c r="E705" s="1172"/>
      <c r="F705" s="1123"/>
      <c r="G705" s="1244"/>
      <c r="H705" s="550">
        <f>'3. TRATAR'!H705</f>
        <v>0</v>
      </c>
      <c r="I705" s="554">
        <f>'3. TRATAR'!I705</f>
        <v>0</v>
      </c>
      <c r="J705" s="554">
        <f>'3. TRATAR'!J705</f>
        <v>0</v>
      </c>
      <c r="K705" s="555">
        <f>'3. TRATAR'!K705</f>
        <v>0</v>
      </c>
      <c r="L705" s="561"/>
      <c r="M705" s="562"/>
      <c r="N705" s="562"/>
      <c r="O705" s="573"/>
      <c r="P705" s="1309"/>
      <c r="Q705" s="1309"/>
      <c r="R705" s="537"/>
      <c r="S705" s="537"/>
      <c r="T705" s="527"/>
      <c r="U705" s="527"/>
      <c r="V705" s="527"/>
      <c r="W705" s="527"/>
      <c r="X705" s="527"/>
      <c r="Y705" s="527"/>
    </row>
    <row r="706" spans="1:25" x14ac:dyDescent="0.25">
      <c r="A706" s="1178"/>
      <c r="B706" s="1180"/>
      <c r="C706" s="1180"/>
      <c r="D706" s="1172"/>
      <c r="E706" s="1172"/>
      <c r="F706" s="1123"/>
      <c r="G706" s="1244"/>
      <c r="H706" s="553">
        <f>'3. TRATAR'!H706</f>
        <v>0</v>
      </c>
      <c r="I706" s="554">
        <f>'3. TRATAR'!I706</f>
        <v>0</v>
      </c>
      <c r="J706" s="554">
        <f>'3. TRATAR'!J706</f>
        <v>0</v>
      </c>
      <c r="K706" s="555">
        <f>'3. TRATAR'!K706</f>
        <v>0</v>
      </c>
      <c r="L706" s="561"/>
      <c r="M706" s="562"/>
      <c r="N706" s="562"/>
      <c r="O706" s="573"/>
      <c r="P706" s="1309"/>
      <c r="Q706" s="1309"/>
      <c r="R706" s="537"/>
      <c r="S706" s="537"/>
      <c r="T706" s="527"/>
      <c r="U706" s="527"/>
      <c r="V706" s="527"/>
      <c r="W706" s="527"/>
      <c r="X706" s="527"/>
      <c r="Y706" s="527"/>
    </row>
    <row r="707" spans="1:25" ht="15.75" thickBot="1" x14ac:dyDescent="0.3">
      <c r="A707" s="1179"/>
      <c r="B707" s="1181"/>
      <c r="C707" s="1181"/>
      <c r="D707" s="1173"/>
      <c r="E707" s="1173"/>
      <c r="F707" s="1124"/>
      <c r="G707" s="1245"/>
      <c r="H707" s="556">
        <f>'3. TRATAR'!H707</f>
        <v>0</v>
      </c>
      <c r="I707" s="557">
        <f>'3. TRATAR'!I707</f>
        <v>0</v>
      </c>
      <c r="J707" s="557">
        <f>'3. TRATAR'!J707</f>
        <v>0</v>
      </c>
      <c r="K707" s="558">
        <f>'3. TRATAR'!K707</f>
        <v>0</v>
      </c>
      <c r="L707" s="563"/>
      <c r="M707" s="564"/>
      <c r="N707" s="564"/>
      <c r="O707" s="574"/>
      <c r="P707" s="1310"/>
      <c r="Q707" s="1310"/>
      <c r="R707" s="537"/>
      <c r="S707" s="537"/>
      <c r="T707" s="527"/>
      <c r="U707" s="527"/>
      <c r="V707" s="527"/>
      <c r="W707" s="527"/>
      <c r="X707" s="527"/>
      <c r="Y707" s="527"/>
    </row>
    <row r="708" spans="1:25" x14ac:dyDescent="0.25">
      <c r="A708" s="1178">
        <f>'2. VALORAR CONTROLES '!A708:A715</f>
        <v>87</v>
      </c>
      <c r="B708" s="1180">
        <f>'1. IDENTIFICAR-ANALIZAR'!B708:B715</f>
        <v>0</v>
      </c>
      <c r="C708" s="1180">
        <f>'2. VALORAR CONTROLES '!C708:C715</f>
        <v>0</v>
      </c>
      <c r="D708" s="1171">
        <f>'2. VALORAR CONTROLES '!AC708:AC715</f>
        <v>0</v>
      </c>
      <c r="E708" s="1171">
        <f>'2. VALORAR CONTROLES '!AD708:AD715</f>
        <v>0</v>
      </c>
      <c r="F708" s="1122">
        <f>'2. VALORAR CONTROLES '!AE708:AE715</f>
        <v>0</v>
      </c>
      <c r="G708" s="1243">
        <f>'2. VALORAR CONTROLES '!AF708:AF715</f>
        <v>0</v>
      </c>
      <c r="H708" s="547">
        <f>'3. TRATAR'!H708</f>
        <v>0</v>
      </c>
      <c r="I708" s="548">
        <f>'3. TRATAR'!I708</f>
        <v>0</v>
      </c>
      <c r="J708" s="548">
        <f>'3. TRATAR'!J708</f>
        <v>0</v>
      </c>
      <c r="K708" s="549">
        <f>'3. TRATAR'!K708</f>
        <v>0</v>
      </c>
      <c r="L708" s="559"/>
      <c r="M708" s="560"/>
      <c r="N708" s="560"/>
      <c r="O708" s="575"/>
      <c r="P708" s="1308"/>
      <c r="Q708" s="1308"/>
      <c r="R708" s="537"/>
      <c r="S708" s="537"/>
      <c r="T708" s="527"/>
      <c r="U708" s="527"/>
      <c r="V708" s="527"/>
      <c r="W708" s="527"/>
      <c r="X708" s="527"/>
      <c r="Y708" s="527"/>
    </row>
    <row r="709" spans="1:25" x14ac:dyDescent="0.25">
      <c r="A709" s="1178"/>
      <c r="B709" s="1180"/>
      <c r="C709" s="1180"/>
      <c r="D709" s="1172"/>
      <c r="E709" s="1172"/>
      <c r="F709" s="1123"/>
      <c r="G709" s="1244"/>
      <c r="H709" s="550">
        <f>'3. TRATAR'!H709</f>
        <v>0</v>
      </c>
      <c r="I709" s="551">
        <f>'3. TRATAR'!I709</f>
        <v>0</v>
      </c>
      <c r="J709" s="551">
        <f>'3. TRATAR'!J709</f>
        <v>0</v>
      </c>
      <c r="K709" s="552">
        <f>'3. TRATAR'!K709</f>
        <v>0</v>
      </c>
      <c r="L709" s="561"/>
      <c r="M709" s="562"/>
      <c r="N709" s="562"/>
      <c r="O709" s="573"/>
      <c r="P709" s="1309"/>
      <c r="Q709" s="1309"/>
      <c r="R709" s="537"/>
      <c r="S709" s="537"/>
      <c r="T709" s="527"/>
      <c r="U709" s="527"/>
      <c r="V709" s="527"/>
      <c r="W709" s="527"/>
      <c r="X709" s="527"/>
      <c r="Y709" s="527"/>
    </row>
    <row r="710" spans="1:25" x14ac:dyDescent="0.25">
      <c r="A710" s="1178"/>
      <c r="B710" s="1180"/>
      <c r="C710" s="1180"/>
      <c r="D710" s="1172"/>
      <c r="E710" s="1172"/>
      <c r="F710" s="1123"/>
      <c r="G710" s="1244"/>
      <c r="H710" s="553">
        <f>'3. TRATAR'!H710</f>
        <v>0</v>
      </c>
      <c r="I710" s="554">
        <f>'3. TRATAR'!I710</f>
        <v>0</v>
      </c>
      <c r="J710" s="554">
        <f>'3. TRATAR'!J710</f>
        <v>0</v>
      </c>
      <c r="K710" s="555">
        <f>'3. TRATAR'!K710</f>
        <v>0</v>
      </c>
      <c r="L710" s="561"/>
      <c r="M710" s="562"/>
      <c r="N710" s="562"/>
      <c r="O710" s="573"/>
      <c r="P710" s="1309"/>
      <c r="Q710" s="1309"/>
      <c r="R710" s="537"/>
      <c r="S710" s="537"/>
      <c r="T710" s="527"/>
      <c r="U710" s="527"/>
      <c r="V710" s="527"/>
      <c r="W710" s="527"/>
      <c r="X710" s="527"/>
      <c r="Y710" s="527"/>
    </row>
    <row r="711" spans="1:25" x14ac:dyDescent="0.25">
      <c r="A711" s="1178"/>
      <c r="B711" s="1180"/>
      <c r="C711" s="1180"/>
      <c r="D711" s="1172"/>
      <c r="E711" s="1172"/>
      <c r="F711" s="1123"/>
      <c r="G711" s="1244"/>
      <c r="H711" s="550">
        <f>'3. TRATAR'!H711</f>
        <v>0</v>
      </c>
      <c r="I711" s="554">
        <f>'3. TRATAR'!I711</f>
        <v>0</v>
      </c>
      <c r="J711" s="554">
        <f>'3. TRATAR'!J711</f>
        <v>0</v>
      </c>
      <c r="K711" s="555">
        <f>'3. TRATAR'!K711</f>
        <v>0</v>
      </c>
      <c r="L711" s="561"/>
      <c r="M711" s="562"/>
      <c r="N711" s="562"/>
      <c r="O711" s="573"/>
      <c r="P711" s="1309"/>
      <c r="Q711" s="1309"/>
      <c r="R711" s="537"/>
      <c r="S711" s="537"/>
      <c r="T711" s="527"/>
      <c r="U711" s="527"/>
      <c r="V711" s="527"/>
      <c r="W711" s="527"/>
      <c r="X711" s="527"/>
      <c r="Y711" s="527"/>
    </row>
    <row r="712" spans="1:25" x14ac:dyDescent="0.25">
      <c r="A712" s="1178"/>
      <c r="B712" s="1180"/>
      <c r="C712" s="1180"/>
      <c r="D712" s="1172"/>
      <c r="E712" s="1172"/>
      <c r="F712" s="1123"/>
      <c r="G712" s="1244"/>
      <c r="H712" s="553">
        <f>'3. TRATAR'!H712</f>
        <v>0</v>
      </c>
      <c r="I712" s="554">
        <f>'3. TRATAR'!I712</f>
        <v>0</v>
      </c>
      <c r="J712" s="554">
        <f>'3. TRATAR'!J712</f>
        <v>0</v>
      </c>
      <c r="K712" s="555">
        <f>'3. TRATAR'!K712</f>
        <v>0</v>
      </c>
      <c r="L712" s="561"/>
      <c r="M712" s="562"/>
      <c r="N712" s="562"/>
      <c r="O712" s="573"/>
      <c r="P712" s="1309"/>
      <c r="Q712" s="1309"/>
      <c r="R712" s="537"/>
      <c r="S712" s="537"/>
      <c r="T712" s="527"/>
      <c r="U712" s="527"/>
      <c r="V712" s="527"/>
      <c r="W712" s="527"/>
      <c r="X712" s="527"/>
      <c r="Y712" s="527"/>
    </row>
    <row r="713" spans="1:25" x14ac:dyDescent="0.25">
      <c r="A713" s="1178"/>
      <c r="B713" s="1180"/>
      <c r="C713" s="1180"/>
      <c r="D713" s="1172"/>
      <c r="E713" s="1172"/>
      <c r="F713" s="1123"/>
      <c r="G713" s="1244"/>
      <c r="H713" s="550">
        <f>'3. TRATAR'!H713</f>
        <v>0</v>
      </c>
      <c r="I713" s="554">
        <f>'3. TRATAR'!I713</f>
        <v>0</v>
      </c>
      <c r="J713" s="554">
        <f>'3. TRATAR'!J713</f>
        <v>0</v>
      </c>
      <c r="K713" s="555">
        <f>'3. TRATAR'!K713</f>
        <v>0</v>
      </c>
      <c r="L713" s="561"/>
      <c r="M713" s="562"/>
      <c r="N713" s="562"/>
      <c r="O713" s="573"/>
      <c r="P713" s="1309"/>
      <c r="Q713" s="1309"/>
      <c r="R713" s="537"/>
      <c r="S713" s="537"/>
      <c r="T713" s="527"/>
      <c r="U713" s="527"/>
      <c r="V713" s="527"/>
      <c r="W713" s="527"/>
      <c r="X713" s="527"/>
      <c r="Y713" s="527"/>
    </row>
    <row r="714" spans="1:25" x14ac:dyDescent="0.25">
      <c r="A714" s="1178"/>
      <c r="B714" s="1180"/>
      <c r="C714" s="1180"/>
      <c r="D714" s="1172"/>
      <c r="E714" s="1172"/>
      <c r="F714" s="1123"/>
      <c r="G714" s="1244"/>
      <c r="H714" s="553">
        <f>'3. TRATAR'!H714</f>
        <v>0</v>
      </c>
      <c r="I714" s="554">
        <f>'3. TRATAR'!I714</f>
        <v>0</v>
      </c>
      <c r="J714" s="554">
        <f>'3. TRATAR'!J714</f>
        <v>0</v>
      </c>
      <c r="K714" s="555">
        <f>'3. TRATAR'!K714</f>
        <v>0</v>
      </c>
      <c r="L714" s="561"/>
      <c r="M714" s="562"/>
      <c r="N714" s="562"/>
      <c r="O714" s="573"/>
      <c r="P714" s="1309"/>
      <c r="Q714" s="1309"/>
      <c r="R714" s="537"/>
      <c r="S714" s="537"/>
      <c r="T714" s="527"/>
      <c r="U714" s="527"/>
      <c r="V714" s="527"/>
      <c r="W714" s="527"/>
      <c r="X714" s="527"/>
      <c r="Y714" s="527"/>
    </row>
    <row r="715" spans="1:25" ht="15.75" thickBot="1" x14ac:dyDescent="0.3">
      <c r="A715" s="1179"/>
      <c r="B715" s="1181"/>
      <c r="C715" s="1181"/>
      <c r="D715" s="1173"/>
      <c r="E715" s="1173"/>
      <c r="F715" s="1124"/>
      <c r="G715" s="1245"/>
      <c r="H715" s="556">
        <f>'3. TRATAR'!H715</f>
        <v>0</v>
      </c>
      <c r="I715" s="557">
        <f>'3. TRATAR'!I715</f>
        <v>0</v>
      </c>
      <c r="J715" s="557">
        <f>'3. TRATAR'!J715</f>
        <v>0</v>
      </c>
      <c r="K715" s="558">
        <f>'3. TRATAR'!K715</f>
        <v>0</v>
      </c>
      <c r="L715" s="563"/>
      <c r="M715" s="564"/>
      <c r="N715" s="564"/>
      <c r="O715" s="574"/>
      <c r="P715" s="1310"/>
      <c r="Q715" s="1310"/>
      <c r="R715" s="537"/>
      <c r="S715" s="537"/>
      <c r="T715" s="527"/>
      <c r="U715" s="527"/>
      <c r="V715" s="527"/>
      <c r="W715" s="527"/>
      <c r="X715" s="527"/>
      <c r="Y715" s="527"/>
    </row>
    <row r="716" spans="1:25" x14ac:dyDescent="0.25">
      <c r="A716" s="1178">
        <f>'2. VALORAR CONTROLES '!A716:A723</f>
        <v>88</v>
      </c>
      <c r="B716" s="1180">
        <f>'1. IDENTIFICAR-ANALIZAR'!B716:B723</f>
        <v>0</v>
      </c>
      <c r="C716" s="1180">
        <f>'2. VALORAR CONTROLES '!C716:C723</f>
        <v>0</v>
      </c>
      <c r="D716" s="1171">
        <f>'2. VALORAR CONTROLES '!AC716:AC723</f>
        <v>0</v>
      </c>
      <c r="E716" s="1171">
        <f>'2. VALORAR CONTROLES '!AD716:AD723</f>
        <v>0</v>
      </c>
      <c r="F716" s="1122">
        <f>'2. VALORAR CONTROLES '!AE716:AE723</f>
        <v>0</v>
      </c>
      <c r="G716" s="1243">
        <f>'2. VALORAR CONTROLES '!AF716:AF723</f>
        <v>0</v>
      </c>
      <c r="H716" s="547">
        <f>'3. TRATAR'!H716</f>
        <v>0</v>
      </c>
      <c r="I716" s="548">
        <f>'3. TRATAR'!I716</f>
        <v>0</v>
      </c>
      <c r="J716" s="548">
        <f>'3. TRATAR'!J716</f>
        <v>0</v>
      </c>
      <c r="K716" s="549">
        <f>'3. TRATAR'!K716</f>
        <v>0</v>
      </c>
      <c r="L716" s="559"/>
      <c r="M716" s="560"/>
      <c r="N716" s="560"/>
      <c r="O716" s="575"/>
      <c r="P716" s="1308"/>
      <c r="Q716" s="1308"/>
      <c r="R716" s="537"/>
      <c r="S716" s="537"/>
      <c r="T716" s="527"/>
      <c r="U716" s="527"/>
      <c r="V716" s="527"/>
      <c r="W716" s="527"/>
      <c r="X716" s="527"/>
      <c r="Y716" s="527"/>
    </row>
    <row r="717" spans="1:25" x14ac:dyDescent="0.25">
      <c r="A717" s="1178"/>
      <c r="B717" s="1180"/>
      <c r="C717" s="1180"/>
      <c r="D717" s="1172"/>
      <c r="E717" s="1172"/>
      <c r="F717" s="1123"/>
      <c r="G717" s="1244"/>
      <c r="H717" s="550">
        <f>'3. TRATAR'!H717</f>
        <v>0</v>
      </c>
      <c r="I717" s="551">
        <f>'3. TRATAR'!I717</f>
        <v>0</v>
      </c>
      <c r="J717" s="551">
        <f>'3. TRATAR'!J717</f>
        <v>0</v>
      </c>
      <c r="K717" s="552">
        <f>'3. TRATAR'!K717</f>
        <v>0</v>
      </c>
      <c r="L717" s="561"/>
      <c r="M717" s="562"/>
      <c r="N717" s="562"/>
      <c r="O717" s="573"/>
      <c r="P717" s="1309"/>
      <c r="Q717" s="1309"/>
      <c r="R717" s="537"/>
      <c r="S717" s="537"/>
      <c r="T717" s="527"/>
      <c r="U717" s="527"/>
      <c r="V717" s="527"/>
      <c r="W717" s="527"/>
      <c r="X717" s="527"/>
      <c r="Y717" s="527"/>
    </row>
    <row r="718" spans="1:25" x14ac:dyDescent="0.25">
      <c r="A718" s="1178"/>
      <c r="B718" s="1180"/>
      <c r="C718" s="1180"/>
      <c r="D718" s="1172"/>
      <c r="E718" s="1172"/>
      <c r="F718" s="1123"/>
      <c r="G718" s="1244"/>
      <c r="H718" s="553">
        <f>'3. TRATAR'!H718</f>
        <v>0</v>
      </c>
      <c r="I718" s="554">
        <f>'3. TRATAR'!I718</f>
        <v>0</v>
      </c>
      <c r="J718" s="554">
        <f>'3. TRATAR'!J718</f>
        <v>0</v>
      </c>
      <c r="K718" s="555">
        <f>'3. TRATAR'!K718</f>
        <v>0</v>
      </c>
      <c r="L718" s="561"/>
      <c r="M718" s="562"/>
      <c r="N718" s="562"/>
      <c r="O718" s="573"/>
      <c r="P718" s="1309"/>
      <c r="Q718" s="1309"/>
      <c r="R718" s="537"/>
      <c r="S718" s="537"/>
      <c r="T718" s="527"/>
      <c r="U718" s="527"/>
      <c r="V718" s="527"/>
      <c r="W718" s="527"/>
      <c r="X718" s="527"/>
      <c r="Y718" s="527"/>
    </row>
    <row r="719" spans="1:25" x14ac:dyDescent="0.25">
      <c r="A719" s="1178"/>
      <c r="B719" s="1180"/>
      <c r="C719" s="1180"/>
      <c r="D719" s="1172"/>
      <c r="E719" s="1172"/>
      <c r="F719" s="1123"/>
      <c r="G719" s="1244"/>
      <c r="H719" s="550">
        <f>'3. TRATAR'!H719</f>
        <v>0</v>
      </c>
      <c r="I719" s="554">
        <f>'3. TRATAR'!I719</f>
        <v>0</v>
      </c>
      <c r="J719" s="554">
        <f>'3. TRATAR'!J719</f>
        <v>0</v>
      </c>
      <c r="K719" s="555">
        <f>'3. TRATAR'!K719</f>
        <v>0</v>
      </c>
      <c r="L719" s="561"/>
      <c r="M719" s="562"/>
      <c r="N719" s="562"/>
      <c r="O719" s="573"/>
      <c r="P719" s="1309"/>
      <c r="Q719" s="1309"/>
      <c r="R719" s="537"/>
      <c r="S719" s="537"/>
      <c r="T719" s="527"/>
      <c r="U719" s="527"/>
      <c r="V719" s="527"/>
      <c r="W719" s="527"/>
      <c r="X719" s="527"/>
      <c r="Y719" s="527"/>
    </row>
    <row r="720" spans="1:25" x14ac:dyDescent="0.25">
      <c r="A720" s="1178"/>
      <c r="B720" s="1180"/>
      <c r="C720" s="1180"/>
      <c r="D720" s="1172"/>
      <c r="E720" s="1172"/>
      <c r="F720" s="1123"/>
      <c r="G720" s="1244"/>
      <c r="H720" s="553">
        <f>'3. TRATAR'!H720</f>
        <v>0</v>
      </c>
      <c r="I720" s="554">
        <f>'3. TRATAR'!I720</f>
        <v>0</v>
      </c>
      <c r="J720" s="554">
        <f>'3. TRATAR'!J720</f>
        <v>0</v>
      </c>
      <c r="K720" s="555">
        <f>'3. TRATAR'!K720</f>
        <v>0</v>
      </c>
      <c r="L720" s="561"/>
      <c r="M720" s="562"/>
      <c r="N720" s="562"/>
      <c r="O720" s="573"/>
      <c r="P720" s="1309"/>
      <c r="Q720" s="1309"/>
      <c r="R720" s="537"/>
      <c r="S720" s="537"/>
      <c r="T720" s="527"/>
      <c r="U720" s="527"/>
      <c r="V720" s="527"/>
      <c r="W720" s="527"/>
      <c r="X720" s="527"/>
      <c r="Y720" s="527"/>
    </row>
    <row r="721" spans="1:25" x14ac:dyDescent="0.25">
      <c r="A721" s="1178"/>
      <c r="B721" s="1180"/>
      <c r="C721" s="1180"/>
      <c r="D721" s="1172"/>
      <c r="E721" s="1172"/>
      <c r="F721" s="1123"/>
      <c r="G721" s="1244"/>
      <c r="H721" s="550">
        <f>'3. TRATAR'!H721</f>
        <v>0</v>
      </c>
      <c r="I721" s="554">
        <f>'3. TRATAR'!I721</f>
        <v>0</v>
      </c>
      <c r="J721" s="554">
        <f>'3. TRATAR'!J721</f>
        <v>0</v>
      </c>
      <c r="K721" s="555">
        <f>'3. TRATAR'!K721</f>
        <v>0</v>
      </c>
      <c r="L721" s="561"/>
      <c r="M721" s="562"/>
      <c r="N721" s="562"/>
      <c r="O721" s="573"/>
      <c r="P721" s="1309"/>
      <c r="Q721" s="1309"/>
      <c r="R721" s="537"/>
      <c r="S721" s="537"/>
      <c r="T721" s="527"/>
      <c r="U721" s="527"/>
      <c r="V721" s="527"/>
      <c r="W721" s="527"/>
      <c r="X721" s="527"/>
      <c r="Y721" s="527"/>
    </row>
    <row r="722" spans="1:25" x14ac:dyDescent="0.25">
      <c r="A722" s="1178"/>
      <c r="B722" s="1180"/>
      <c r="C722" s="1180"/>
      <c r="D722" s="1172"/>
      <c r="E722" s="1172"/>
      <c r="F722" s="1123"/>
      <c r="G722" s="1244"/>
      <c r="H722" s="553">
        <f>'3. TRATAR'!H722</f>
        <v>0</v>
      </c>
      <c r="I722" s="554">
        <f>'3. TRATAR'!I722</f>
        <v>0</v>
      </c>
      <c r="J722" s="554">
        <f>'3. TRATAR'!J722</f>
        <v>0</v>
      </c>
      <c r="K722" s="555">
        <f>'3. TRATAR'!K722</f>
        <v>0</v>
      </c>
      <c r="L722" s="561"/>
      <c r="M722" s="562"/>
      <c r="N722" s="562"/>
      <c r="O722" s="573"/>
      <c r="P722" s="1309"/>
      <c r="Q722" s="1309"/>
      <c r="R722" s="537"/>
      <c r="S722" s="537"/>
      <c r="T722" s="527"/>
      <c r="U722" s="527"/>
      <c r="V722" s="527"/>
      <c r="W722" s="527"/>
      <c r="X722" s="527"/>
      <c r="Y722" s="527"/>
    </row>
    <row r="723" spans="1:25" ht="15.75" thickBot="1" x14ac:dyDescent="0.3">
      <c r="A723" s="1179"/>
      <c r="B723" s="1181"/>
      <c r="C723" s="1181"/>
      <c r="D723" s="1173"/>
      <c r="E723" s="1173"/>
      <c r="F723" s="1124"/>
      <c r="G723" s="1245"/>
      <c r="H723" s="556">
        <f>'3. TRATAR'!H723</f>
        <v>0</v>
      </c>
      <c r="I723" s="557">
        <f>'3. TRATAR'!I723</f>
        <v>0</v>
      </c>
      <c r="J723" s="557">
        <f>'3. TRATAR'!J723</f>
        <v>0</v>
      </c>
      <c r="K723" s="558">
        <f>'3. TRATAR'!K723</f>
        <v>0</v>
      </c>
      <c r="L723" s="563"/>
      <c r="M723" s="564"/>
      <c r="N723" s="564"/>
      <c r="O723" s="574"/>
      <c r="P723" s="1310"/>
      <c r="Q723" s="1310"/>
      <c r="R723" s="537"/>
      <c r="S723" s="537"/>
      <c r="T723" s="527"/>
      <c r="U723" s="527"/>
      <c r="V723" s="527"/>
      <c r="W723" s="527"/>
      <c r="X723" s="527"/>
      <c r="Y723" s="527"/>
    </row>
    <row r="724" spans="1:25" x14ac:dyDescent="0.25">
      <c r="A724" s="1178">
        <f>'2. VALORAR CONTROLES '!A724:A731</f>
        <v>89</v>
      </c>
      <c r="B724" s="1180">
        <f>'1. IDENTIFICAR-ANALIZAR'!B724:B731</f>
        <v>0</v>
      </c>
      <c r="C724" s="1180">
        <f>'2. VALORAR CONTROLES '!C724:C731</f>
        <v>0</v>
      </c>
      <c r="D724" s="1171">
        <f>'2. VALORAR CONTROLES '!AC724:AC731</f>
        <v>0</v>
      </c>
      <c r="E724" s="1171">
        <f>'2. VALORAR CONTROLES '!AD724:AD731</f>
        <v>0</v>
      </c>
      <c r="F724" s="1122">
        <f>'2. VALORAR CONTROLES '!AE724:AE731</f>
        <v>0</v>
      </c>
      <c r="G724" s="1243">
        <f>'2. VALORAR CONTROLES '!AF724:AF731</f>
        <v>0</v>
      </c>
      <c r="H724" s="547">
        <f>'3. TRATAR'!H724</f>
        <v>0</v>
      </c>
      <c r="I724" s="548">
        <f>'3. TRATAR'!I724</f>
        <v>0</v>
      </c>
      <c r="J724" s="548">
        <f>'3. TRATAR'!J724</f>
        <v>0</v>
      </c>
      <c r="K724" s="549">
        <f>'3. TRATAR'!K724</f>
        <v>0</v>
      </c>
      <c r="L724" s="559"/>
      <c r="M724" s="560"/>
      <c r="N724" s="560"/>
      <c r="O724" s="575"/>
      <c r="P724" s="1308"/>
      <c r="Q724" s="1308"/>
      <c r="R724" s="537"/>
      <c r="S724" s="537"/>
      <c r="T724" s="527"/>
      <c r="U724" s="527"/>
      <c r="V724" s="527"/>
      <c r="W724" s="527"/>
      <c r="X724" s="527"/>
      <c r="Y724" s="527"/>
    </row>
    <row r="725" spans="1:25" x14ac:dyDescent="0.25">
      <c r="A725" s="1178"/>
      <c r="B725" s="1180"/>
      <c r="C725" s="1180"/>
      <c r="D725" s="1172"/>
      <c r="E725" s="1172"/>
      <c r="F725" s="1123"/>
      <c r="G725" s="1244"/>
      <c r="H725" s="550">
        <f>'3. TRATAR'!H725</f>
        <v>0</v>
      </c>
      <c r="I725" s="551">
        <f>'3. TRATAR'!I725</f>
        <v>0</v>
      </c>
      <c r="J725" s="551">
        <f>'3. TRATAR'!J725</f>
        <v>0</v>
      </c>
      <c r="K725" s="552">
        <f>'3. TRATAR'!K725</f>
        <v>0</v>
      </c>
      <c r="L725" s="561"/>
      <c r="M725" s="562"/>
      <c r="N725" s="562"/>
      <c r="O725" s="573"/>
      <c r="P725" s="1309"/>
      <c r="Q725" s="1309"/>
      <c r="R725" s="537"/>
      <c r="S725" s="537"/>
      <c r="T725" s="527"/>
      <c r="U725" s="527"/>
      <c r="V725" s="527"/>
      <c r="W725" s="527"/>
      <c r="X725" s="527"/>
      <c r="Y725" s="527"/>
    </row>
    <row r="726" spans="1:25" x14ac:dyDescent="0.25">
      <c r="A726" s="1178"/>
      <c r="B726" s="1180"/>
      <c r="C726" s="1180"/>
      <c r="D726" s="1172"/>
      <c r="E726" s="1172"/>
      <c r="F726" s="1123"/>
      <c r="G726" s="1244"/>
      <c r="H726" s="553">
        <f>'3. TRATAR'!H726</f>
        <v>0</v>
      </c>
      <c r="I726" s="554">
        <f>'3. TRATAR'!I726</f>
        <v>0</v>
      </c>
      <c r="J726" s="554">
        <f>'3. TRATAR'!J726</f>
        <v>0</v>
      </c>
      <c r="K726" s="555">
        <f>'3. TRATAR'!K726</f>
        <v>0</v>
      </c>
      <c r="L726" s="561"/>
      <c r="M726" s="562"/>
      <c r="N726" s="562"/>
      <c r="O726" s="573"/>
      <c r="P726" s="1309"/>
      <c r="Q726" s="1309"/>
      <c r="R726" s="537"/>
      <c r="S726" s="537"/>
      <c r="T726" s="527"/>
      <c r="U726" s="527"/>
      <c r="V726" s="527"/>
      <c r="W726" s="527"/>
      <c r="X726" s="527"/>
      <c r="Y726" s="527"/>
    </row>
    <row r="727" spans="1:25" x14ac:dyDescent="0.25">
      <c r="A727" s="1178"/>
      <c r="B727" s="1180"/>
      <c r="C727" s="1180"/>
      <c r="D727" s="1172"/>
      <c r="E727" s="1172"/>
      <c r="F727" s="1123"/>
      <c r="G727" s="1244"/>
      <c r="H727" s="550">
        <f>'3. TRATAR'!H727</f>
        <v>0</v>
      </c>
      <c r="I727" s="554">
        <f>'3. TRATAR'!I727</f>
        <v>0</v>
      </c>
      <c r="J727" s="554">
        <f>'3. TRATAR'!J727</f>
        <v>0</v>
      </c>
      <c r="K727" s="555">
        <f>'3. TRATAR'!K727</f>
        <v>0</v>
      </c>
      <c r="L727" s="561"/>
      <c r="M727" s="562"/>
      <c r="N727" s="562"/>
      <c r="O727" s="573"/>
      <c r="P727" s="1309"/>
      <c r="Q727" s="1309"/>
      <c r="R727" s="537"/>
      <c r="S727" s="537"/>
      <c r="T727" s="527"/>
      <c r="U727" s="527"/>
      <c r="V727" s="527"/>
      <c r="W727" s="527"/>
      <c r="X727" s="527"/>
      <c r="Y727" s="527"/>
    </row>
    <row r="728" spans="1:25" x14ac:dyDescent="0.25">
      <c r="A728" s="1178"/>
      <c r="B728" s="1180"/>
      <c r="C728" s="1180"/>
      <c r="D728" s="1172"/>
      <c r="E728" s="1172"/>
      <c r="F728" s="1123"/>
      <c r="G728" s="1244"/>
      <c r="H728" s="553">
        <f>'3. TRATAR'!H728</f>
        <v>0</v>
      </c>
      <c r="I728" s="554">
        <f>'3. TRATAR'!I728</f>
        <v>0</v>
      </c>
      <c r="J728" s="554">
        <f>'3. TRATAR'!J728</f>
        <v>0</v>
      </c>
      <c r="K728" s="555">
        <f>'3. TRATAR'!K728</f>
        <v>0</v>
      </c>
      <c r="L728" s="561"/>
      <c r="M728" s="562"/>
      <c r="N728" s="562"/>
      <c r="O728" s="573"/>
      <c r="P728" s="1309"/>
      <c r="Q728" s="1309"/>
      <c r="R728" s="537"/>
      <c r="S728" s="537"/>
      <c r="T728" s="527"/>
      <c r="U728" s="527"/>
      <c r="V728" s="527"/>
      <c r="W728" s="527"/>
      <c r="X728" s="527"/>
      <c r="Y728" s="527"/>
    </row>
    <row r="729" spans="1:25" x14ac:dyDescent="0.25">
      <c r="A729" s="1178"/>
      <c r="B729" s="1180"/>
      <c r="C729" s="1180"/>
      <c r="D729" s="1172"/>
      <c r="E729" s="1172"/>
      <c r="F729" s="1123"/>
      <c r="G729" s="1244"/>
      <c r="H729" s="550">
        <f>'3. TRATAR'!H729</f>
        <v>0</v>
      </c>
      <c r="I729" s="554">
        <f>'3. TRATAR'!I729</f>
        <v>0</v>
      </c>
      <c r="J729" s="554">
        <f>'3. TRATAR'!J729</f>
        <v>0</v>
      </c>
      <c r="K729" s="555">
        <f>'3. TRATAR'!K729</f>
        <v>0</v>
      </c>
      <c r="L729" s="561"/>
      <c r="M729" s="562"/>
      <c r="N729" s="562"/>
      <c r="O729" s="573"/>
      <c r="P729" s="1309"/>
      <c r="Q729" s="1309"/>
      <c r="R729" s="537"/>
      <c r="S729" s="537"/>
      <c r="T729" s="527"/>
      <c r="U729" s="527"/>
      <c r="V729" s="527"/>
      <c r="W729" s="527"/>
      <c r="X729" s="527"/>
      <c r="Y729" s="527"/>
    </row>
    <row r="730" spans="1:25" x14ac:dyDescent="0.25">
      <c r="A730" s="1178"/>
      <c r="B730" s="1180"/>
      <c r="C730" s="1180"/>
      <c r="D730" s="1172"/>
      <c r="E730" s="1172"/>
      <c r="F730" s="1123"/>
      <c r="G730" s="1244"/>
      <c r="H730" s="553">
        <f>'3. TRATAR'!H730</f>
        <v>0</v>
      </c>
      <c r="I730" s="554">
        <f>'3. TRATAR'!I730</f>
        <v>0</v>
      </c>
      <c r="J730" s="554">
        <f>'3. TRATAR'!J730</f>
        <v>0</v>
      </c>
      <c r="K730" s="555">
        <f>'3. TRATAR'!K730</f>
        <v>0</v>
      </c>
      <c r="L730" s="561"/>
      <c r="M730" s="562"/>
      <c r="N730" s="562"/>
      <c r="O730" s="573"/>
      <c r="P730" s="1309"/>
      <c r="Q730" s="1309"/>
      <c r="R730" s="537"/>
      <c r="S730" s="537"/>
      <c r="T730" s="527"/>
      <c r="U730" s="527"/>
      <c r="V730" s="527"/>
      <c r="W730" s="527"/>
      <c r="X730" s="527"/>
      <c r="Y730" s="527"/>
    </row>
    <row r="731" spans="1:25" ht="15.75" thickBot="1" x14ac:dyDescent="0.3">
      <c r="A731" s="1179"/>
      <c r="B731" s="1181"/>
      <c r="C731" s="1181"/>
      <c r="D731" s="1173"/>
      <c r="E731" s="1173"/>
      <c r="F731" s="1124"/>
      <c r="G731" s="1245"/>
      <c r="H731" s="556">
        <f>'3. TRATAR'!H731</f>
        <v>0</v>
      </c>
      <c r="I731" s="557">
        <f>'3. TRATAR'!I731</f>
        <v>0</v>
      </c>
      <c r="J731" s="557">
        <f>'3. TRATAR'!J731</f>
        <v>0</v>
      </c>
      <c r="K731" s="558">
        <f>'3. TRATAR'!K731</f>
        <v>0</v>
      </c>
      <c r="L731" s="563"/>
      <c r="M731" s="564"/>
      <c r="N731" s="564"/>
      <c r="O731" s="574"/>
      <c r="P731" s="1310"/>
      <c r="Q731" s="1310"/>
      <c r="R731" s="537"/>
      <c r="S731" s="537"/>
      <c r="T731" s="527"/>
      <c r="U731" s="527"/>
      <c r="V731" s="527"/>
      <c r="W731" s="527"/>
      <c r="X731" s="527"/>
      <c r="Y731" s="527"/>
    </row>
    <row r="732" spans="1:25" x14ac:dyDescent="0.25">
      <c r="A732" s="1178">
        <f>'2. VALORAR CONTROLES '!A732:A739</f>
        <v>90</v>
      </c>
      <c r="B732" s="1180">
        <f>'1. IDENTIFICAR-ANALIZAR'!B732:B739</f>
        <v>0</v>
      </c>
      <c r="C732" s="1180">
        <f>'2. VALORAR CONTROLES '!C732:C739</f>
        <v>0</v>
      </c>
      <c r="D732" s="1171">
        <f>'2. VALORAR CONTROLES '!AC732:AC739</f>
        <v>0</v>
      </c>
      <c r="E732" s="1171">
        <f>'2. VALORAR CONTROLES '!AD732:AD739</f>
        <v>0</v>
      </c>
      <c r="F732" s="1122">
        <f>'2. VALORAR CONTROLES '!AE732:AE739</f>
        <v>0</v>
      </c>
      <c r="G732" s="1243">
        <f>'2. VALORAR CONTROLES '!AF732:AF739</f>
        <v>0</v>
      </c>
      <c r="H732" s="547">
        <f>'3. TRATAR'!H732</f>
        <v>0</v>
      </c>
      <c r="I732" s="548">
        <f>'3. TRATAR'!I732</f>
        <v>0</v>
      </c>
      <c r="J732" s="548">
        <f>'3. TRATAR'!J732</f>
        <v>0</v>
      </c>
      <c r="K732" s="549">
        <f>'3. TRATAR'!K732</f>
        <v>0</v>
      </c>
      <c r="L732" s="559"/>
      <c r="M732" s="560"/>
      <c r="N732" s="560"/>
      <c r="O732" s="575"/>
      <c r="P732" s="1308"/>
      <c r="Q732" s="1308"/>
      <c r="R732" s="537"/>
      <c r="S732" s="537"/>
      <c r="T732" s="527"/>
      <c r="U732" s="527"/>
      <c r="V732" s="527"/>
      <c r="W732" s="527"/>
      <c r="X732" s="527"/>
      <c r="Y732" s="527"/>
    </row>
    <row r="733" spans="1:25" x14ac:dyDescent="0.25">
      <c r="A733" s="1178"/>
      <c r="B733" s="1180"/>
      <c r="C733" s="1180"/>
      <c r="D733" s="1172"/>
      <c r="E733" s="1172"/>
      <c r="F733" s="1123"/>
      <c r="G733" s="1244"/>
      <c r="H733" s="550">
        <f>'3. TRATAR'!H733</f>
        <v>0</v>
      </c>
      <c r="I733" s="551">
        <f>'3. TRATAR'!I733</f>
        <v>0</v>
      </c>
      <c r="J733" s="551">
        <f>'3. TRATAR'!J733</f>
        <v>0</v>
      </c>
      <c r="K733" s="552">
        <f>'3. TRATAR'!K733</f>
        <v>0</v>
      </c>
      <c r="L733" s="561"/>
      <c r="M733" s="562"/>
      <c r="N733" s="562"/>
      <c r="O733" s="573"/>
      <c r="P733" s="1309"/>
      <c r="Q733" s="1309"/>
      <c r="R733" s="537"/>
      <c r="S733" s="537"/>
      <c r="T733" s="527"/>
      <c r="U733" s="527"/>
      <c r="V733" s="527"/>
      <c r="W733" s="527"/>
      <c r="X733" s="527"/>
      <c r="Y733" s="527"/>
    </row>
    <row r="734" spans="1:25" x14ac:dyDescent="0.25">
      <c r="A734" s="1178"/>
      <c r="B734" s="1180"/>
      <c r="C734" s="1180"/>
      <c r="D734" s="1172"/>
      <c r="E734" s="1172"/>
      <c r="F734" s="1123"/>
      <c r="G734" s="1244"/>
      <c r="H734" s="553">
        <f>'3. TRATAR'!H734</f>
        <v>0</v>
      </c>
      <c r="I734" s="554">
        <f>'3. TRATAR'!I734</f>
        <v>0</v>
      </c>
      <c r="J734" s="554">
        <f>'3. TRATAR'!J734</f>
        <v>0</v>
      </c>
      <c r="K734" s="555">
        <f>'3. TRATAR'!K734</f>
        <v>0</v>
      </c>
      <c r="L734" s="561"/>
      <c r="M734" s="562"/>
      <c r="N734" s="562"/>
      <c r="O734" s="573"/>
      <c r="P734" s="1309"/>
      <c r="Q734" s="1309"/>
      <c r="R734" s="537"/>
      <c r="S734" s="537"/>
      <c r="T734" s="527"/>
      <c r="U734" s="527"/>
      <c r="V734" s="527"/>
      <c r="W734" s="527"/>
      <c r="X734" s="527"/>
      <c r="Y734" s="527"/>
    </row>
    <row r="735" spans="1:25" x14ac:dyDescent="0.25">
      <c r="A735" s="1178"/>
      <c r="B735" s="1180"/>
      <c r="C735" s="1180"/>
      <c r="D735" s="1172"/>
      <c r="E735" s="1172"/>
      <c r="F735" s="1123"/>
      <c r="G735" s="1244"/>
      <c r="H735" s="550">
        <f>'3. TRATAR'!H735</f>
        <v>0</v>
      </c>
      <c r="I735" s="554">
        <f>'3. TRATAR'!I735</f>
        <v>0</v>
      </c>
      <c r="J735" s="554">
        <f>'3. TRATAR'!J735</f>
        <v>0</v>
      </c>
      <c r="K735" s="555">
        <f>'3. TRATAR'!K735</f>
        <v>0</v>
      </c>
      <c r="L735" s="561"/>
      <c r="M735" s="562"/>
      <c r="N735" s="562"/>
      <c r="O735" s="573"/>
      <c r="P735" s="1309"/>
      <c r="Q735" s="1309"/>
      <c r="R735" s="537"/>
      <c r="S735" s="537"/>
      <c r="T735" s="527"/>
      <c r="U735" s="527"/>
      <c r="V735" s="527"/>
      <c r="W735" s="527"/>
      <c r="X735" s="527"/>
      <c r="Y735" s="527"/>
    </row>
    <row r="736" spans="1:25" x14ac:dyDescent="0.25">
      <c r="A736" s="1178"/>
      <c r="B736" s="1180"/>
      <c r="C736" s="1180"/>
      <c r="D736" s="1172"/>
      <c r="E736" s="1172"/>
      <c r="F736" s="1123"/>
      <c r="G736" s="1244"/>
      <c r="H736" s="553">
        <f>'3. TRATAR'!H736</f>
        <v>0</v>
      </c>
      <c r="I736" s="554">
        <f>'3. TRATAR'!I736</f>
        <v>0</v>
      </c>
      <c r="J736" s="554">
        <f>'3. TRATAR'!J736</f>
        <v>0</v>
      </c>
      <c r="K736" s="555">
        <f>'3. TRATAR'!K736</f>
        <v>0</v>
      </c>
      <c r="L736" s="561"/>
      <c r="M736" s="562"/>
      <c r="N736" s="562"/>
      <c r="O736" s="573"/>
      <c r="P736" s="1309"/>
      <c r="Q736" s="1309"/>
      <c r="R736" s="537"/>
      <c r="S736" s="537"/>
      <c r="T736" s="527"/>
      <c r="U736" s="527"/>
      <c r="V736" s="527"/>
      <c r="W736" s="527"/>
      <c r="X736" s="527"/>
      <c r="Y736" s="527"/>
    </row>
    <row r="737" spans="1:51" x14ac:dyDescent="0.25">
      <c r="A737" s="1178"/>
      <c r="B737" s="1180"/>
      <c r="C737" s="1180"/>
      <c r="D737" s="1172"/>
      <c r="E737" s="1172"/>
      <c r="F737" s="1123"/>
      <c r="G737" s="1244"/>
      <c r="H737" s="550">
        <f>'3. TRATAR'!H737</f>
        <v>0</v>
      </c>
      <c r="I737" s="554">
        <f>'3. TRATAR'!I737</f>
        <v>0</v>
      </c>
      <c r="J737" s="554">
        <f>'3. TRATAR'!J737</f>
        <v>0</v>
      </c>
      <c r="K737" s="555">
        <f>'3. TRATAR'!K737</f>
        <v>0</v>
      </c>
      <c r="L737" s="561"/>
      <c r="M737" s="562"/>
      <c r="N737" s="562"/>
      <c r="O737" s="573"/>
      <c r="P737" s="1309"/>
      <c r="Q737" s="1309"/>
      <c r="R737" s="537"/>
      <c r="S737" s="537"/>
      <c r="T737" s="527"/>
      <c r="U737" s="527"/>
      <c r="V737" s="527"/>
      <c r="W737" s="527"/>
      <c r="X737" s="527"/>
      <c r="Y737" s="527"/>
    </row>
    <row r="738" spans="1:51" x14ac:dyDescent="0.25">
      <c r="A738" s="1178"/>
      <c r="B738" s="1180"/>
      <c r="C738" s="1180"/>
      <c r="D738" s="1172"/>
      <c r="E738" s="1172"/>
      <c r="F738" s="1123"/>
      <c r="G738" s="1244"/>
      <c r="H738" s="553">
        <f>'3. TRATAR'!H738</f>
        <v>0</v>
      </c>
      <c r="I738" s="554">
        <f>'3. TRATAR'!I738</f>
        <v>0</v>
      </c>
      <c r="J738" s="554">
        <f>'3. TRATAR'!J738</f>
        <v>0</v>
      </c>
      <c r="K738" s="555">
        <f>'3. TRATAR'!K738</f>
        <v>0</v>
      </c>
      <c r="L738" s="561"/>
      <c r="M738" s="562"/>
      <c r="N738" s="562"/>
      <c r="O738" s="576"/>
      <c r="P738" s="1309"/>
      <c r="Q738" s="1309"/>
      <c r="R738" s="537"/>
      <c r="S738" s="537"/>
      <c r="T738" s="527"/>
      <c r="U738" s="527"/>
      <c r="V738" s="527"/>
      <c r="W738" s="527"/>
      <c r="X738" s="527"/>
      <c r="Y738" s="527"/>
    </row>
    <row r="739" spans="1:51" ht="15.75" thickBot="1" x14ac:dyDescent="0.3">
      <c r="A739" s="1179"/>
      <c r="B739" s="1181"/>
      <c r="C739" s="1181"/>
      <c r="D739" s="1173"/>
      <c r="E739" s="1173"/>
      <c r="F739" s="1124"/>
      <c r="G739" s="1245"/>
      <c r="H739" s="556">
        <f>'3. TRATAR'!H739</f>
        <v>0</v>
      </c>
      <c r="I739" s="557">
        <f>'3. TRATAR'!I739</f>
        <v>0</v>
      </c>
      <c r="J739" s="557">
        <f>'3. TRATAR'!J739</f>
        <v>0</v>
      </c>
      <c r="K739" s="558">
        <f>'3. TRATAR'!K739</f>
        <v>0</v>
      </c>
      <c r="L739" s="563"/>
      <c r="M739" s="564"/>
      <c r="N739" s="564"/>
      <c r="O739" s="577"/>
      <c r="P739" s="1310"/>
      <c r="Q739" s="1310"/>
      <c r="R739" s="537"/>
      <c r="S739" s="537"/>
      <c r="T739" s="527"/>
      <c r="U739" s="527"/>
      <c r="V739" s="527"/>
      <c r="W739" s="527"/>
      <c r="X739" s="527"/>
      <c r="Y739" s="527"/>
    </row>
    <row r="740" spans="1:51" s="47" customFormat="1" x14ac:dyDescent="0.25">
      <c r="A740" s="429"/>
      <c r="D740" s="49"/>
      <c r="E740" s="49"/>
      <c r="F740" s="49"/>
      <c r="G740" s="62"/>
      <c r="H740" s="293"/>
      <c r="L740" s="534"/>
      <c r="R740" s="56"/>
      <c r="S740" s="56"/>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row>
  </sheetData>
  <mergeCells count="834">
    <mergeCell ref="G724:G731"/>
    <mergeCell ref="A732:A739"/>
    <mergeCell ref="B732:B739"/>
    <mergeCell ref="C732:C739"/>
    <mergeCell ref="D732:D739"/>
    <mergeCell ref="E732:E739"/>
    <mergeCell ref="F732:F739"/>
    <mergeCell ref="G732:G739"/>
    <mergeCell ref="A724:A731"/>
    <mergeCell ref="B724:B731"/>
    <mergeCell ref="C724:C731"/>
    <mergeCell ref="D724:D731"/>
    <mergeCell ref="E724:E731"/>
    <mergeCell ref="F724:F731"/>
    <mergeCell ref="E716:E723"/>
    <mergeCell ref="F716:F723"/>
    <mergeCell ref="G716:G723"/>
    <mergeCell ref="A708:A715"/>
    <mergeCell ref="B708:B715"/>
    <mergeCell ref="C708:C715"/>
    <mergeCell ref="D708:D715"/>
    <mergeCell ref="E708:E715"/>
    <mergeCell ref="F708:F715"/>
    <mergeCell ref="G708:G715"/>
    <mergeCell ref="A716:A723"/>
    <mergeCell ref="B716:B723"/>
    <mergeCell ref="C716:C723"/>
    <mergeCell ref="D716:D723"/>
    <mergeCell ref="G692:G699"/>
    <mergeCell ref="A700:A707"/>
    <mergeCell ref="B700:B707"/>
    <mergeCell ref="C700:C707"/>
    <mergeCell ref="D700:D707"/>
    <mergeCell ref="E700:E707"/>
    <mergeCell ref="F700:F707"/>
    <mergeCell ref="G700:G707"/>
    <mergeCell ref="A692:A699"/>
    <mergeCell ref="B692:B699"/>
    <mergeCell ref="C692:C699"/>
    <mergeCell ref="D692:D699"/>
    <mergeCell ref="E692:E699"/>
    <mergeCell ref="F692:F699"/>
    <mergeCell ref="G676:G683"/>
    <mergeCell ref="A684:A691"/>
    <mergeCell ref="B684:B691"/>
    <mergeCell ref="C684:C691"/>
    <mergeCell ref="D684:D691"/>
    <mergeCell ref="E684:E691"/>
    <mergeCell ref="F684:F691"/>
    <mergeCell ref="G684:G691"/>
    <mergeCell ref="A676:A683"/>
    <mergeCell ref="B676:B683"/>
    <mergeCell ref="C676:C683"/>
    <mergeCell ref="D676:D683"/>
    <mergeCell ref="E676:E683"/>
    <mergeCell ref="F676:F683"/>
    <mergeCell ref="G660:G667"/>
    <mergeCell ref="A668:A675"/>
    <mergeCell ref="B668:B675"/>
    <mergeCell ref="C668:C675"/>
    <mergeCell ref="D668:D675"/>
    <mergeCell ref="E668:E675"/>
    <mergeCell ref="F668:F675"/>
    <mergeCell ref="G668:G675"/>
    <mergeCell ref="A660:A667"/>
    <mergeCell ref="B660:B667"/>
    <mergeCell ref="C660:C667"/>
    <mergeCell ref="D660:D667"/>
    <mergeCell ref="E660:E667"/>
    <mergeCell ref="F660:F667"/>
    <mergeCell ref="G644:G651"/>
    <mergeCell ref="A652:A659"/>
    <mergeCell ref="B652:B659"/>
    <mergeCell ref="C652:C659"/>
    <mergeCell ref="D652:D659"/>
    <mergeCell ref="E652:E659"/>
    <mergeCell ref="F652:F659"/>
    <mergeCell ref="G652:G659"/>
    <mergeCell ref="A644:A651"/>
    <mergeCell ref="B644:B651"/>
    <mergeCell ref="C644:C651"/>
    <mergeCell ref="D644:D651"/>
    <mergeCell ref="E644:E651"/>
    <mergeCell ref="F644:F651"/>
    <mergeCell ref="G628:G635"/>
    <mergeCell ref="A636:A643"/>
    <mergeCell ref="B636:B643"/>
    <mergeCell ref="C636:C643"/>
    <mergeCell ref="D636:D643"/>
    <mergeCell ref="E636:E643"/>
    <mergeCell ref="F636:F643"/>
    <mergeCell ref="G636:G643"/>
    <mergeCell ref="A628:A635"/>
    <mergeCell ref="B628:B635"/>
    <mergeCell ref="C628:C635"/>
    <mergeCell ref="D628:D635"/>
    <mergeCell ref="E628:E635"/>
    <mergeCell ref="F628:F635"/>
    <mergeCell ref="G612:G619"/>
    <mergeCell ref="A620:A627"/>
    <mergeCell ref="B620:B627"/>
    <mergeCell ref="C620:C627"/>
    <mergeCell ref="D620:D627"/>
    <mergeCell ref="E620:E627"/>
    <mergeCell ref="F620:F627"/>
    <mergeCell ref="G620:G627"/>
    <mergeCell ref="A612:A619"/>
    <mergeCell ref="B612:B619"/>
    <mergeCell ref="C612:C619"/>
    <mergeCell ref="D612:D619"/>
    <mergeCell ref="E612:E619"/>
    <mergeCell ref="F612:F619"/>
    <mergeCell ref="G596:G603"/>
    <mergeCell ref="A604:A611"/>
    <mergeCell ref="B604:B611"/>
    <mergeCell ref="C604:C611"/>
    <mergeCell ref="D604:D611"/>
    <mergeCell ref="E604:E611"/>
    <mergeCell ref="F604:F611"/>
    <mergeCell ref="G604:G611"/>
    <mergeCell ref="A596:A603"/>
    <mergeCell ref="B596:B603"/>
    <mergeCell ref="C596:C603"/>
    <mergeCell ref="D596:D603"/>
    <mergeCell ref="E596:E603"/>
    <mergeCell ref="F596:F603"/>
    <mergeCell ref="G580:G587"/>
    <mergeCell ref="A588:A595"/>
    <mergeCell ref="B588:B595"/>
    <mergeCell ref="C588:C595"/>
    <mergeCell ref="D588:D595"/>
    <mergeCell ref="E588:E595"/>
    <mergeCell ref="F588:F595"/>
    <mergeCell ref="G588:G595"/>
    <mergeCell ref="A580:A587"/>
    <mergeCell ref="B580:B587"/>
    <mergeCell ref="C580:C587"/>
    <mergeCell ref="D580:D587"/>
    <mergeCell ref="E580:E587"/>
    <mergeCell ref="F580:F587"/>
    <mergeCell ref="G564:G571"/>
    <mergeCell ref="A572:A579"/>
    <mergeCell ref="B572:B579"/>
    <mergeCell ref="C572:C579"/>
    <mergeCell ref="D572:D579"/>
    <mergeCell ref="E572:E579"/>
    <mergeCell ref="F572:F579"/>
    <mergeCell ref="G572:G579"/>
    <mergeCell ref="A564:A571"/>
    <mergeCell ref="B564:B571"/>
    <mergeCell ref="C564:C571"/>
    <mergeCell ref="D564:D571"/>
    <mergeCell ref="E564:E571"/>
    <mergeCell ref="F564:F571"/>
    <mergeCell ref="G548:G555"/>
    <mergeCell ref="A556:A563"/>
    <mergeCell ref="B556:B563"/>
    <mergeCell ref="C556:C563"/>
    <mergeCell ref="D556:D563"/>
    <mergeCell ref="E556:E563"/>
    <mergeCell ref="F556:F563"/>
    <mergeCell ref="G556:G563"/>
    <mergeCell ref="A548:A555"/>
    <mergeCell ref="B548:B555"/>
    <mergeCell ref="C548:C555"/>
    <mergeCell ref="D548:D555"/>
    <mergeCell ref="E548:E555"/>
    <mergeCell ref="F548:F555"/>
    <mergeCell ref="G532:G539"/>
    <mergeCell ref="A540:A547"/>
    <mergeCell ref="B540:B547"/>
    <mergeCell ref="C540:C547"/>
    <mergeCell ref="D540:D547"/>
    <mergeCell ref="E540:E547"/>
    <mergeCell ref="F540:F547"/>
    <mergeCell ref="G540:G547"/>
    <mergeCell ref="A532:A539"/>
    <mergeCell ref="B532:B539"/>
    <mergeCell ref="C532:C539"/>
    <mergeCell ref="D532:D539"/>
    <mergeCell ref="E532:E539"/>
    <mergeCell ref="F532:F539"/>
    <mergeCell ref="G516:G523"/>
    <mergeCell ref="A524:A531"/>
    <mergeCell ref="B524:B531"/>
    <mergeCell ref="C524:C531"/>
    <mergeCell ref="D524:D531"/>
    <mergeCell ref="E524:E531"/>
    <mergeCell ref="F524:F531"/>
    <mergeCell ref="G524:G531"/>
    <mergeCell ref="A516:A523"/>
    <mergeCell ref="B516:B523"/>
    <mergeCell ref="C516:C523"/>
    <mergeCell ref="D516:D523"/>
    <mergeCell ref="E516:E523"/>
    <mergeCell ref="F516:F523"/>
    <mergeCell ref="G500:G507"/>
    <mergeCell ref="A508:A515"/>
    <mergeCell ref="B508:B515"/>
    <mergeCell ref="C508:C515"/>
    <mergeCell ref="D508:D515"/>
    <mergeCell ref="E508:E515"/>
    <mergeCell ref="F508:F515"/>
    <mergeCell ref="G508:G515"/>
    <mergeCell ref="A500:A507"/>
    <mergeCell ref="B500:B507"/>
    <mergeCell ref="C500:C507"/>
    <mergeCell ref="D500:D507"/>
    <mergeCell ref="E500:E507"/>
    <mergeCell ref="F500:F507"/>
    <mergeCell ref="G484:G491"/>
    <mergeCell ref="A492:A499"/>
    <mergeCell ref="B492:B499"/>
    <mergeCell ref="C492:C499"/>
    <mergeCell ref="D492:D499"/>
    <mergeCell ref="E492:E499"/>
    <mergeCell ref="F492:F499"/>
    <mergeCell ref="G492:G499"/>
    <mergeCell ref="A484:A491"/>
    <mergeCell ref="B484:B491"/>
    <mergeCell ref="C484:C491"/>
    <mergeCell ref="D484:D491"/>
    <mergeCell ref="E484:E491"/>
    <mergeCell ref="F484:F491"/>
    <mergeCell ref="G468:G475"/>
    <mergeCell ref="A476:A483"/>
    <mergeCell ref="B476:B483"/>
    <mergeCell ref="C476:C483"/>
    <mergeCell ref="D476:D483"/>
    <mergeCell ref="E476:E483"/>
    <mergeCell ref="F476:F483"/>
    <mergeCell ref="G476:G483"/>
    <mergeCell ref="A468:A475"/>
    <mergeCell ref="B468:B475"/>
    <mergeCell ref="C468:C475"/>
    <mergeCell ref="D468:D475"/>
    <mergeCell ref="E468:E475"/>
    <mergeCell ref="F468:F475"/>
    <mergeCell ref="G452:G459"/>
    <mergeCell ref="A460:A467"/>
    <mergeCell ref="B460:B467"/>
    <mergeCell ref="C460:C467"/>
    <mergeCell ref="D460:D467"/>
    <mergeCell ref="E460:E467"/>
    <mergeCell ref="F460:F467"/>
    <mergeCell ref="G460:G467"/>
    <mergeCell ref="A452:A459"/>
    <mergeCell ref="B452:B459"/>
    <mergeCell ref="C452:C459"/>
    <mergeCell ref="D452:D459"/>
    <mergeCell ref="E452:E459"/>
    <mergeCell ref="F452:F459"/>
    <mergeCell ref="G436:G443"/>
    <mergeCell ref="A444:A451"/>
    <mergeCell ref="B444:B451"/>
    <mergeCell ref="C444:C451"/>
    <mergeCell ref="D444:D451"/>
    <mergeCell ref="E444:E451"/>
    <mergeCell ref="F444:F451"/>
    <mergeCell ref="G444:G451"/>
    <mergeCell ref="A436:A443"/>
    <mergeCell ref="B436:B443"/>
    <mergeCell ref="C436:C443"/>
    <mergeCell ref="D436:D443"/>
    <mergeCell ref="E436:E443"/>
    <mergeCell ref="F436:F443"/>
    <mergeCell ref="G420:G427"/>
    <mergeCell ref="A428:A435"/>
    <mergeCell ref="B428:B435"/>
    <mergeCell ref="C428:C435"/>
    <mergeCell ref="D428:D435"/>
    <mergeCell ref="E428:E435"/>
    <mergeCell ref="F428:F435"/>
    <mergeCell ref="G428:G435"/>
    <mergeCell ref="A420:A427"/>
    <mergeCell ref="B420:B427"/>
    <mergeCell ref="C420:C427"/>
    <mergeCell ref="D420:D427"/>
    <mergeCell ref="E420:E427"/>
    <mergeCell ref="F420:F427"/>
    <mergeCell ref="G404:G411"/>
    <mergeCell ref="A412:A419"/>
    <mergeCell ref="B412:B419"/>
    <mergeCell ref="C412:C419"/>
    <mergeCell ref="D412:D419"/>
    <mergeCell ref="E412:E419"/>
    <mergeCell ref="F412:F419"/>
    <mergeCell ref="G412:G419"/>
    <mergeCell ref="A404:A411"/>
    <mergeCell ref="B404:B411"/>
    <mergeCell ref="C404:C411"/>
    <mergeCell ref="D404:D411"/>
    <mergeCell ref="E404:E411"/>
    <mergeCell ref="F404:F411"/>
    <mergeCell ref="G388:G395"/>
    <mergeCell ref="A396:A403"/>
    <mergeCell ref="B396:B403"/>
    <mergeCell ref="C396:C403"/>
    <mergeCell ref="D396:D403"/>
    <mergeCell ref="E396:E403"/>
    <mergeCell ref="F396:F403"/>
    <mergeCell ref="G396:G403"/>
    <mergeCell ref="A388:A395"/>
    <mergeCell ref="B388:B395"/>
    <mergeCell ref="C388:C395"/>
    <mergeCell ref="D388:D395"/>
    <mergeCell ref="E388:E395"/>
    <mergeCell ref="F388:F395"/>
    <mergeCell ref="G372:G379"/>
    <mergeCell ref="A380:A387"/>
    <mergeCell ref="B380:B387"/>
    <mergeCell ref="C380:C387"/>
    <mergeCell ref="D380:D387"/>
    <mergeCell ref="E380:E387"/>
    <mergeCell ref="F380:F387"/>
    <mergeCell ref="G380:G387"/>
    <mergeCell ref="A372:A379"/>
    <mergeCell ref="B372:B379"/>
    <mergeCell ref="C372:C379"/>
    <mergeCell ref="D372:D379"/>
    <mergeCell ref="E372:E379"/>
    <mergeCell ref="F372:F379"/>
    <mergeCell ref="G356:G363"/>
    <mergeCell ref="A364:A371"/>
    <mergeCell ref="B364:B371"/>
    <mergeCell ref="C364:C371"/>
    <mergeCell ref="D364:D371"/>
    <mergeCell ref="E364:E371"/>
    <mergeCell ref="F364:F371"/>
    <mergeCell ref="G364:G371"/>
    <mergeCell ref="A356:A363"/>
    <mergeCell ref="B356:B363"/>
    <mergeCell ref="C356:C363"/>
    <mergeCell ref="D356:D363"/>
    <mergeCell ref="E356:E363"/>
    <mergeCell ref="F356:F363"/>
    <mergeCell ref="G340:G347"/>
    <mergeCell ref="A348:A355"/>
    <mergeCell ref="B348:B355"/>
    <mergeCell ref="C348:C355"/>
    <mergeCell ref="D348:D355"/>
    <mergeCell ref="E348:E355"/>
    <mergeCell ref="F348:F355"/>
    <mergeCell ref="G348:G355"/>
    <mergeCell ref="A340:A347"/>
    <mergeCell ref="B340:B347"/>
    <mergeCell ref="C340:C347"/>
    <mergeCell ref="D340:D347"/>
    <mergeCell ref="E340:E347"/>
    <mergeCell ref="F340:F347"/>
    <mergeCell ref="G324:G331"/>
    <mergeCell ref="A332:A339"/>
    <mergeCell ref="B332:B339"/>
    <mergeCell ref="C332:C339"/>
    <mergeCell ref="D332:D339"/>
    <mergeCell ref="E332:E339"/>
    <mergeCell ref="F332:F339"/>
    <mergeCell ref="G332:G339"/>
    <mergeCell ref="A324:A331"/>
    <mergeCell ref="B324:B331"/>
    <mergeCell ref="C324:C331"/>
    <mergeCell ref="D324:D331"/>
    <mergeCell ref="E324:E331"/>
    <mergeCell ref="F324:F331"/>
    <mergeCell ref="G308:G315"/>
    <mergeCell ref="A316:A323"/>
    <mergeCell ref="B316:B323"/>
    <mergeCell ref="C316:C323"/>
    <mergeCell ref="D316:D323"/>
    <mergeCell ref="E316:E323"/>
    <mergeCell ref="F316:F323"/>
    <mergeCell ref="G316:G323"/>
    <mergeCell ref="A308:A315"/>
    <mergeCell ref="B308:B315"/>
    <mergeCell ref="C308:C315"/>
    <mergeCell ref="D308:D315"/>
    <mergeCell ref="E308:E315"/>
    <mergeCell ref="F308:F315"/>
    <mergeCell ref="G292:G299"/>
    <mergeCell ref="A300:A307"/>
    <mergeCell ref="B300:B307"/>
    <mergeCell ref="C300:C307"/>
    <mergeCell ref="D300:D307"/>
    <mergeCell ref="E300:E307"/>
    <mergeCell ref="F300:F307"/>
    <mergeCell ref="G300:G307"/>
    <mergeCell ref="A292:A299"/>
    <mergeCell ref="B292:B299"/>
    <mergeCell ref="C292:C299"/>
    <mergeCell ref="D292:D299"/>
    <mergeCell ref="E292:E299"/>
    <mergeCell ref="F292:F299"/>
    <mergeCell ref="G276:G283"/>
    <mergeCell ref="A284:A291"/>
    <mergeCell ref="B284:B291"/>
    <mergeCell ref="C284:C291"/>
    <mergeCell ref="D284:D291"/>
    <mergeCell ref="E284:E291"/>
    <mergeCell ref="F284:F291"/>
    <mergeCell ref="G284:G291"/>
    <mergeCell ref="A276:A283"/>
    <mergeCell ref="B276:B283"/>
    <mergeCell ref="C276:C283"/>
    <mergeCell ref="D276:D283"/>
    <mergeCell ref="E276:E283"/>
    <mergeCell ref="F276:F283"/>
    <mergeCell ref="G260:G267"/>
    <mergeCell ref="A268:A275"/>
    <mergeCell ref="B268:B275"/>
    <mergeCell ref="C268:C275"/>
    <mergeCell ref="D268:D275"/>
    <mergeCell ref="E268:E275"/>
    <mergeCell ref="F268:F275"/>
    <mergeCell ref="G268:G275"/>
    <mergeCell ref="A260:A267"/>
    <mergeCell ref="B260:B267"/>
    <mergeCell ref="C260:C267"/>
    <mergeCell ref="D260:D267"/>
    <mergeCell ref="E260:E267"/>
    <mergeCell ref="F260:F267"/>
    <mergeCell ref="G244:G251"/>
    <mergeCell ref="A252:A259"/>
    <mergeCell ref="B252:B259"/>
    <mergeCell ref="C252:C259"/>
    <mergeCell ref="D252:D259"/>
    <mergeCell ref="E252:E259"/>
    <mergeCell ref="F252:F259"/>
    <mergeCell ref="G252:G259"/>
    <mergeCell ref="A244:A251"/>
    <mergeCell ref="B244:B251"/>
    <mergeCell ref="C244:C251"/>
    <mergeCell ref="D244:D251"/>
    <mergeCell ref="E244:E251"/>
    <mergeCell ref="F244:F251"/>
    <mergeCell ref="G228:G235"/>
    <mergeCell ref="A236:A243"/>
    <mergeCell ref="B236:B243"/>
    <mergeCell ref="C236:C243"/>
    <mergeCell ref="D236:D243"/>
    <mergeCell ref="E236:E243"/>
    <mergeCell ref="F236:F243"/>
    <mergeCell ref="G236:G243"/>
    <mergeCell ref="A228:A235"/>
    <mergeCell ref="B228:B235"/>
    <mergeCell ref="C228:C235"/>
    <mergeCell ref="D228:D235"/>
    <mergeCell ref="E228:E235"/>
    <mergeCell ref="F228:F235"/>
    <mergeCell ref="G212:G219"/>
    <mergeCell ref="A220:A227"/>
    <mergeCell ref="B220:B227"/>
    <mergeCell ref="C220:C227"/>
    <mergeCell ref="D220:D227"/>
    <mergeCell ref="E220:E227"/>
    <mergeCell ref="F220:F227"/>
    <mergeCell ref="G220:G227"/>
    <mergeCell ref="A212:A219"/>
    <mergeCell ref="B212:B219"/>
    <mergeCell ref="C212:C219"/>
    <mergeCell ref="D212:D219"/>
    <mergeCell ref="E212:E219"/>
    <mergeCell ref="F212:F219"/>
    <mergeCell ref="G196:G203"/>
    <mergeCell ref="A204:A211"/>
    <mergeCell ref="B204:B211"/>
    <mergeCell ref="C204:C211"/>
    <mergeCell ref="D204:D211"/>
    <mergeCell ref="E204:E211"/>
    <mergeCell ref="F204:F211"/>
    <mergeCell ref="G204:G211"/>
    <mergeCell ref="A196:A203"/>
    <mergeCell ref="B196:B203"/>
    <mergeCell ref="C196:C203"/>
    <mergeCell ref="D196:D203"/>
    <mergeCell ref="E196:E203"/>
    <mergeCell ref="F196:F203"/>
    <mergeCell ref="G180:G187"/>
    <mergeCell ref="A188:A195"/>
    <mergeCell ref="B188:B195"/>
    <mergeCell ref="C188:C195"/>
    <mergeCell ref="D188:D195"/>
    <mergeCell ref="E188:E195"/>
    <mergeCell ref="F188:F195"/>
    <mergeCell ref="G188:G195"/>
    <mergeCell ref="A180:A187"/>
    <mergeCell ref="B180:B187"/>
    <mergeCell ref="C180:C187"/>
    <mergeCell ref="D180:D187"/>
    <mergeCell ref="E180:E187"/>
    <mergeCell ref="F180:F187"/>
    <mergeCell ref="G164:G171"/>
    <mergeCell ref="A172:A179"/>
    <mergeCell ref="B172:B179"/>
    <mergeCell ref="C172:C179"/>
    <mergeCell ref="D172:D179"/>
    <mergeCell ref="E172:E179"/>
    <mergeCell ref="F172:F179"/>
    <mergeCell ref="G172:G179"/>
    <mergeCell ref="A164:A171"/>
    <mergeCell ref="B164:B171"/>
    <mergeCell ref="C164:C171"/>
    <mergeCell ref="D164:D171"/>
    <mergeCell ref="E164:E171"/>
    <mergeCell ref="F164:F171"/>
    <mergeCell ref="G148:G155"/>
    <mergeCell ref="A156:A163"/>
    <mergeCell ref="B156:B163"/>
    <mergeCell ref="C156:C163"/>
    <mergeCell ref="D156:D163"/>
    <mergeCell ref="E156:E163"/>
    <mergeCell ref="F156:F163"/>
    <mergeCell ref="G156:G163"/>
    <mergeCell ref="A148:A155"/>
    <mergeCell ref="B148:B155"/>
    <mergeCell ref="C148:C155"/>
    <mergeCell ref="D148:D155"/>
    <mergeCell ref="E148:E155"/>
    <mergeCell ref="F148:F155"/>
    <mergeCell ref="G132:G139"/>
    <mergeCell ref="A140:A147"/>
    <mergeCell ref="B140:B147"/>
    <mergeCell ref="C140:C147"/>
    <mergeCell ref="D140:D147"/>
    <mergeCell ref="E140:E147"/>
    <mergeCell ref="F140:F147"/>
    <mergeCell ref="G140:G147"/>
    <mergeCell ref="A132:A139"/>
    <mergeCell ref="B132:B139"/>
    <mergeCell ref="C132:C139"/>
    <mergeCell ref="D132:D139"/>
    <mergeCell ref="E132:E139"/>
    <mergeCell ref="F132:F139"/>
    <mergeCell ref="G116:G123"/>
    <mergeCell ref="A124:A131"/>
    <mergeCell ref="B124:B131"/>
    <mergeCell ref="C124:C131"/>
    <mergeCell ref="D124:D131"/>
    <mergeCell ref="E124:E131"/>
    <mergeCell ref="F124:F131"/>
    <mergeCell ref="G124:G131"/>
    <mergeCell ref="A116:A123"/>
    <mergeCell ref="B116:B123"/>
    <mergeCell ref="C116:C123"/>
    <mergeCell ref="D116:D123"/>
    <mergeCell ref="E116:E123"/>
    <mergeCell ref="F116:F123"/>
    <mergeCell ref="G100:G107"/>
    <mergeCell ref="A108:A115"/>
    <mergeCell ref="B108:B115"/>
    <mergeCell ref="C108:C115"/>
    <mergeCell ref="D108:D115"/>
    <mergeCell ref="E108:E115"/>
    <mergeCell ref="F108:F115"/>
    <mergeCell ref="G108:G115"/>
    <mergeCell ref="A100:A107"/>
    <mergeCell ref="B100:B107"/>
    <mergeCell ref="C100:C107"/>
    <mergeCell ref="D100:D107"/>
    <mergeCell ref="E100:E107"/>
    <mergeCell ref="F100:F107"/>
    <mergeCell ref="G84:G91"/>
    <mergeCell ref="A92:A99"/>
    <mergeCell ref="B92:B99"/>
    <mergeCell ref="C92:C99"/>
    <mergeCell ref="D92:D99"/>
    <mergeCell ref="E92:E99"/>
    <mergeCell ref="F92:F99"/>
    <mergeCell ref="G92:G99"/>
    <mergeCell ref="A84:A91"/>
    <mergeCell ref="B84:B91"/>
    <mergeCell ref="C84:C91"/>
    <mergeCell ref="D84:D91"/>
    <mergeCell ref="E84:E91"/>
    <mergeCell ref="F84:F91"/>
    <mergeCell ref="G68:G75"/>
    <mergeCell ref="A76:A83"/>
    <mergeCell ref="B76:B83"/>
    <mergeCell ref="C76:C83"/>
    <mergeCell ref="D76:D83"/>
    <mergeCell ref="E76:E83"/>
    <mergeCell ref="F76:F83"/>
    <mergeCell ref="G76:G83"/>
    <mergeCell ref="A68:A75"/>
    <mergeCell ref="B68:B75"/>
    <mergeCell ref="C68:C75"/>
    <mergeCell ref="D68:D75"/>
    <mergeCell ref="E68:E75"/>
    <mergeCell ref="F68:F75"/>
    <mergeCell ref="G52:G59"/>
    <mergeCell ref="A60:A67"/>
    <mergeCell ref="B60:B67"/>
    <mergeCell ref="C60:C67"/>
    <mergeCell ref="D60:D67"/>
    <mergeCell ref="E60:E67"/>
    <mergeCell ref="F60:F67"/>
    <mergeCell ref="G60:G67"/>
    <mergeCell ref="A52:A59"/>
    <mergeCell ref="B52:B59"/>
    <mergeCell ref="C52:C59"/>
    <mergeCell ref="D52:D59"/>
    <mergeCell ref="E52:E59"/>
    <mergeCell ref="F52:F59"/>
    <mergeCell ref="G36:G43"/>
    <mergeCell ref="A44:A51"/>
    <mergeCell ref="B44:B51"/>
    <mergeCell ref="C44:C51"/>
    <mergeCell ref="D44:D51"/>
    <mergeCell ref="E44:E51"/>
    <mergeCell ref="F44:F51"/>
    <mergeCell ref="G44:G51"/>
    <mergeCell ref="A36:A43"/>
    <mergeCell ref="B36:B43"/>
    <mergeCell ref="C36:C43"/>
    <mergeCell ref="D36:D43"/>
    <mergeCell ref="E36:E43"/>
    <mergeCell ref="F36:F43"/>
    <mergeCell ref="A20:A27"/>
    <mergeCell ref="B20:B27"/>
    <mergeCell ref="C20:C27"/>
    <mergeCell ref="D20:D27"/>
    <mergeCell ref="E20:E27"/>
    <mergeCell ref="F20:F27"/>
    <mergeCell ref="G20:G27"/>
    <mergeCell ref="A28:A35"/>
    <mergeCell ref="B28:B35"/>
    <mergeCell ref="C28:C35"/>
    <mergeCell ref="D28:D35"/>
    <mergeCell ref="E28:E35"/>
    <mergeCell ref="F28:F35"/>
    <mergeCell ref="G28:G35"/>
    <mergeCell ref="C7:H7"/>
    <mergeCell ref="C8:H8"/>
    <mergeCell ref="A13:C13"/>
    <mergeCell ref="A14:A19"/>
    <mergeCell ref="B14:B19"/>
    <mergeCell ref="C14:C19"/>
    <mergeCell ref="D14:F14"/>
    <mergeCell ref="G14:G19"/>
    <mergeCell ref="H14:K16"/>
    <mergeCell ref="D15:D19"/>
    <mergeCell ref="E15:E19"/>
    <mergeCell ref="H17:H19"/>
    <mergeCell ref="I17:I19"/>
    <mergeCell ref="J17:J19"/>
    <mergeCell ref="K17:K19"/>
    <mergeCell ref="O17:O19"/>
    <mergeCell ref="L15:O16"/>
    <mergeCell ref="L14:Q14"/>
    <mergeCell ref="P15:Q16"/>
    <mergeCell ref="P17:P19"/>
    <mergeCell ref="P20:P27"/>
    <mergeCell ref="Q20:Q27"/>
    <mergeCell ref="P28:P35"/>
    <mergeCell ref="Q28:Q35"/>
    <mergeCell ref="L17:L19"/>
    <mergeCell ref="M17:M19"/>
    <mergeCell ref="N17:N19"/>
    <mergeCell ref="Q17:Q19"/>
    <mergeCell ref="P36:P43"/>
    <mergeCell ref="Q36:Q43"/>
    <mergeCell ref="P44:P51"/>
    <mergeCell ref="Q44:Q51"/>
    <mergeCell ref="P52:P59"/>
    <mergeCell ref="Q52:Q59"/>
    <mergeCell ref="P60:P67"/>
    <mergeCell ref="Q60:Q67"/>
    <mergeCell ref="P68:P75"/>
    <mergeCell ref="Q68:Q75"/>
    <mergeCell ref="P76:P83"/>
    <mergeCell ref="Q76:Q83"/>
    <mergeCell ref="P84:P91"/>
    <mergeCell ref="Q84:Q91"/>
    <mergeCell ref="P92:P99"/>
    <mergeCell ref="Q92:Q99"/>
    <mergeCell ref="P100:P107"/>
    <mergeCell ref="Q100:Q107"/>
    <mergeCell ref="P108:P115"/>
    <mergeCell ref="Q108:Q115"/>
    <mergeCell ref="P116:P123"/>
    <mergeCell ref="Q116:Q123"/>
    <mergeCell ref="P124:P131"/>
    <mergeCell ref="Q124:Q131"/>
    <mergeCell ref="P132:P139"/>
    <mergeCell ref="Q132:Q139"/>
    <mergeCell ref="P140:P147"/>
    <mergeCell ref="Q140:Q147"/>
    <mergeCell ref="P148:P155"/>
    <mergeCell ref="Q148:Q155"/>
    <mergeCell ref="P156:P163"/>
    <mergeCell ref="Q156:Q163"/>
    <mergeCell ref="P164:P171"/>
    <mergeCell ref="Q164:Q171"/>
    <mergeCell ref="P172:P179"/>
    <mergeCell ref="Q172:Q179"/>
    <mergeCell ref="P180:P187"/>
    <mergeCell ref="Q180:Q187"/>
    <mergeCell ref="P188:P195"/>
    <mergeCell ref="Q188:Q195"/>
    <mergeCell ref="P196:P203"/>
    <mergeCell ref="Q196:Q203"/>
    <mergeCell ref="P204:P211"/>
    <mergeCell ref="Q204:Q211"/>
    <mergeCell ref="P212:P219"/>
    <mergeCell ref="Q212:Q219"/>
    <mergeCell ref="P220:P227"/>
    <mergeCell ref="Q220:Q227"/>
    <mergeCell ref="P228:P235"/>
    <mergeCell ref="Q228:Q235"/>
    <mergeCell ref="P236:P243"/>
    <mergeCell ref="Q236:Q243"/>
    <mergeCell ref="P244:P251"/>
    <mergeCell ref="Q244:Q251"/>
    <mergeCell ref="P252:P259"/>
    <mergeCell ref="Q252:Q259"/>
    <mergeCell ref="P260:P267"/>
    <mergeCell ref="Q260:Q267"/>
    <mergeCell ref="P268:P275"/>
    <mergeCell ref="Q268:Q275"/>
    <mergeCell ref="P276:P283"/>
    <mergeCell ref="Q276:Q283"/>
    <mergeCell ref="P284:P291"/>
    <mergeCell ref="Q284:Q291"/>
    <mergeCell ref="P292:P299"/>
    <mergeCell ref="Q292:Q299"/>
    <mergeCell ref="P300:P307"/>
    <mergeCell ref="Q300:Q307"/>
    <mergeCell ref="P308:P315"/>
    <mergeCell ref="Q308:Q315"/>
    <mergeCell ref="P316:P323"/>
    <mergeCell ref="Q316:Q323"/>
    <mergeCell ref="P324:P331"/>
    <mergeCell ref="Q324:Q331"/>
    <mergeCell ref="P332:P339"/>
    <mergeCell ref="Q332:Q339"/>
    <mergeCell ref="P340:P347"/>
    <mergeCell ref="Q340:Q347"/>
    <mergeCell ref="P348:P355"/>
    <mergeCell ref="Q348:Q355"/>
    <mergeCell ref="P356:P363"/>
    <mergeCell ref="Q356:Q363"/>
    <mergeCell ref="P364:P371"/>
    <mergeCell ref="Q364:Q371"/>
    <mergeCell ref="P372:P379"/>
    <mergeCell ref="Q372:Q379"/>
    <mergeCell ref="P380:P387"/>
    <mergeCell ref="Q380:Q387"/>
    <mergeCell ref="P388:P395"/>
    <mergeCell ref="Q388:Q395"/>
    <mergeCell ref="P396:P403"/>
    <mergeCell ref="Q396:Q403"/>
    <mergeCell ref="P404:P411"/>
    <mergeCell ref="Q404:Q411"/>
    <mergeCell ref="P412:P419"/>
    <mergeCell ref="Q412:Q419"/>
    <mergeCell ref="P420:P427"/>
    <mergeCell ref="Q420:Q427"/>
    <mergeCell ref="P428:P435"/>
    <mergeCell ref="Q428:Q435"/>
    <mergeCell ref="P436:P443"/>
    <mergeCell ref="Q436:Q443"/>
    <mergeCell ref="P444:P451"/>
    <mergeCell ref="Q444:Q451"/>
    <mergeCell ref="P452:P459"/>
    <mergeCell ref="Q452:Q459"/>
    <mergeCell ref="P460:P467"/>
    <mergeCell ref="Q460:Q467"/>
    <mergeCell ref="P468:P475"/>
    <mergeCell ref="Q468:Q475"/>
    <mergeCell ref="P476:P483"/>
    <mergeCell ref="Q476:Q483"/>
    <mergeCell ref="P484:P491"/>
    <mergeCell ref="Q484:Q491"/>
    <mergeCell ref="P492:P499"/>
    <mergeCell ref="Q492:Q499"/>
    <mergeCell ref="P500:P507"/>
    <mergeCell ref="Q500:Q507"/>
    <mergeCell ref="P508:P515"/>
    <mergeCell ref="Q508:Q515"/>
    <mergeCell ref="P516:P523"/>
    <mergeCell ref="Q516:Q523"/>
    <mergeCell ref="P524:P531"/>
    <mergeCell ref="Q524:Q531"/>
    <mergeCell ref="P532:P539"/>
    <mergeCell ref="Q532:Q539"/>
    <mergeCell ref="P540:P547"/>
    <mergeCell ref="Q540:Q547"/>
    <mergeCell ref="P548:P555"/>
    <mergeCell ref="Q548:Q555"/>
    <mergeCell ref="P556:P563"/>
    <mergeCell ref="Q556:Q563"/>
    <mergeCell ref="P564:P571"/>
    <mergeCell ref="Q564:Q571"/>
    <mergeCell ref="P572:P579"/>
    <mergeCell ref="Q572:Q579"/>
    <mergeCell ref="P580:P587"/>
    <mergeCell ref="Q580:Q587"/>
    <mergeCell ref="P588:P595"/>
    <mergeCell ref="Q588:Q595"/>
    <mergeCell ref="P596:P603"/>
    <mergeCell ref="Q596:Q603"/>
    <mergeCell ref="P604:P611"/>
    <mergeCell ref="Q604:Q611"/>
    <mergeCell ref="P612:P619"/>
    <mergeCell ref="Q612:Q619"/>
    <mergeCell ref="P620:P627"/>
    <mergeCell ref="Q620:Q627"/>
    <mergeCell ref="P628:P635"/>
    <mergeCell ref="Q628:Q635"/>
    <mergeCell ref="P636:P643"/>
    <mergeCell ref="Q636:Q643"/>
    <mergeCell ref="P644:P651"/>
    <mergeCell ref="Q644:Q651"/>
    <mergeCell ref="P652:P659"/>
    <mergeCell ref="Q652:Q659"/>
    <mergeCell ref="P660:P667"/>
    <mergeCell ref="Q660:Q667"/>
    <mergeCell ref="P668:P675"/>
    <mergeCell ref="Q668:Q675"/>
    <mergeCell ref="P716:P723"/>
    <mergeCell ref="Q716:Q723"/>
    <mergeCell ref="P724:P731"/>
    <mergeCell ref="Q724:Q731"/>
    <mergeCell ref="P732:P739"/>
    <mergeCell ref="Q732:Q739"/>
    <mergeCell ref="P676:P683"/>
    <mergeCell ref="Q676:Q683"/>
    <mergeCell ref="P684:P691"/>
    <mergeCell ref="Q684:Q691"/>
    <mergeCell ref="P692:P699"/>
    <mergeCell ref="Q692:Q699"/>
    <mergeCell ref="P700:P707"/>
    <mergeCell ref="Q700:Q707"/>
    <mergeCell ref="P708:P715"/>
    <mergeCell ref="Q708:Q715"/>
  </mergeCells>
  <conditionalFormatting sqref="F20:F22 F28:F30 F36:F38 F52:F54 F68:F70 F84:F86 F100:F102 F116:F118 F132:F134 F148:F150 F164:F166 F180:F182 F196:F198 F212:F214 F228:F230 F244:F246 F260:F262 F276:F278 F292:F294 F308:F310 F324:F326 F340:F342 F356:F358 F372:F374 F388:F390 F404:F406 F420:F422 F436:F438 F452:F454 F468:F470 F484:F486 F500:F502 F516:F518 F532:F534 F548:F550 F564:F566 F580:F582 F596:F598 F612:F614 F628:F630 F644:F646 F660:F662 F676:F678 F692:F694 F708:F710 F724:F726 F44:F46 F60:F62 F76:F78 F92:F94 F108:F110 F124:F126 F140:F142 F156:F158 F172:F174 F188:F190 F204:F206 F220:F222 F236:F238 F252:F254 F268:F270 F284:F286 F300:F302 F316:F318 F332:F334 F348:F350 F364:F366 F380:F382 F396:F398 F412:F414 F428:F430 F444:F446 F460:F462 F476:F478 F492:F494 F508:F510 F524:F526 F540:F542 F556:F558 F572:F574 F588:F590 F604:F606 F620:F622 F636:F638 F652:F654 F668:F670 F684:F686 F700:F702 F716:F718 F732:F734">
    <cfRule type="cellIs" dxfId="53" priority="16" stopIfTrue="1" operator="between">
      <formula>6</formula>
      <formula>6</formula>
    </cfRule>
    <cfRule type="cellIs" dxfId="52" priority="17" stopIfTrue="1" operator="between">
      <formula>3</formula>
      <formula>4</formula>
    </cfRule>
    <cfRule type="cellIs" dxfId="51" priority="18" stopIfTrue="1" operator="between">
      <formula>1</formula>
      <formula>2</formula>
    </cfRule>
  </conditionalFormatting>
  <conditionalFormatting sqref="F20:F22 F28:F30 F36:F38 F52:F54 F68:F70 F84:F86 F100:F102 F116:F118 F132:F134 F148:F150 F164:F166 F180:F182 F196:F198 F212:F214 F228:F230 F244:F246 F260:F262 F276:F278 F292:F294 F308:F310 F324:F326 F340:F342 F356:F358 F372:F374 F388:F390 F404:F406 F420:F422 F436:F438 F452:F454 F468:F470 F484:F486 F500:F502 F516:F518 F532:F534 F548:F550 F564:F566 F580:F582 F596:F598 F612:F614 F628:F630 F644:F646 F660:F662 F676:F678 F692:F694 F708:F710 F724:F726 F44:F46 F60:F62 F76:F78 F92:F94 F108:F110 F124:F126 F140:F142 F156:F158 F172:F174 F188:F190 F204:F206 F220:F222 F236:F238 F252:F254 F268:F270 F284:F286 F300:F302 F316:F318 F332:F334 F348:F350 F364:F366 F380:F382 F396:F398 F412:F414 F428:F430 F444:F446 F460:F462 F476:F478 F492:F494 F508:F510 F524:F526 F540:F542 F556:F558 F572:F574 F588:F590 F604:F606 F620:F622 F636:F638 F652:F654 F668:F670 F684:F686 F700:F702 F716:F718 F732:F734">
    <cfRule type="cellIs" dxfId="50" priority="13" stopIfTrue="1" operator="between">
      <formula>8</formula>
      <formula>9</formula>
    </cfRule>
    <cfRule type="cellIs" dxfId="49" priority="14" stopIfTrue="1" operator="equal">
      <formula>5</formula>
    </cfRule>
    <cfRule type="cellIs" dxfId="48" priority="15" stopIfTrue="1" operator="between">
      <formula>10</formula>
      <formula>25</formula>
    </cfRule>
  </conditionalFormatting>
  <dataValidations count="2">
    <dataValidation type="list" allowBlank="1" showInputMessage="1" showErrorMessage="1" sqref="G28 R36:Y36 G36 R52:Y52 G52 R68:Y68 G68 R84:Y84 G84 R100:Y100 G100 R116:Y116 G116 R132:Y132 G132 R148:Y148 G148 R164:Y164 G164 R180:Y180 G180 R196:Y196 G196 R212:Y212 G212 R228:Y228 G228 R244:Y244 G244 R260:Y260 G260 R276:Y276 G276 R292:Y292 G292 R308:Y308 G308 R324:Y324 G324 R340:Y340 G340 R356:Y356 G356 R372:Y372 G372 R388:Y388 G388 R404:Y404 G404 R420:Y420 G420 R436:Y436 G436 R452:Y452 G452 R468:Y468 G468 R484:Y484 G484 R500:Y500 G500 R516:Y516 G516 R532:Y532 G532 R548:Y548 G548 R564:Y564 G564 R580:Y580 G580 R596:Y596 G596 R612:Y612 G612 R628:Y628 G628 R644:Y644 G644 R660:Y660 G660 R676:Y676 G676 R692:Y692 G692 R708:Y708 G708 R724:Y724 G724 R44:Y44 G44 R60:Y60 G60 R76:Y76 G76 R92:Y92 G92 R108:Y108 G108 R124:Y124 G124 R140:Y140 G140 R156:Y156 G156 R172:Y172 G172 R188:Y188 G188 R204:Y204 G204 R220:Y220 G220 R236:Y236 G236 R252:Y252 G252 R268:Y268 G268 R284:Y284 G284 R300:Y300 G300 R316:Y316 G316 R332:Y332 G332 R348:Y348 G348 R364:Y364 G364 R380:Y380 G380 R396:Y396 G396 R412:Y412 G412 R428:Y428 G428 R444:Y444 G444 R460:Y460 G460 R476:Y476 G476 R492:Y492 G492 R508:Y508 G508 R524:Y524 G524 R540:Y540 G540 R556:Y556 G556 R572:Y572 G572 R588:Y588 G588 R604:Y604 G604 R620:Y620 G620 R636:Y636 G636 R652:Y652 G652 R668:Y668 G668 R684:Y684 G684 R700:Y700 G700 R716:Y716 G716 R732:Y732 G732 R28:Y28">
      <formula1>$AF$6:$AF$8</formula1>
    </dataValidation>
    <dataValidation type="list" allowBlank="1" showInputMessage="1" showErrorMessage="1" sqref="L20:L739">
      <formula1>$V$6:$V$11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 IDENTIFICAR-ANALIZAR'!$Z$6:$Z$8</xm:f>
          </x14:formula1>
          <xm:sqref>G20 R20:Y20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5"/>
  <sheetViews>
    <sheetView showGridLines="0" tabSelected="1" zoomScale="70" zoomScaleNormal="70" workbookViewId="0">
      <selection activeCell="N8" sqref="N8"/>
    </sheetView>
  </sheetViews>
  <sheetFormatPr baseColWidth="10" defaultRowHeight="12" x14ac:dyDescent="0.2"/>
  <cols>
    <col min="1" max="1" width="5.42578125" style="542" customWidth="1"/>
    <col min="2" max="2" width="21" style="652" customWidth="1"/>
    <col min="3" max="3" width="10.7109375" style="653" customWidth="1"/>
    <col min="4" max="4" width="34.5703125" style="652" customWidth="1"/>
    <col min="5" max="5" width="20.7109375" style="652" customWidth="1"/>
    <col min="6" max="6" width="6.7109375" style="654" customWidth="1"/>
    <col min="7" max="7" width="6.85546875" style="654" customWidth="1"/>
    <col min="8" max="8" width="7.28515625" style="654" customWidth="1"/>
    <col min="9" max="9" width="41" style="653" customWidth="1"/>
    <col min="10" max="11" width="4.42578125" style="654" customWidth="1"/>
    <col min="12" max="12" width="7.42578125" style="654" customWidth="1"/>
    <col min="13" max="13" width="11.5703125" style="654" customWidth="1"/>
    <col min="14" max="14" width="47.7109375" style="653" customWidth="1"/>
    <col min="15" max="15" width="30.28515625" style="653" customWidth="1"/>
    <col min="16" max="16" width="29.5703125" style="652" customWidth="1"/>
    <col min="17" max="17" width="12" style="652" customWidth="1"/>
    <col min="18" max="18" width="49" style="542" hidden="1" customWidth="1"/>
    <col min="19" max="19" width="19.28515625" style="651" hidden="1" customWidth="1"/>
    <col min="20" max="20" width="17.42578125" style="651" hidden="1" customWidth="1"/>
    <col min="21" max="21" width="25.140625" style="542" hidden="1" customWidth="1"/>
    <col min="22" max="55" width="11.42578125" style="814"/>
    <col min="56" max="16384" width="11.42578125" style="542"/>
  </cols>
  <sheetData>
    <row r="1" spans="1:55" ht="78" customHeight="1" thickBot="1" x14ac:dyDescent="0.25">
      <c r="A1" s="1448"/>
      <c r="B1" s="1449"/>
      <c r="C1" s="1639" t="s">
        <v>2107</v>
      </c>
      <c r="D1" s="1640"/>
      <c r="E1" s="1640"/>
      <c r="F1" s="1640"/>
      <c r="G1" s="1640"/>
      <c r="H1" s="1640"/>
      <c r="I1" s="1640"/>
      <c r="J1" s="1640"/>
      <c r="K1" s="1640"/>
      <c r="L1" s="1640"/>
      <c r="M1" s="1640"/>
      <c r="N1" s="1640"/>
      <c r="O1" s="1640"/>
      <c r="P1" s="1640"/>
      <c r="Q1" s="1640"/>
      <c r="R1" s="1640"/>
      <c r="S1" s="1640"/>
      <c r="T1" s="1640"/>
      <c r="U1" s="1641"/>
    </row>
    <row r="2" spans="1:55" ht="9" customHeight="1" x14ac:dyDescent="0.2">
      <c r="A2" s="667"/>
      <c r="B2" s="666"/>
      <c r="C2" s="665"/>
      <c r="D2" s="664"/>
      <c r="E2" s="664"/>
      <c r="F2" s="664"/>
      <c r="G2" s="664"/>
      <c r="H2" s="664"/>
      <c r="I2" s="664"/>
      <c r="J2" s="664"/>
      <c r="K2" s="664"/>
      <c r="L2" s="664"/>
      <c r="M2" s="664"/>
      <c r="N2" s="664"/>
      <c r="O2" s="664"/>
      <c r="P2" s="664"/>
      <c r="Q2" s="663"/>
      <c r="R2" s="538"/>
      <c r="S2" s="662"/>
      <c r="T2" s="662"/>
      <c r="U2" s="538"/>
    </row>
    <row r="3" spans="1:55" s="661" customFormat="1" ht="16.5" customHeight="1" x14ac:dyDescent="0.2">
      <c r="A3" s="1497" t="s">
        <v>1888</v>
      </c>
      <c r="B3" s="1497"/>
      <c r="C3" s="1497"/>
      <c r="D3" s="1497"/>
      <c r="E3" s="1497"/>
      <c r="F3" s="1497"/>
      <c r="G3" s="1497"/>
      <c r="H3" s="1497"/>
      <c r="I3" s="1498" t="s">
        <v>1887</v>
      </c>
      <c r="J3" s="1498"/>
      <c r="K3" s="1498"/>
      <c r="L3" s="1498"/>
      <c r="M3" s="1498"/>
      <c r="N3" s="1499" t="s">
        <v>1886</v>
      </c>
      <c r="O3" s="1499"/>
      <c r="P3" s="1499"/>
      <c r="Q3" s="1499"/>
      <c r="R3" s="1431"/>
      <c r="S3" s="1431"/>
      <c r="T3" s="1431" t="s">
        <v>1885</v>
      </c>
      <c r="U3" s="1431" t="s">
        <v>1884</v>
      </c>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row>
    <row r="4" spans="1:55" s="661" customFormat="1" ht="23.25" customHeight="1" x14ac:dyDescent="0.2">
      <c r="A4" s="1556" t="s">
        <v>62</v>
      </c>
      <c r="B4" s="1558" t="s">
        <v>1883</v>
      </c>
      <c r="C4" s="1560" t="s">
        <v>1882</v>
      </c>
      <c r="D4" s="1562" t="s">
        <v>1881</v>
      </c>
      <c r="E4" s="1569" t="s">
        <v>1880</v>
      </c>
      <c r="F4" s="1566" t="s">
        <v>1879</v>
      </c>
      <c r="G4" s="1566"/>
      <c r="H4" s="1566"/>
      <c r="I4" s="1567" t="s">
        <v>1878</v>
      </c>
      <c r="J4" s="1577" t="s">
        <v>1877</v>
      </c>
      <c r="K4" s="1577"/>
      <c r="L4" s="1577"/>
      <c r="M4" s="1578" t="s">
        <v>1876</v>
      </c>
      <c r="N4" s="1551" t="s">
        <v>1875</v>
      </c>
      <c r="O4" s="1551" t="s">
        <v>172</v>
      </c>
      <c r="P4" s="1551" t="s">
        <v>173</v>
      </c>
      <c r="Q4" s="1551" t="s">
        <v>1874</v>
      </c>
      <c r="R4" s="1431" t="s">
        <v>1873</v>
      </c>
      <c r="S4" s="1431" t="s">
        <v>1872</v>
      </c>
      <c r="T4" s="1431"/>
      <c r="U4" s="1431"/>
      <c r="V4" s="860"/>
      <c r="W4" s="860"/>
      <c r="X4" s="860"/>
      <c r="Y4" s="860"/>
      <c r="Z4" s="860"/>
      <c r="AA4" s="860"/>
      <c r="AB4" s="860"/>
      <c r="AC4" s="860"/>
      <c r="AD4" s="860"/>
      <c r="AE4" s="860"/>
      <c r="AF4" s="860"/>
      <c r="AG4" s="860"/>
      <c r="AH4" s="860"/>
      <c r="AI4" s="860"/>
      <c r="AJ4" s="860"/>
      <c r="AK4" s="860"/>
      <c r="AL4" s="860"/>
      <c r="AM4" s="860"/>
      <c r="AN4" s="860"/>
      <c r="AO4" s="860"/>
      <c r="AP4" s="860"/>
      <c r="AQ4" s="860"/>
      <c r="AR4" s="860"/>
      <c r="AS4" s="860"/>
      <c r="AT4" s="860"/>
      <c r="AU4" s="860"/>
      <c r="AV4" s="860"/>
      <c r="AW4" s="860"/>
      <c r="AX4" s="860"/>
      <c r="AY4" s="860"/>
      <c r="AZ4" s="860"/>
      <c r="BA4" s="860"/>
      <c r="BB4" s="860"/>
      <c r="BC4" s="860"/>
    </row>
    <row r="5" spans="1:55" s="661" customFormat="1" ht="60.75" thickBot="1" x14ac:dyDescent="0.25">
      <c r="A5" s="1557"/>
      <c r="B5" s="1559"/>
      <c r="C5" s="1561"/>
      <c r="D5" s="1563"/>
      <c r="E5" s="1570"/>
      <c r="F5" s="669" t="s">
        <v>36</v>
      </c>
      <c r="G5" s="669" t="s">
        <v>42</v>
      </c>
      <c r="H5" s="669" t="s">
        <v>1871</v>
      </c>
      <c r="I5" s="1568"/>
      <c r="J5" s="670" t="s">
        <v>36</v>
      </c>
      <c r="K5" s="670" t="s">
        <v>42</v>
      </c>
      <c r="L5" s="670" t="s">
        <v>1871</v>
      </c>
      <c r="M5" s="1579"/>
      <c r="N5" s="1552"/>
      <c r="O5" s="1552"/>
      <c r="P5" s="1552"/>
      <c r="Q5" s="1552"/>
      <c r="R5" s="1440"/>
      <c r="S5" s="1440"/>
      <c r="T5" s="1440"/>
      <c r="U5" s="144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row>
    <row r="6" spans="1:55" s="660" customFormat="1" ht="81" customHeight="1" thickTop="1" x14ac:dyDescent="0.25">
      <c r="A6" s="1553" t="s">
        <v>1302</v>
      </c>
      <c r="B6" s="1432" t="s">
        <v>1299</v>
      </c>
      <c r="C6" s="1432" t="s">
        <v>3</v>
      </c>
      <c r="D6" s="1432" t="s">
        <v>1870</v>
      </c>
      <c r="E6" s="1432" t="s">
        <v>1869</v>
      </c>
      <c r="F6" s="1443">
        <v>3</v>
      </c>
      <c r="G6" s="1443">
        <v>4</v>
      </c>
      <c r="H6" s="1441"/>
      <c r="I6" s="1432" t="s">
        <v>1304</v>
      </c>
      <c r="J6" s="1443">
        <v>2</v>
      </c>
      <c r="K6" s="1443">
        <v>4</v>
      </c>
      <c r="L6" s="1500"/>
      <c r="M6" s="1432" t="s">
        <v>528</v>
      </c>
      <c r="N6" s="936" t="s">
        <v>1868</v>
      </c>
      <c r="O6" s="936" t="s">
        <v>1867</v>
      </c>
      <c r="P6" s="936" t="s">
        <v>1865</v>
      </c>
      <c r="Q6" s="936" t="s">
        <v>1866</v>
      </c>
      <c r="R6" s="936" t="s">
        <v>1969</v>
      </c>
      <c r="S6" s="671" t="s">
        <v>1970</v>
      </c>
      <c r="T6" s="672"/>
      <c r="U6" s="673"/>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row>
    <row r="7" spans="1:55" s="660" customFormat="1" ht="81" customHeight="1" x14ac:dyDescent="0.25">
      <c r="A7" s="1554"/>
      <c r="B7" s="1371"/>
      <c r="C7" s="1371"/>
      <c r="D7" s="1371"/>
      <c r="E7" s="1371"/>
      <c r="F7" s="1376"/>
      <c r="G7" s="1376"/>
      <c r="H7" s="1442"/>
      <c r="I7" s="1371"/>
      <c r="J7" s="1376"/>
      <c r="K7" s="1376"/>
      <c r="L7" s="1380"/>
      <c r="M7" s="1371"/>
      <c r="N7" s="938" t="s">
        <v>1305</v>
      </c>
      <c r="O7" s="938" t="s">
        <v>1306</v>
      </c>
      <c r="P7" s="938" t="s">
        <v>1865</v>
      </c>
      <c r="Q7" s="938" t="s">
        <v>1307</v>
      </c>
      <c r="R7" s="938" t="s">
        <v>1971</v>
      </c>
      <c r="S7" s="674" t="s">
        <v>1970</v>
      </c>
      <c r="T7" s="674"/>
      <c r="U7" s="675"/>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row>
    <row r="8" spans="1:55" s="660" customFormat="1" ht="81" customHeight="1" x14ac:dyDescent="0.25">
      <c r="A8" s="1554"/>
      <c r="B8" s="1371"/>
      <c r="C8" s="1371"/>
      <c r="D8" s="1371"/>
      <c r="E8" s="1371"/>
      <c r="F8" s="1376"/>
      <c r="G8" s="1376"/>
      <c r="H8" s="1442"/>
      <c r="I8" s="1371"/>
      <c r="J8" s="1376"/>
      <c r="K8" s="1376"/>
      <c r="L8" s="1380"/>
      <c r="M8" s="1371"/>
      <c r="N8" s="938" t="s">
        <v>1308</v>
      </c>
      <c r="O8" s="938" t="s">
        <v>1306</v>
      </c>
      <c r="P8" s="938" t="s">
        <v>1309</v>
      </c>
      <c r="Q8" s="938" t="s">
        <v>1307</v>
      </c>
      <c r="R8" s="938" t="s">
        <v>1971</v>
      </c>
      <c r="S8" s="674" t="s">
        <v>1970</v>
      </c>
      <c r="T8" s="674"/>
      <c r="U8" s="676"/>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row>
    <row r="9" spans="1:55" s="660" customFormat="1" ht="76.5" customHeight="1" x14ac:dyDescent="0.25">
      <c r="A9" s="1554"/>
      <c r="B9" s="1371" t="s">
        <v>1300</v>
      </c>
      <c r="C9" s="1371" t="s">
        <v>3</v>
      </c>
      <c r="D9" s="1371" t="s">
        <v>1864</v>
      </c>
      <c r="E9" s="1371" t="s">
        <v>1863</v>
      </c>
      <c r="F9" s="1376">
        <v>5</v>
      </c>
      <c r="G9" s="1376">
        <v>4</v>
      </c>
      <c r="H9" s="1442"/>
      <c r="I9" s="1371" t="s">
        <v>1862</v>
      </c>
      <c r="J9" s="1376">
        <v>5</v>
      </c>
      <c r="K9" s="1376">
        <v>4</v>
      </c>
      <c r="L9" s="1450"/>
      <c r="M9" s="1371" t="s">
        <v>529</v>
      </c>
      <c r="N9" s="938" t="s">
        <v>1310</v>
      </c>
      <c r="O9" s="938" t="s">
        <v>1311</v>
      </c>
      <c r="P9" s="938" t="s">
        <v>1312</v>
      </c>
      <c r="Q9" s="938" t="s">
        <v>1891</v>
      </c>
      <c r="R9" s="938" t="s">
        <v>1972</v>
      </c>
      <c r="S9" s="674" t="s">
        <v>1970</v>
      </c>
      <c r="T9" s="674"/>
      <c r="U9" s="676"/>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row>
    <row r="10" spans="1:55" s="660" customFormat="1" ht="57.75" customHeight="1" x14ac:dyDescent="0.25">
      <c r="A10" s="1554"/>
      <c r="B10" s="1371"/>
      <c r="C10" s="1371"/>
      <c r="D10" s="1371"/>
      <c r="E10" s="1371"/>
      <c r="F10" s="1376"/>
      <c r="G10" s="1376"/>
      <c r="H10" s="1442"/>
      <c r="I10" s="1371"/>
      <c r="J10" s="1376"/>
      <c r="K10" s="1376"/>
      <c r="L10" s="1450"/>
      <c r="M10" s="1371"/>
      <c r="N10" s="938" t="s">
        <v>1313</v>
      </c>
      <c r="O10" s="938" t="s">
        <v>1314</v>
      </c>
      <c r="P10" s="938" t="s">
        <v>1309</v>
      </c>
      <c r="Q10" s="938" t="s">
        <v>1891</v>
      </c>
      <c r="R10" s="938" t="s">
        <v>1971</v>
      </c>
      <c r="S10" s="674" t="s">
        <v>1970</v>
      </c>
      <c r="T10" s="674"/>
      <c r="U10" s="676"/>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row>
    <row r="11" spans="1:55" s="660" customFormat="1" ht="57.75" customHeight="1" x14ac:dyDescent="0.25">
      <c r="A11" s="1554"/>
      <c r="B11" s="1371"/>
      <c r="C11" s="1371"/>
      <c r="D11" s="1371"/>
      <c r="E11" s="1371"/>
      <c r="F11" s="1376"/>
      <c r="G11" s="1376"/>
      <c r="H11" s="1442"/>
      <c r="I11" s="1371"/>
      <c r="J11" s="1376"/>
      <c r="K11" s="1376"/>
      <c r="L11" s="1450"/>
      <c r="M11" s="1371"/>
      <c r="N11" s="938" t="s">
        <v>1973</v>
      </c>
      <c r="O11" s="938" t="s">
        <v>1315</v>
      </c>
      <c r="P11" s="938" t="s">
        <v>1309</v>
      </c>
      <c r="Q11" s="938" t="s">
        <v>1891</v>
      </c>
      <c r="R11" s="938" t="s">
        <v>1974</v>
      </c>
      <c r="S11" s="674" t="s">
        <v>1970</v>
      </c>
      <c r="T11" s="674"/>
      <c r="U11" s="675"/>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c r="BA11" s="861"/>
      <c r="BB11" s="861"/>
      <c r="BC11" s="861"/>
    </row>
    <row r="12" spans="1:55" s="660" customFormat="1" ht="46.5" customHeight="1" x14ac:dyDescent="0.25">
      <c r="A12" s="1554"/>
      <c r="B12" s="1371" t="s">
        <v>1301</v>
      </c>
      <c r="C12" s="1371" t="s">
        <v>3</v>
      </c>
      <c r="D12" s="1371" t="s">
        <v>1303</v>
      </c>
      <c r="E12" s="1371" t="s">
        <v>1861</v>
      </c>
      <c r="F12" s="1376">
        <v>2</v>
      </c>
      <c r="G12" s="1376">
        <v>3</v>
      </c>
      <c r="H12" s="1378"/>
      <c r="I12" s="1371" t="s">
        <v>1860</v>
      </c>
      <c r="J12" s="1376">
        <v>2</v>
      </c>
      <c r="K12" s="1376">
        <v>3</v>
      </c>
      <c r="L12" s="1378"/>
      <c r="M12" s="1371" t="s">
        <v>529</v>
      </c>
      <c r="N12" s="938" t="s">
        <v>1975</v>
      </c>
      <c r="O12" s="938" t="s">
        <v>1316</v>
      </c>
      <c r="P12" s="938" t="s">
        <v>1317</v>
      </c>
      <c r="Q12" s="938" t="s">
        <v>1891</v>
      </c>
      <c r="R12" s="938" t="s">
        <v>1976</v>
      </c>
      <c r="S12" s="674" t="s">
        <v>1970</v>
      </c>
      <c r="T12" s="674"/>
      <c r="U12" s="675"/>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c r="BA12" s="861"/>
      <c r="BB12" s="861"/>
      <c r="BC12" s="861"/>
    </row>
    <row r="13" spans="1:55" s="660" customFormat="1" ht="25.5" x14ac:dyDescent="0.25">
      <c r="A13" s="1554"/>
      <c r="B13" s="1371"/>
      <c r="C13" s="1371"/>
      <c r="D13" s="1371"/>
      <c r="E13" s="1371"/>
      <c r="F13" s="1376"/>
      <c r="G13" s="1376"/>
      <c r="H13" s="1378"/>
      <c r="I13" s="1371"/>
      <c r="J13" s="1376"/>
      <c r="K13" s="1376"/>
      <c r="L13" s="1378"/>
      <c r="M13" s="1371"/>
      <c r="N13" s="938" t="s">
        <v>1318</v>
      </c>
      <c r="O13" s="938" t="s">
        <v>1977</v>
      </c>
      <c r="P13" s="938" t="s">
        <v>1319</v>
      </c>
      <c r="Q13" s="938" t="s">
        <v>1891</v>
      </c>
      <c r="R13" s="692" t="s">
        <v>1978</v>
      </c>
      <c r="S13" s="693" t="s">
        <v>1970</v>
      </c>
      <c r="T13" s="693"/>
      <c r="U13" s="694"/>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1"/>
    </row>
    <row r="14" spans="1:55" s="668" customFormat="1" ht="25.5" customHeight="1" x14ac:dyDescent="0.25">
      <c r="A14" s="1554"/>
      <c r="B14" s="1371" t="s">
        <v>1859</v>
      </c>
      <c r="C14" s="1371" t="s">
        <v>623</v>
      </c>
      <c r="D14" s="934" t="s">
        <v>1781</v>
      </c>
      <c r="E14" s="1371" t="s">
        <v>1858</v>
      </c>
      <c r="F14" s="1376">
        <v>1</v>
      </c>
      <c r="G14" s="1376">
        <v>5</v>
      </c>
      <c r="H14" s="1380"/>
      <c r="I14" s="934" t="s">
        <v>1857</v>
      </c>
      <c r="J14" s="1376">
        <v>1</v>
      </c>
      <c r="K14" s="1376">
        <v>4</v>
      </c>
      <c r="L14" s="1378"/>
      <c r="M14" s="1371" t="s">
        <v>1439</v>
      </c>
      <c r="N14" s="938" t="s">
        <v>1856</v>
      </c>
      <c r="O14" s="938" t="s">
        <v>1855</v>
      </c>
      <c r="P14" s="938" t="s">
        <v>1854</v>
      </c>
      <c r="Q14" s="938" t="s">
        <v>1889</v>
      </c>
      <c r="R14" s="695" t="s">
        <v>1853</v>
      </c>
      <c r="S14" s="696">
        <v>44686</v>
      </c>
      <c r="T14" s="1485" t="s">
        <v>203</v>
      </c>
      <c r="U14" s="1488" t="s">
        <v>1852</v>
      </c>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862"/>
    </row>
    <row r="15" spans="1:55" s="668" customFormat="1" ht="38.25" x14ac:dyDescent="0.25">
      <c r="A15" s="1554"/>
      <c r="B15" s="1371"/>
      <c r="C15" s="1371"/>
      <c r="D15" s="934" t="s">
        <v>1851</v>
      </c>
      <c r="E15" s="1371"/>
      <c r="F15" s="1376"/>
      <c r="G15" s="1376"/>
      <c r="H15" s="1380"/>
      <c r="I15" s="1371" t="s">
        <v>1850</v>
      </c>
      <c r="J15" s="1376"/>
      <c r="K15" s="1376"/>
      <c r="L15" s="1378"/>
      <c r="M15" s="1371"/>
      <c r="N15" s="938" t="s">
        <v>1849</v>
      </c>
      <c r="O15" s="938" t="s">
        <v>1848</v>
      </c>
      <c r="P15" s="938" t="s">
        <v>1836</v>
      </c>
      <c r="Q15" s="938" t="s">
        <v>1889</v>
      </c>
      <c r="R15" s="697" t="s">
        <v>1847</v>
      </c>
      <c r="S15" s="691">
        <v>44686</v>
      </c>
      <c r="T15" s="1486"/>
      <c r="U15" s="1489"/>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row>
    <row r="16" spans="1:55" s="668" customFormat="1" ht="25.5" x14ac:dyDescent="0.25">
      <c r="A16" s="1554"/>
      <c r="B16" s="1371"/>
      <c r="C16" s="1371"/>
      <c r="D16" s="934" t="s">
        <v>1846</v>
      </c>
      <c r="E16" s="1371"/>
      <c r="F16" s="1376"/>
      <c r="G16" s="1376"/>
      <c r="H16" s="1380"/>
      <c r="I16" s="1371"/>
      <c r="J16" s="1376"/>
      <c r="K16" s="1376"/>
      <c r="L16" s="1378"/>
      <c r="M16" s="1371"/>
      <c r="N16" s="938" t="s">
        <v>1845</v>
      </c>
      <c r="O16" s="938" t="s">
        <v>1844</v>
      </c>
      <c r="P16" s="938" t="s">
        <v>473</v>
      </c>
      <c r="Q16" s="939" t="s">
        <v>1889</v>
      </c>
      <c r="R16" s="697" t="s">
        <v>1843</v>
      </c>
      <c r="S16" s="691">
        <v>44686</v>
      </c>
      <c r="T16" s="1487"/>
      <c r="U16" s="1490"/>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862"/>
    </row>
    <row r="17" spans="1:55" s="668" customFormat="1" ht="38.25" customHeight="1" x14ac:dyDescent="0.25">
      <c r="A17" s="1554"/>
      <c r="B17" s="1371" t="s">
        <v>1842</v>
      </c>
      <c r="C17" s="1371" t="s">
        <v>623</v>
      </c>
      <c r="D17" s="934" t="s">
        <v>1841</v>
      </c>
      <c r="E17" s="1371" t="s">
        <v>1840</v>
      </c>
      <c r="F17" s="1376">
        <v>1</v>
      </c>
      <c r="G17" s="1376">
        <v>5</v>
      </c>
      <c r="H17" s="1571"/>
      <c r="I17" s="934" t="s">
        <v>1839</v>
      </c>
      <c r="J17" s="1376">
        <v>1</v>
      </c>
      <c r="K17" s="1376">
        <v>4</v>
      </c>
      <c r="L17" s="1378"/>
      <c r="M17" s="1371" t="s">
        <v>1439</v>
      </c>
      <c r="N17" s="938" t="s">
        <v>1838</v>
      </c>
      <c r="O17" s="938" t="s">
        <v>1837</v>
      </c>
      <c r="P17" s="938" t="s">
        <v>1836</v>
      </c>
      <c r="Q17" s="939">
        <v>44742</v>
      </c>
      <c r="R17" s="697" t="s">
        <v>1830</v>
      </c>
      <c r="S17" s="691">
        <v>44686</v>
      </c>
      <c r="T17" s="1491" t="s">
        <v>203</v>
      </c>
      <c r="U17" s="1483" t="s">
        <v>1835</v>
      </c>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c r="BC17" s="862"/>
    </row>
    <row r="18" spans="1:55" s="668" customFormat="1" ht="39" thickBot="1" x14ac:dyDescent="0.3">
      <c r="A18" s="1555"/>
      <c r="B18" s="1372"/>
      <c r="C18" s="1372"/>
      <c r="D18" s="935" t="s">
        <v>1787</v>
      </c>
      <c r="E18" s="1372"/>
      <c r="F18" s="1377"/>
      <c r="G18" s="1377"/>
      <c r="H18" s="1572"/>
      <c r="I18" s="935" t="s">
        <v>1834</v>
      </c>
      <c r="J18" s="1377"/>
      <c r="K18" s="1377"/>
      <c r="L18" s="1379"/>
      <c r="M18" s="1372"/>
      <c r="N18" s="937" t="s">
        <v>1833</v>
      </c>
      <c r="O18" s="937" t="s">
        <v>1832</v>
      </c>
      <c r="P18" s="937" t="s">
        <v>1831</v>
      </c>
      <c r="Q18" s="940">
        <v>44742</v>
      </c>
      <c r="R18" s="698" t="s">
        <v>1830</v>
      </c>
      <c r="S18" s="699">
        <v>44686</v>
      </c>
      <c r="T18" s="1492"/>
      <c r="U18" s="1484"/>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row>
    <row r="19" spans="1:55" s="660" customFormat="1" ht="65.25" customHeight="1" thickTop="1" x14ac:dyDescent="0.25">
      <c r="A19" s="1382" t="s">
        <v>1829</v>
      </c>
      <c r="B19" s="1385" t="s">
        <v>1828</v>
      </c>
      <c r="C19" s="1385" t="s">
        <v>3</v>
      </c>
      <c r="D19" s="1385" t="s">
        <v>1827</v>
      </c>
      <c r="E19" s="1385" t="s">
        <v>1826</v>
      </c>
      <c r="F19" s="1387">
        <v>5</v>
      </c>
      <c r="G19" s="1387">
        <v>5</v>
      </c>
      <c r="H19" s="1447"/>
      <c r="I19" s="679" t="s">
        <v>1825</v>
      </c>
      <c r="J19" s="1387">
        <v>5</v>
      </c>
      <c r="K19" s="1387">
        <v>5</v>
      </c>
      <c r="L19" s="1447"/>
      <c r="M19" s="1385" t="s">
        <v>528</v>
      </c>
      <c r="N19" s="679" t="s">
        <v>1824</v>
      </c>
      <c r="O19" s="679" t="s">
        <v>1821</v>
      </c>
      <c r="P19" s="679" t="s">
        <v>1804</v>
      </c>
      <c r="Q19" s="680">
        <v>44562</v>
      </c>
      <c r="R19" s="679"/>
      <c r="S19" s="681"/>
      <c r="T19" s="682"/>
      <c r="U19" s="683"/>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row>
    <row r="20" spans="1:55" s="660" customFormat="1" ht="65.25" customHeight="1" x14ac:dyDescent="0.25">
      <c r="A20" s="1383"/>
      <c r="B20" s="1386"/>
      <c r="C20" s="1386"/>
      <c r="D20" s="1386"/>
      <c r="E20" s="1386"/>
      <c r="F20" s="1388"/>
      <c r="G20" s="1388"/>
      <c r="H20" s="1422"/>
      <c r="I20" s="778" t="s">
        <v>1823</v>
      </c>
      <c r="J20" s="1388"/>
      <c r="K20" s="1388"/>
      <c r="L20" s="1422"/>
      <c r="M20" s="1386"/>
      <c r="N20" s="778" t="s">
        <v>1822</v>
      </c>
      <c r="O20" s="778" t="s">
        <v>1821</v>
      </c>
      <c r="P20" s="778" t="s">
        <v>1804</v>
      </c>
      <c r="Q20" s="685">
        <v>44562</v>
      </c>
      <c r="R20" s="778"/>
      <c r="S20" s="686"/>
      <c r="T20" s="687"/>
      <c r="U20" s="688"/>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row>
    <row r="21" spans="1:55" s="660" customFormat="1" ht="65.25" customHeight="1" x14ac:dyDescent="0.25">
      <c r="A21" s="1383"/>
      <c r="B21" s="1386"/>
      <c r="C21" s="1386"/>
      <c r="D21" s="1386"/>
      <c r="E21" s="1386"/>
      <c r="F21" s="1388"/>
      <c r="G21" s="1388"/>
      <c r="H21" s="1422"/>
      <c r="I21" s="778" t="s">
        <v>1820</v>
      </c>
      <c r="J21" s="1388"/>
      <c r="K21" s="1388"/>
      <c r="L21" s="1422"/>
      <c r="M21" s="1386"/>
      <c r="N21" s="778" t="s">
        <v>1819</v>
      </c>
      <c r="O21" s="778" t="s">
        <v>1682</v>
      </c>
      <c r="P21" s="778" t="s">
        <v>1804</v>
      </c>
      <c r="Q21" s="685">
        <v>44562</v>
      </c>
      <c r="R21" s="778"/>
      <c r="S21" s="686"/>
      <c r="T21" s="687"/>
      <c r="U21" s="688"/>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c r="BA21" s="861"/>
      <c r="BB21" s="861"/>
      <c r="BC21" s="861"/>
    </row>
    <row r="22" spans="1:55" s="660" customFormat="1" ht="65.25" customHeight="1" x14ac:dyDescent="0.25">
      <c r="A22" s="1383"/>
      <c r="B22" s="1386" t="s">
        <v>1818</v>
      </c>
      <c r="C22" s="1386" t="s">
        <v>11</v>
      </c>
      <c r="D22" s="1386" t="s">
        <v>1817</v>
      </c>
      <c r="E22" s="1386" t="s">
        <v>1816</v>
      </c>
      <c r="F22" s="1388">
        <v>4</v>
      </c>
      <c r="G22" s="1388">
        <v>2</v>
      </c>
      <c r="H22" s="1573"/>
      <c r="I22" s="774" t="s">
        <v>1815</v>
      </c>
      <c r="J22" s="1388">
        <v>3</v>
      </c>
      <c r="K22" s="1388">
        <v>2</v>
      </c>
      <c r="L22" s="1426"/>
      <c r="M22" s="1386" t="s">
        <v>526</v>
      </c>
      <c r="N22" s="778" t="s">
        <v>1814</v>
      </c>
      <c r="O22" s="778" t="s">
        <v>1813</v>
      </c>
      <c r="P22" s="778" t="s">
        <v>1804</v>
      </c>
      <c r="Q22" s="685">
        <v>44562</v>
      </c>
      <c r="R22" s="778"/>
      <c r="S22" s="686"/>
      <c r="T22" s="687"/>
      <c r="U22" s="688"/>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1"/>
      <c r="AY22" s="861"/>
      <c r="AZ22" s="861"/>
      <c r="BA22" s="861"/>
      <c r="BB22" s="861"/>
      <c r="BC22" s="861"/>
    </row>
    <row r="23" spans="1:55" s="660" customFormat="1" ht="65.25" customHeight="1" x14ac:dyDescent="0.25">
      <c r="A23" s="1383"/>
      <c r="B23" s="1386"/>
      <c r="C23" s="1386"/>
      <c r="D23" s="1386"/>
      <c r="E23" s="1386"/>
      <c r="F23" s="1388"/>
      <c r="G23" s="1388"/>
      <c r="H23" s="1573"/>
      <c r="I23" s="774" t="s">
        <v>1812</v>
      </c>
      <c r="J23" s="1388"/>
      <c r="K23" s="1388"/>
      <c r="L23" s="1426"/>
      <c r="M23" s="1386"/>
      <c r="N23" s="778" t="s">
        <v>1811</v>
      </c>
      <c r="O23" s="778" t="s">
        <v>1810</v>
      </c>
      <c r="P23" s="778" t="s">
        <v>1804</v>
      </c>
      <c r="Q23" s="685">
        <v>44562</v>
      </c>
      <c r="R23" s="778"/>
      <c r="S23" s="686"/>
      <c r="T23" s="687"/>
      <c r="U23" s="688"/>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61"/>
      <c r="BC23" s="861"/>
    </row>
    <row r="24" spans="1:55" s="660" customFormat="1" ht="53.25" customHeight="1" x14ac:dyDescent="0.25">
      <c r="A24" s="1383"/>
      <c r="B24" s="1386" t="s">
        <v>1809</v>
      </c>
      <c r="C24" s="1386" t="s">
        <v>10</v>
      </c>
      <c r="D24" s="1386" t="s">
        <v>1808</v>
      </c>
      <c r="E24" s="1386" t="s">
        <v>1078</v>
      </c>
      <c r="F24" s="1388">
        <v>3</v>
      </c>
      <c r="G24" s="1388">
        <v>5</v>
      </c>
      <c r="H24" s="1422"/>
      <c r="I24" s="1386" t="s">
        <v>1807</v>
      </c>
      <c r="J24" s="1388">
        <v>3</v>
      </c>
      <c r="K24" s="1388">
        <v>5</v>
      </c>
      <c r="L24" s="1422"/>
      <c r="M24" s="1386" t="s">
        <v>528</v>
      </c>
      <c r="N24" s="778" t="s">
        <v>1806</v>
      </c>
      <c r="O24" s="778" t="s">
        <v>1805</v>
      </c>
      <c r="P24" s="778" t="s">
        <v>1804</v>
      </c>
      <c r="Q24" s="685">
        <v>44562</v>
      </c>
      <c r="R24" s="778"/>
      <c r="S24" s="686"/>
      <c r="T24" s="687"/>
      <c r="U24" s="688"/>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61"/>
      <c r="BC24" s="861"/>
    </row>
    <row r="25" spans="1:55" s="660" customFormat="1" ht="53.25" customHeight="1" x14ac:dyDescent="0.25">
      <c r="A25" s="1383"/>
      <c r="B25" s="1386"/>
      <c r="C25" s="1386"/>
      <c r="D25" s="1386"/>
      <c r="E25" s="1386"/>
      <c r="F25" s="1388"/>
      <c r="G25" s="1388"/>
      <c r="H25" s="1422"/>
      <c r="I25" s="1386"/>
      <c r="J25" s="1388"/>
      <c r="K25" s="1388"/>
      <c r="L25" s="1422"/>
      <c r="M25" s="1386"/>
      <c r="N25" s="778" t="s">
        <v>1803</v>
      </c>
      <c r="O25" s="778" t="s">
        <v>1802</v>
      </c>
      <c r="P25" s="778" t="s">
        <v>1801</v>
      </c>
      <c r="Q25" s="685">
        <v>44562</v>
      </c>
      <c r="R25" s="778"/>
      <c r="S25" s="686"/>
      <c r="T25" s="687"/>
      <c r="U25" s="688"/>
      <c r="V25" s="861"/>
      <c r="W25" s="861"/>
      <c r="X25" s="861"/>
      <c r="Y25" s="861"/>
      <c r="Z25" s="861"/>
      <c r="AA25" s="861"/>
      <c r="AB25" s="861"/>
      <c r="AC25" s="861"/>
      <c r="AD25" s="861"/>
      <c r="AE25" s="861"/>
      <c r="AF25" s="861"/>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row>
    <row r="26" spans="1:55" s="660" customFormat="1" ht="65.25" customHeight="1" x14ac:dyDescent="0.25">
      <c r="A26" s="1383"/>
      <c r="B26" s="774" t="s">
        <v>1800</v>
      </c>
      <c r="C26" s="774" t="s">
        <v>8</v>
      </c>
      <c r="D26" s="774" t="s">
        <v>1799</v>
      </c>
      <c r="E26" s="774" t="s">
        <v>1798</v>
      </c>
      <c r="F26" s="775">
        <v>3</v>
      </c>
      <c r="G26" s="775">
        <v>4</v>
      </c>
      <c r="H26" s="777"/>
      <c r="I26" s="774" t="s">
        <v>1797</v>
      </c>
      <c r="J26" s="775">
        <v>2</v>
      </c>
      <c r="K26" s="775">
        <v>4</v>
      </c>
      <c r="L26" s="773"/>
      <c r="M26" s="774" t="s">
        <v>526</v>
      </c>
      <c r="N26" s="778" t="s">
        <v>1796</v>
      </c>
      <c r="O26" s="778" t="s">
        <v>1795</v>
      </c>
      <c r="P26" s="778" t="s">
        <v>1794</v>
      </c>
      <c r="Q26" s="685">
        <v>44562</v>
      </c>
      <c r="R26" s="778"/>
      <c r="S26" s="686"/>
      <c r="T26" s="687"/>
      <c r="U26" s="688"/>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61"/>
      <c r="BC26" s="861"/>
    </row>
    <row r="27" spans="1:55" s="668" customFormat="1" ht="63.75" x14ac:dyDescent="0.25">
      <c r="A27" s="1383"/>
      <c r="B27" s="1386" t="s">
        <v>1793</v>
      </c>
      <c r="C27" s="1386" t="s">
        <v>623</v>
      </c>
      <c r="D27" s="774" t="s">
        <v>1721</v>
      </c>
      <c r="E27" s="1386" t="s">
        <v>1596</v>
      </c>
      <c r="F27" s="1388">
        <v>2</v>
      </c>
      <c r="G27" s="1388">
        <v>3</v>
      </c>
      <c r="H27" s="1426"/>
      <c r="I27" s="774" t="s">
        <v>1792</v>
      </c>
      <c r="J27" s="1388">
        <v>1</v>
      </c>
      <c r="K27" s="1388">
        <v>3</v>
      </c>
      <c r="L27" s="1426"/>
      <c r="M27" s="1386" t="s">
        <v>1439</v>
      </c>
      <c r="N27" s="774" t="s">
        <v>1791</v>
      </c>
      <c r="O27" s="774" t="s">
        <v>1790</v>
      </c>
      <c r="P27" s="774" t="s">
        <v>1789</v>
      </c>
      <c r="Q27" s="690" t="s">
        <v>1890</v>
      </c>
      <c r="R27" s="886" t="s">
        <v>1788</v>
      </c>
      <c r="S27" s="887" t="s">
        <v>1775</v>
      </c>
      <c r="T27" s="888" t="s">
        <v>203</v>
      </c>
      <c r="U27" s="889" t="s">
        <v>1493</v>
      </c>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2"/>
      <c r="AS27" s="862"/>
      <c r="AT27" s="862"/>
      <c r="AU27" s="862"/>
      <c r="AV27" s="862"/>
      <c r="AW27" s="862"/>
      <c r="AX27" s="862"/>
      <c r="AY27" s="862"/>
      <c r="AZ27" s="862"/>
      <c r="BA27" s="862"/>
      <c r="BB27" s="862"/>
      <c r="BC27" s="862"/>
    </row>
    <row r="28" spans="1:55" s="668" customFormat="1" ht="102" x14ac:dyDescent="0.25">
      <c r="A28" s="1383"/>
      <c r="B28" s="1386"/>
      <c r="C28" s="1386"/>
      <c r="D28" s="774" t="s">
        <v>1787</v>
      </c>
      <c r="E28" s="1386"/>
      <c r="F28" s="1388"/>
      <c r="G28" s="1388"/>
      <c r="H28" s="1426"/>
      <c r="I28" s="774" t="s">
        <v>1786</v>
      </c>
      <c r="J28" s="1388"/>
      <c r="K28" s="1388"/>
      <c r="L28" s="1426"/>
      <c r="M28" s="1386"/>
      <c r="N28" s="774" t="s">
        <v>1785</v>
      </c>
      <c r="O28" s="774" t="s">
        <v>1784</v>
      </c>
      <c r="P28" s="774" t="s">
        <v>1783</v>
      </c>
      <c r="Q28" s="690" t="s">
        <v>590</v>
      </c>
      <c r="R28" s="886" t="s">
        <v>1892</v>
      </c>
      <c r="S28" s="887" t="s">
        <v>1782</v>
      </c>
      <c r="T28" s="888" t="s">
        <v>203</v>
      </c>
      <c r="U28" s="889" t="s">
        <v>1493</v>
      </c>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2"/>
      <c r="AV28" s="862"/>
      <c r="AW28" s="862"/>
      <c r="AX28" s="862"/>
      <c r="AY28" s="862"/>
      <c r="AZ28" s="862"/>
      <c r="BA28" s="862"/>
      <c r="BB28" s="862"/>
      <c r="BC28" s="862"/>
    </row>
    <row r="29" spans="1:55" s="668" customFormat="1" ht="25.5" x14ac:dyDescent="0.25">
      <c r="A29" s="1383"/>
      <c r="B29" s="1386"/>
      <c r="C29" s="1386"/>
      <c r="D29" s="1386" t="s">
        <v>1781</v>
      </c>
      <c r="E29" s="1386"/>
      <c r="F29" s="1388"/>
      <c r="G29" s="1388"/>
      <c r="H29" s="1426"/>
      <c r="I29" s="774" t="s">
        <v>1780</v>
      </c>
      <c r="J29" s="1388"/>
      <c r="K29" s="1388"/>
      <c r="L29" s="1426"/>
      <c r="M29" s="1386"/>
      <c r="N29" s="1438" t="s">
        <v>1779</v>
      </c>
      <c r="O29" s="1386" t="s">
        <v>1778</v>
      </c>
      <c r="P29" s="1386" t="s">
        <v>1777</v>
      </c>
      <c r="Q29" s="1444" t="s">
        <v>590</v>
      </c>
      <c r="R29" s="1446" t="s">
        <v>1776</v>
      </c>
      <c r="S29" s="1433" t="s">
        <v>1775</v>
      </c>
      <c r="T29" s="1435" t="s">
        <v>203</v>
      </c>
      <c r="U29" s="1436" t="s">
        <v>1493</v>
      </c>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c r="BC29" s="862"/>
    </row>
    <row r="30" spans="1:55" s="668" customFormat="1" ht="26.25" thickBot="1" x14ac:dyDescent="0.3">
      <c r="A30" s="1384"/>
      <c r="B30" s="1424"/>
      <c r="C30" s="1424"/>
      <c r="D30" s="1424"/>
      <c r="E30" s="1424"/>
      <c r="F30" s="1425"/>
      <c r="G30" s="1425"/>
      <c r="H30" s="1427"/>
      <c r="I30" s="859" t="s">
        <v>1774</v>
      </c>
      <c r="J30" s="1425"/>
      <c r="K30" s="1425"/>
      <c r="L30" s="1427"/>
      <c r="M30" s="1424"/>
      <c r="N30" s="1439"/>
      <c r="O30" s="1424"/>
      <c r="P30" s="1424"/>
      <c r="Q30" s="1445"/>
      <c r="R30" s="1434"/>
      <c r="S30" s="1434"/>
      <c r="T30" s="1434"/>
      <c r="U30" s="1437"/>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862"/>
    </row>
    <row r="31" spans="1:55" s="659" customFormat="1" ht="47.25" customHeight="1" thickTop="1" x14ac:dyDescent="0.25">
      <c r="A31" s="1452" t="s">
        <v>1102</v>
      </c>
      <c r="B31" s="1432" t="s">
        <v>758</v>
      </c>
      <c r="C31" s="1432" t="s">
        <v>239</v>
      </c>
      <c r="D31" s="1432" t="s">
        <v>1773</v>
      </c>
      <c r="E31" s="1432" t="s">
        <v>633</v>
      </c>
      <c r="F31" s="1432">
        <v>4</v>
      </c>
      <c r="G31" s="1432">
        <v>2</v>
      </c>
      <c r="H31" s="1451"/>
      <c r="I31" s="700" t="s">
        <v>795</v>
      </c>
      <c r="J31" s="1432">
        <v>3</v>
      </c>
      <c r="K31" s="1432">
        <v>1</v>
      </c>
      <c r="L31" s="1564"/>
      <c r="M31" s="1565" t="s">
        <v>526</v>
      </c>
      <c r="N31" s="701" t="s">
        <v>587</v>
      </c>
      <c r="O31" s="701" t="s">
        <v>794</v>
      </c>
      <c r="P31" s="701" t="s">
        <v>588</v>
      </c>
      <c r="Q31" s="701" t="s">
        <v>829</v>
      </c>
      <c r="R31" s="700"/>
      <c r="S31" s="702"/>
      <c r="T31" s="702"/>
      <c r="U31" s="70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3"/>
      <c r="AZ31" s="863"/>
      <c r="BA31" s="863"/>
      <c r="BB31" s="863"/>
      <c r="BC31" s="863"/>
    </row>
    <row r="32" spans="1:55" s="659" customFormat="1" ht="47.25" customHeight="1" x14ac:dyDescent="0.25">
      <c r="A32" s="1453"/>
      <c r="B32" s="1371"/>
      <c r="C32" s="1371"/>
      <c r="D32" s="1371"/>
      <c r="E32" s="1371"/>
      <c r="F32" s="1371"/>
      <c r="G32" s="1371"/>
      <c r="H32" s="1423"/>
      <c r="I32" s="677" t="s">
        <v>974</v>
      </c>
      <c r="J32" s="1371"/>
      <c r="K32" s="1371"/>
      <c r="L32" s="1408"/>
      <c r="M32" s="1421"/>
      <c r="N32" s="704" t="s">
        <v>792</v>
      </c>
      <c r="O32" s="704" t="s">
        <v>988</v>
      </c>
      <c r="P32" s="704" t="s">
        <v>909</v>
      </c>
      <c r="Q32" s="704" t="s">
        <v>589</v>
      </c>
      <c r="R32" s="677"/>
      <c r="S32" s="705"/>
      <c r="T32" s="705"/>
      <c r="U32" s="706"/>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3"/>
      <c r="AR32" s="863"/>
      <c r="AS32" s="863"/>
      <c r="AT32" s="863"/>
      <c r="AU32" s="863"/>
      <c r="AV32" s="863"/>
      <c r="AW32" s="863"/>
      <c r="AX32" s="863"/>
      <c r="AY32" s="863"/>
      <c r="AZ32" s="863"/>
      <c r="BA32" s="863"/>
      <c r="BB32" s="863"/>
      <c r="BC32" s="863"/>
    </row>
    <row r="33" spans="1:55" s="659" customFormat="1" ht="47.25" customHeight="1" x14ac:dyDescent="0.25">
      <c r="A33" s="1453"/>
      <c r="B33" s="1371"/>
      <c r="C33" s="1371"/>
      <c r="D33" s="1371"/>
      <c r="E33" s="1371"/>
      <c r="F33" s="1371"/>
      <c r="G33" s="1371"/>
      <c r="H33" s="1423"/>
      <c r="I33" s="677" t="s">
        <v>971</v>
      </c>
      <c r="J33" s="1371"/>
      <c r="K33" s="1371"/>
      <c r="L33" s="1408"/>
      <c r="M33" s="1421"/>
      <c r="N33" s="704" t="s">
        <v>793</v>
      </c>
      <c r="O33" s="704"/>
      <c r="P33" s="704"/>
      <c r="Q33" s="704"/>
      <c r="R33" s="677"/>
      <c r="S33" s="705"/>
      <c r="T33" s="705"/>
      <c r="U33" s="706"/>
      <c r="V33" s="863"/>
      <c r="W33" s="863"/>
      <c r="X33" s="863"/>
      <c r="Y33" s="863"/>
      <c r="Z33" s="863"/>
      <c r="AA33" s="863"/>
      <c r="AB33" s="863"/>
      <c r="AC33" s="863"/>
      <c r="AD33" s="863"/>
      <c r="AE33" s="863"/>
      <c r="AF33" s="863"/>
      <c r="AG33" s="863"/>
      <c r="AH33" s="863"/>
      <c r="AI33" s="863"/>
      <c r="AJ33" s="863"/>
      <c r="AK33" s="863"/>
      <c r="AL33" s="863"/>
      <c r="AM33" s="863"/>
      <c r="AN33" s="863"/>
      <c r="AO33" s="863"/>
      <c r="AP33" s="863"/>
      <c r="AQ33" s="863"/>
      <c r="AR33" s="863"/>
      <c r="AS33" s="863"/>
      <c r="AT33" s="863"/>
      <c r="AU33" s="863"/>
      <c r="AV33" s="863"/>
      <c r="AW33" s="863"/>
      <c r="AX33" s="863"/>
      <c r="AY33" s="863"/>
      <c r="AZ33" s="863"/>
      <c r="BA33" s="863"/>
      <c r="BB33" s="863"/>
      <c r="BC33" s="863"/>
    </row>
    <row r="34" spans="1:55" s="659" customFormat="1" ht="51" x14ac:dyDescent="0.25">
      <c r="A34" s="1453"/>
      <c r="B34" s="677" t="s">
        <v>536</v>
      </c>
      <c r="C34" s="677" t="s">
        <v>11</v>
      </c>
      <c r="D34" s="677" t="s">
        <v>921</v>
      </c>
      <c r="E34" s="677" t="s">
        <v>922</v>
      </c>
      <c r="F34" s="677">
        <v>3</v>
      </c>
      <c r="G34" s="677">
        <v>3</v>
      </c>
      <c r="H34" s="707"/>
      <c r="I34" s="677" t="s">
        <v>796</v>
      </c>
      <c r="J34" s="677">
        <v>3</v>
      </c>
      <c r="K34" s="677">
        <v>2</v>
      </c>
      <c r="L34" s="708"/>
      <c r="M34" s="704" t="s">
        <v>528</v>
      </c>
      <c r="N34" s="704" t="s">
        <v>987</v>
      </c>
      <c r="O34" s="704" t="s">
        <v>989</v>
      </c>
      <c r="P34" s="704" t="s">
        <v>908</v>
      </c>
      <c r="Q34" s="704" t="s">
        <v>591</v>
      </c>
      <c r="R34" s="677"/>
      <c r="S34" s="705"/>
      <c r="T34" s="705"/>
      <c r="U34" s="706"/>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3"/>
      <c r="AS34" s="863"/>
      <c r="AT34" s="863"/>
      <c r="AU34" s="863"/>
      <c r="AV34" s="863"/>
      <c r="AW34" s="863"/>
      <c r="AX34" s="863"/>
      <c r="AY34" s="863"/>
      <c r="AZ34" s="863"/>
      <c r="BA34" s="863"/>
      <c r="BB34" s="863"/>
      <c r="BC34" s="863"/>
    </row>
    <row r="35" spans="1:55" s="659" customFormat="1" ht="25.5" x14ac:dyDescent="0.25">
      <c r="A35" s="1453"/>
      <c r="B35" s="1371" t="s">
        <v>923</v>
      </c>
      <c r="C35" s="1371" t="s">
        <v>7</v>
      </c>
      <c r="D35" s="1371" t="s">
        <v>1772</v>
      </c>
      <c r="E35" s="1371" t="s">
        <v>922</v>
      </c>
      <c r="F35" s="1371">
        <v>3</v>
      </c>
      <c r="G35" s="1371">
        <v>3</v>
      </c>
      <c r="H35" s="1423"/>
      <c r="I35" s="1371" t="s">
        <v>797</v>
      </c>
      <c r="J35" s="1371">
        <v>2</v>
      </c>
      <c r="K35" s="1371">
        <v>3</v>
      </c>
      <c r="L35" s="1408"/>
      <c r="M35" s="1421" t="s">
        <v>528</v>
      </c>
      <c r="N35" s="704" t="s">
        <v>830</v>
      </c>
      <c r="O35" s="704" t="s">
        <v>831</v>
      </c>
      <c r="P35" s="704" t="s">
        <v>832</v>
      </c>
      <c r="Q35" s="704" t="s">
        <v>833</v>
      </c>
      <c r="R35" s="677"/>
      <c r="S35" s="705"/>
      <c r="T35" s="705"/>
      <c r="U35" s="706"/>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3"/>
      <c r="AY35" s="863"/>
      <c r="AZ35" s="863"/>
      <c r="BA35" s="863"/>
      <c r="BB35" s="863"/>
      <c r="BC35" s="863"/>
    </row>
    <row r="36" spans="1:55" s="659" customFormat="1" ht="38.25" x14ac:dyDescent="0.25">
      <c r="A36" s="1453"/>
      <c r="B36" s="1371"/>
      <c r="C36" s="1371"/>
      <c r="D36" s="1371"/>
      <c r="E36" s="1371"/>
      <c r="F36" s="1371"/>
      <c r="G36" s="1371"/>
      <c r="H36" s="1423"/>
      <c r="I36" s="1371"/>
      <c r="J36" s="1371"/>
      <c r="K36" s="1371"/>
      <c r="L36" s="1408"/>
      <c r="M36" s="1421"/>
      <c r="N36" s="704" t="s">
        <v>834</v>
      </c>
      <c r="O36" s="704" t="s">
        <v>835</v>
      </c>
      <c r="P36" s="704" t="s">
        <v>832</v>
      </c>
      <c r="Q36" s="704" t="s">
        <v>836</v>
      </c>
      <c r="R36" s="677"/>
      <c r="S36" s="705"/>
      <c r="T36" s="705"/>
      <c r="U36" s="706"/>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3"/>
      <c r="AZ36" s="863"/>
      <c r="BA36" s="863"/>
      <c r="BB36" s="863"/>
      <c r="BC36" s="863"/>
    </row>
    <row r="37" spans="1:55" s="659" customFormat="1" ht="51" x14ac:dyDescent="0.25">
      <c r="A37" s="1453"/>
      <c r="B37" s="1371"/>
      <c r="C37" s="1371"/>
      <c r="D37" s="1371"/>
      <c r="E37" s="1371"/>
      <c r="F37" s="1371"/>
      <c r="G37" s="1371"/>
      <c r="H37" s="1423"/>
      <c r="I37" s="1371"/>
      <c r="J37" s="1371"/>
      <c r="K37" s="1371"/>
      <c r="L37" s="1408"/>
      <c r="M37" s="1421"/>
      <c r="N37" s="704" t="s">
        <v>1061</v>
      </c>
      <c r="O37" s="704" t="s">
        <v>837</v>
      </c>
      <c r="P37" s="704" t="s">
        <v>910</v>
      </c>
      <c r="Q37" s="704" t="s">
        <v>838</v>
      </c>
      <c r="R37" s="677"/>
      <c r="S37" s="705"/>
      <c r="T37" s="705"/>
      <c r="U37" s="706"/>
      <c r="V37" s="863"/>
      <c r="W37" s="863"/>
      <c r="X37" s="863"/>
      <c r="Y37" s="863"/>
      <c r="Z37" s="863"/>
      <c r="AA37" s="863"/>
      <c r="AB37" s="863"/>
      <c r="AC37" s="863"/>
      <c r="AD37" s="863"/>
      <c r="AE37" s="863"/>
      <c r="AF37" s="863"/>
      <c r="AG37" s="863"/>
      <c r="AH37" s="863"/>
      <c r="AI37" s="863"/>
      <c r="AJ37" s="863"/>
      <c r="AK37" s="863"/>
      <c r="AL37" s="863"/>
      <c r="AM37" s="863"/>
      <c r="AN37" s="863"/>
      <c r="AO37" s="863"/>
      <c r="AP37" s="863"/>
      <c r="AQ37" s="863"/>
      <c r="AR37" s="863"/>
      <c r="AS37" s="863"/>
      <c r="AT37" s="863"/>
      <c r="AU37" s="863"/>
      <c r="AV37" s="863"/>
      <c r="AW37" s="863"/>
      <c r="AX37" s="863"/>
      <c r="AY37" s="863"/>
      <c r="AZ37" s="863"/>
      <c r="BA37" s="863"/>
      <c r="BB37" s="863"/>
      <c r="BC37" s="863"/>
    </row>
    <row r="38" spans="1:55" s="659" customFormat="1" ht="51" x14ac:dyDescent="0.25">
      <c r="A38" s="1453"/>
      <c r="B38" s="1371"/>
      <c r="C38" s="1371"/>
      <c r="D38" s="1371"/>
      <c r="E38" s="1371"/>
      <c r="F38" s="1371"/>
      <c r="G38" s="1371"/>
      <c r="H38" s="1423"/>
      <c r="I38" s="1371"/>
      <c r="J38" s="1371"/>
      <c r="K38" s="1371"/>
      <c r="L38" s="1408"/>
      <c r="M38" s="1421"/>
      <c r="N38" s="704" t="s">
        <v>1059</v>
      </c>
      <c r="O38" s="704" t="s">
        <v>837</v>
      </c>
      <c r="P38" s="704" t="s">
        <v>910</v>
      </c>
      <c r="Q38" s="704" t="s">
        <v>838</v>
      </c>
      <c r="R38" s="677"/>
      <c r="S38" s="705"/>
      <c r="T38" s="705"/>
      <c r="U38" s="706"/>
      <c r="V38" s="863"/>
      <c r="W38" s="863"/>
      <c r="X38" s="863"/>
      <c r="Y38" s="863"/>
      <c r="Z38" s="863"/>
      <c r="AA38" s="863"/>
      <c r="AB38" s="863"/>
      <c r="AC38" s="863"/>
      <c r="AD38" s="863"/>
      <c r="AE38" s="863"/>
      <c r="AF38" s="863"/>
      <c r="AG38" s="863"/>
      <c r="AH38" s="863"/>
      <c r="AI38" s="863"/>
      <c r="AJ38" s="863"/>
      <c r="AK38" s="863"/>
      <c r="AL38" s="863"/>
      <c r="AM38" s="863"/>
      <c r="AN38" s="863"/>
      <c r="AO38" s="863"/>
      <c r="AP38" s="863"/>
      <c r="AQ38" s="863"/>
      <c r="AR38" s="863"/>
      <c r="AS38" s="863"/>
      <c r="AT38" s="863"/>
      <c r="AU38" s="863"/>
      <c r="AV38" s="863"/>
      <c r="AW38" s="863"/>
      <c r="AX38" s="863"/>
      <c r="AY38" s="863"/>
      <c r="AZ38" s="863"/>
      <c r="BA38" s="863"/>
      <c r="BB38" s="863"/>
      <c r="BC38" s="863"/>
    </row>
    <row r="39" spans="1:55" s="659" customFormat="1" ht="25.5" x14ac:dyDescent="0.25">
      <c r="A39" s="1453"/>
      <c r="B39" s="1371"/>
      <c r="C39" s="1371"/>
      <c r="D39" s="1371"/>
      <c r="E39" s="1371"/>
      <c r="F39" s="1371"/>
      <c r="G39" s="1371"/>
      <c r="H39" s="1423"/>
      <c r="I39" s="1371"/>
      <c r="J39" s="1371"/>
      <c r="K39" s="1371"/>
      <c r="L39" s="1408"/>
      <c r="M39" s="1421"/>
      <c r="N39" s="704" t="s">
        <v>1062</v>
      </c>
      <c r="O39" s="704" t="s">
        <v>839</v>
      </c>
      <c r="P39" s="704" t="s">
        <v>840</v>
      </c>
      <c r="Q39" s="704" t="s">
        <v>838</v>
      </c>
      <c r="R39" s="677"/>
      <c r="S39" s="705"/>
      <c r="T39" s="705"/>
      <c r="U39" s="706"/>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row>
    <row r="40" spans="1:55" s="659" customFormat="1" ht="25.5" x14ac:dyDescent="0.25">
      <c r="A40" s="1453"/>
      <c r="B40" s="1371"/>
      <c r="C40" s="1371"/>
      <c r="D40" s="1371"/>
      <c r="E40" s="1371"/>
      <c r="F40" s="1371"/>
      <c r="G40" s="1371"/>
      <c r="H40" s="1423"/>
      <c r="I40" s="1371"/>
      <c r="J40" s="1371"/>
      <c r="K40" s="1371"/>
      <c r="L40" s="1408"/>
      <c r="M40" s="1421"/>
      <c r="N40" s="704" t="s">
        <v>1060</v>
      </c>
      <c r="O40" s="704" t="s">
        <v>839</v>
      </c>
      <c r="P40" s="704" t="s">
        <v>840</v>
      </c>
      <c r="Q40" s="704" t="s">
        <v>838</v>
      </c>
      <c r="R40" s="677"/>
      <c r="S40" s="705"/>
      <c r="T40" s="705"/>
      <c r="U40" s="706"/>
      <c r="V40" s="863"/>
      <c r="W40" s="863"/>
      <c r="X40" s="863"/>
      <c r="Y40" s="863"/>
      <c r="Z40" s="863"/>
      <c r="AA40" s="863"/>
      <c r="AB40" s="863"/>
      <c r="AC40" s="863"/>
      <c r="AD40" s="863"/>
      <c r="AE40" s="863"/>
      <c r="AF40" s="863"/>
      <c r="AG40" s="863"/>
      <c r="AH40" s="863"/>
      <c r="AI40" s="863"/>
      <c r="AJ40" s="863"/>
      <c r="AK40" s="863"/>
      <c r="AL40" s="863"/>
      <c r="AM40" s="863"/>
      <c r="AN40" s="863"/>
      <c r="AO40" s="863"/>
      <c r="AP40" s="863"/>
      <c r="AQ40" s="863"/>
      <c r="AR40" s="863"/>
      <c r="AS40" s="863"/>
      <c r="AT40" s="863"/>
      <c r="AU40" s="863"/>
      <c r="AV40" s="863"/>
      <c r="AW40" s="863"/>
      <c r="AX40" s="863"/>
      <c r="AY40" s="863"/>
      <c r="AZ40" s="863"/>
      <c r="BA40" s="863"/>
      <c r="BB40" s="863"/>
      <c r="BC40" s="863"/>
    </row>
    <row r="41" spans="1:55" s="659" customFormat="1" ht="25.5" x14ac:dyDescent="0.25">
      <c r="A41" s="1453"/>
      <c r="B41" s="1371" t="s">
        <v>1064</v>
      </c>
      <c r="C41" s="1371" t="s">
        <v>7</v>
      </c>
      <c r="D41" s="1371" t="s">
        <v>1771</v>
      </c>
      <c r="E41" s="1371" t="s">
        <v>922</v>
      </c>
      <c r="F41" s="1371">
        <v>3</v>
      </c>
      <c r="G41" s="1371">
        <v>2</v>
      </c>
      <c r="H41" s="1408"/>
      <c r="I41" s="1371" t="s">
        <v>1770</v>
      </c>
      <c r="J41" s="1371">
        <v>2</v>
      </c>
      <c r="K41" s="1371">
        <v>2</v>
      </c>
      <c r="L41" s="1408"/>
      <c r="M41" s="1421" t="s">
        <v>526</v>
      </c>
      <c r="N41" s="704" t="s">
        <v>990</v>
      </c>
      <c r="O41" s="704" t="s">
        <v>991</v>
      </c>
      <c r="P41" s="704" t="s">
        <v>841</v>
      </c>
      <c r="Q41" s="704" t="s">
        <v>590</v>
      </c>
      <c r="R41" s="677"/>
      <c r="S41" s="705"/>
      <c r="T41" s="705"/>
      <c r="U41" s="706"/>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3"/>
      <c r="AS41" s="863"/>
      <c r="AT41" s="863"/>
      <c r="AU41" s="863"/>
      <c r="AV41" s="863"/>
      <c r="AW41" s="863"/>
      <c r="AX41" s="863"/>
      <c r="AY41" s="863"/>
      <c r="AZ41" s="863"/>
      <c r="BA41" s="863"/>
      <c r="BB41" s="863"/>
      <c r="BC41" s="863"/>
    </row>
    <row r="42" spans="1:55" s="659" customFormat="1" ht="51" x14ac:dyDescent="0.25">
      <c r="A42" s="1453"/>
      <c r="B42" s="1371"/>
      <c r="C42" s="1371"/>
      <c r="D42" s="1371"/>
      <c r="E42" s="1371"/>
      <c r="F42" s="1371"/>
      <c r="G42" s="1371"/>
      <c r="H42" s="1408"/>
      <c r="I42" s="1371"/>
      <c r="J42" s="1371"/>
      <c r="K42" s="1371"/>
      <c r="L42" s="1408"/>
      <c r="M42" s="1421"/>
      <c r="N42" s="704" t="s">
        <v>1065</v>
      </c>
      <c r="O42" s="704" t="s">
        <v>842</v>
      </c>
      <c r="P42" s="704" t="s">
        <v>908</v>
      </c>
      <c r="Q42" s="704" t="s">
        <v>843</v>
      </c>
      <c r="R42" s="677"/>
      <c r="S42" s="705"/>
      <c r="T42" s="705"/>
      <c r="U42" s="706"/>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3"/>
      <c r="AZ42" s="863"/>
      <c r="BA42" s="863"/>
      <c r="BB42" s="863"/>
      <c r="BC42" s="863"/>
    </row>
    <row r="43" spans="1:55" s="659" customFormat="1" ht="51" x14ac:dyDescent="0.25">
      <c r="A43" s="1453"/>
      <c r="B43" s="1371"/>
      <c r="C43" s="1371"/>
      <c r="D43" s="1371"/>
      <c r="E43" s="1371"/>
      <c r="F43" s="1371"/>
      <c r="G43" s="1371"/>
      <c r="H43" s="1408"/>
      <c r="I43" s="1371"/>
      <c r="J43" s="1371"/>
      <c r="K43" s="1371"/>
      <c r="L43" s="1408"/>
      <c r="M43" s="1421"/>
      <c r="N43" s="704" t="s">
        <v>844</v>
      </c>
      <c r="O43" s="704" t="s">
        <v>992</v>
      </c>
      <c r="P43" s="704" t="s">
        <v>910</v>
      </c>
      <c r="Q43" s="704" t="s">
        <v>838</v>
      </c>
      <c r="R43" s="677"/>
      <c r="S43" s="705"/>
      <c r="T43" s="705"/>
      <c r="U43" s="706"/>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3"/>
      <c r="AZ43" s="863"/>
      <c r="BA43" s="863"/>
      <c r="BB43" s="863"/>
      <c r="BC43" s="863"/>
    </row>
    <row r="44" spans="1:55" s="659" customFormat="1" ht="25.5" x14ac:dyDescent="0.25">
      <c r="A44" s="1453"/>
      <c r="B44" s="1371"/>
      <c r="C44" s="1371"/>
      <c r="D44" s="1371"/>
      <c r="E44" s="1371"/>
      <c r="F44" s="1371"/>
      <c r="G44" s="1371"/>
      <c r="H44" s="1408"/>
      <c r="I44" s="1371"/>
      <c r="J44" s="1371"/>
      <c r="K44" s="1371"/>
      <c r="L44" s="1408"/>
      <c r="M44" s="1421"/>
      <c r="N44" s="704" t="s">
        <v>994</v>
      </c>
      <c r="O44" s="704" t="s">
        <v>993</v>
      </c>
      <c r="P44" s="704" t="s">
        <v>840</v>
      </c>
      <c r="Q44" s="704" t="s">
        <v>838</v>
      </c>
      <c r="R44" s="677"/>
      <c r="S44" s="705"/>
      <c r="T44" s="705"/>
      <c r="U44" s="706"/>
      <c r="V44" s="863"/>
      <c r="W44" s="863"/>
      <c r="X44" s="863"/>
      <c r="Y44" s="863"/>
      <c r="Z44" s="863"/>
      <c r="AA44" s="863"/>
      <c r="AB44" s="863"/>
      <c r="AC44" s="863"/>
      <c r="AD44" s="863"/>
      <c r="AE44" s="863"/>
      <c r="AF44" s="863"/>
      <c r="AG44" s="863"/>
      <c r="AH44" s="863"/>
      <c r="AI44" s="863"/>
      <c r="AJ44" s="863"/>
      <c r="AK44" s="863"/>
      <c r="AL44" s="863"/>
      <c r="AM44" s="863"/>
      <c r="AN44" s="863"/>
      <c r="AO44" s="863"/>
      <c r="AP44" s="863"/>
      <c r="AQ44" s="863"/>
      <c r="AR44" s="863"/>
      <c r="AS44" s="863"/>
      <c r="AT44" s="863"/>
      <c r="AU44" s="863"/>
      <c r="AV44" s="863"/>
      <c r="AW44" s="863"/>
      <c r="AX44" s="863"/>
      <c r="AY44" s="863"/>
      <c r="AZ44" s="863"/>
      <c r="BA44" s="863"/>
      <c r="BB44" s="863"/>
      <c r="BC44" s="863"/>
    </row>
    <row r="45" spans="1:55" s="659" customFormat="1" ht="76.5" x14ac:dyDescent="0.25">
      <c r="A45" s="1453"/>
      <c r="B45" s="677" t="s">
        <v>1066</v>
      </c>
      <c r="C45" s="677" t="s">
        <v>239</v>
      </c>
      <c r="D45" s="677" t="s">
        <v>1769</v>
      </c>
      <c r="E45" s="677" t="s">
        <v>630</v>
      </c>
      <c r="F45" s="677">
        <v>2</v>
      </c>
      <c r="G45" s="677">
        <v>2</v>
      </c>
      <c r="H45" s="708"/>
      <c r="I45" s="677" t="s">
        <v>1768</v>
      </c>
      <c r="J45" s="677">
        <v>2</v>
      </c>
      <c r="K45" s="677">
        <v>1</v>
      </c>
      <c r="L45" s="709"/>
      <c r="M45" s="704" t="s">
        <v>526</v>
      </c>
      <c r="N45" s="704" t="s">
        <v>847</v>
      </c>
      <c r="O45" s="704" t="s">
        <v>846</v>
      </c>
      <c r="P45" s="704" t="s">
        <v>832</v>
      </c>
      <c r="Q45" s="704" t="s">
        <v>848</v>
      </c>
      <c r="R45" s="677"/>
      <c r="S45" s="705"/>
      <c r="T45" s="705"/>
      <c r="U45" s="706"/>
      <c r="V45" s="863"/>
      <c r="W45" s="863"/>
      <c r="X45" s="863"/>
      <c r="Y45" s="863"/>
      <c r="Z45" s="863"/>
      <c r="AA45" s="863"/>
      <c r="AB45" s="863"/>
      <c r="AC45" s="863"/>
      <c r="AD45" s="863"/>
      <c r="AE45" s="863"/>
      <c r="AF45" s="863"/>
      <c r="AG45" s="863"/>
      <c r="AH45" s="863"/>
      <c r="AI45" s="863"/>
      <c r="AJ45" s="863"/>
      <c r="AK45" s="863"/>
      <c r="AL45" s="863"/>
      <c r="AM45" s="863"/>
      <c r="AN45" s="863"/>
      <c r="AO45" s="863"/>
      <c r="AP45" s="863"/>
      <c r="AQ45" s="863"/>
      <c r="AR45" s="863"/>
      <c r="AS45" s="863"/>
      <c r="AT45" s="863"/>
      <c r="AU45" s="863"/>
      <c r="AV45" s="863"/>
      <c r="AW45" s="863"/>
      <c r="AX45" s="863"/>
      <c r="AY45" s="863"/>
      <c r="AZ45" s="863"/>
      <c r="BA45" s="863"/>
      <c r="BB45" s="863"/>
      <c r="BC45" s="863"/>
    </row>
    <row r="46" spans="1:55" s="659" customFormat="1" ht="38.25" x14ac:dyDescent="0.25">
      <c r="A46" s="1453"/>
      <c r="B46" s="1371" t="s">
        <v>925</v>
      </c>
      <c r="C46" s="1371" t="s">
        <v>7</v>
      </c>
      <c r="D46" s="1371" t="s">
        <v>1767</v>
      </c>
      <c r="E46" s="1371" t="s">
        <v>922</v>
      </c>
      <c r="F46" s="1371">
        <v>2</v>
      </c>
      <c r="G46" s="1371">
        <v>3</v>
      </c>
      <c r="H46" s="1408"/>
      <c r="I46" s="1371" t="s">
        <v>1766</v>
      </c>
      <c r="J46" s="1371">
        <v>1</v>
      </c>
      <c r="K46" s="1371">
        <v>2</v>
      </c>
      <c r="L46" s="1409"/>
      <c r="M46" s="1421" t="s">
        <v>72</v>
      </c>
      <c r="N46" s="704" t="s">
        <v>849</v>
      </c>
      <c r="O46" s="704" t="s">
        <v>850</v>
      </c>
      <c r="P46" s="704" t="s">
        <v>912</v>
      </c>
      <c r="Q46" s="704" t="s">
        <v>589</v>
      </c>
      <c r="R46" s="677"/>
      <c r="S46" s="705"/>
      <c r="T46" s="705"/>
      <c r="U46" s="706"/>
      <c r="V46" s="863"/>
      <c r="W46" s="863"/>
      <c r="X46" s="863"/>
      <c r="Y46" s="863"/>
      <c r="Z46" s="863"/>
      <c r="AA46" s="863"/>
      <c r="AB46" s="863"/>
      <c r="AC46" s="863"/>
      <c r="AD46" s="863"/>
      <c r="AE46" s="863"/>
      <c r="AF46" s="863"/>
      <c r="AG46" s="863"/>
      <c r="AH46" s="863"/>
      <c r="AI46" s="863"/>
      <c r="AJ46" s="863"/>
      <c r="AK46" s="863"/>
      <c r="AL46" s="863"/>
      <c r="AM46" s="863"/>
      <c r="AN46" s="863"/>
      <c r="AO46" s="863"/>
      <c r="AP46" s="863"/>
      <c r="AQ46" s="863"/>
      <c r="AR46" s="863"/>
      <c r="AS46" s="863"/>
      <c r="AT46" s="863"/>
      <c r="AU46" s="863"/>
      <c r="AV46" s="863"/>
      <c r="AW46" s="863"/>
      <c r="AX46" s="863"/>
      <c r="AY46" s="863"/>
      <c r="AZ46" s="863"/>
      <c r="BA46" s="863"/>
      <c r="BB46" s="863"/>
      <c r="BC46" s="863"/>
    </row>
    <row r="47" spans="1:55" s="659" customFormat="1" ht="38.25" x14ac:dyDescent="0.25">
      <c r="A47" s="1453"/>
      <c r="B47" s="1371"/>
      <c r="C47" s="1371"/>
      <c r="D47" s="1371"/>
      <c r="E47" s="1371"/>
      <c r="F47" s="1371"/>
      <c r="G47" s="1371"/>
      <c r="H47" s="1408"/>
      <c r="I47" s="1371"/>
      <c r="J47" s="1371"/>
      <c r="K47" s="1371"/>
      <c r="L47" s="1409"/>
      <c r="M47" s="1421"/>
      <c r="N47" s="704" t="s">
        <v>995</v>
      </c>
      <c r="O47" s="704" t="s">
        <v>851</v>
      </c>
      <c r="P47" s="704" t="s">
        <v>912</v>
      </c>
      <c r="Q47" s="704" t="s">
        <v>852</v>
      </c>
      <c r="R47" s="677"/>
      <c r="S47" s="705"/>
      <c r="T47" s="705"/>
      <c r="U47" s="706"/>
      <c r="V47" s="863"/>
      <c r="W47" s="863"/>
      <c r="X47" s="863"/>
      <c r="Y47" s="863"/>
      <c r="Z47" s="863"/>
      <c r="AA47" s="863"/>
      <c r="AB47" s="863"/>
      <c r="AC47" s="863"/>
      <c r="AD47" s="863"/>
      <c r="AE47" s="863"/>
      <c r="AF47" s="863"/>
      <c r="AG47" s="863"/>
      <c r="AH47" s="863"/>
      <c r="AI47" s="863"/>
      <c r="AJ47" s="863"/>
      <c r="AK47" s="863"/>
      <c r="AL47" s="863"/>
      <c r="AM47" s="863"/>
      <c r="AN47" s="863"/>
      <c r="AO47" s="863"/>
      <c r="AP47" s="863"/>
      <c r="AQ47" s="863"/>
      <c r="AR47" s="863"/>
      <c r="AS47" s="863"/>
      <c r="AT47" s="863"/>
      <c r="AU47" s="863"/>
      <c r="AV47" s="863"/>
      <c r="AW47" s="863"/>
      <c r="AX47" s="863"/>
      <c r="AY47" s="863"/>
      <c r="AZ47" s="863"/>
      <c r="BA47" s="863"/>
      <c r="BB47" s="863"/>
      <c r="BC47" s="863"/>
    </row>
    <row r="48" spans="1:55" s="659" customFormat="1" ht="63.75" x14ac:dyDescent="0.25">
      <c r="A48" s="1453"/>
      <c r="B48" s="1371"/>
      <c r="C48" s="1371"/>
      <c r="D48" s="1371"/>
      <c r="E48" s="1371"/>
      <c r="F48" s="1371"/>
      <c r="G48" s="1371"/>
      <c r="H48" s="1408"/>
      <c r="I48" s="1371"/>
      <c r="J48" s="1371"/>
      <c r="K48" s="1371"/>
      <c r="L48" s="1409"/>
      <c r="M48" s="1421"/>
      <c r="N48" s="704" t="s">
        <v>853</v>
      </c>
      <c r="O48" s="704" t="s">
        <v>854</v>
      </c>
      <c r="P48" s="704" t="s">
        <v>907</v>
      </c>
      <c r="Q48" s="704" t="s">
        <v>855</v>
      </c>
      <c r="R48" s="677"/>
      <c r="S48" s="705"/>
      <c r="T48" s="705"/>
      <c r="U48" s="706"/>
      <c r="V48" s="863"/>
      <c r="W48" s="863"/>
      <c r="X48" s="863"/>
      <c r="Y48" s="863"/>
      <c r="Z48" s="863"/>
      <c r="AA48" s="863"/>
      <c r="AB48" s="863"/>
      <c r="AC48" s="863"/>
      <c r="AD48" s="863"/>
      <c r="AE48" s="863"/>
      <c r="AF48" s="863"/>
      <c r="AG48" s="863"/>
      <c r="AH48" s="863"/>
      <c r="AI48" s="863"/>
      <c r="AJ48" s="863"/>
      <c r="AK48" s="863"/>
      <c r="AL48" s="863"/>
      <c r="AM48" s="863"/>
      <c r="AN48" s="863"/>
      <c r="AO48" s="863"/>
      <c r="AP48" s="863"/>
      <c r="AQ48" s="863"/>
      <c r="AR48" s="863"/>
      <c r="AS48" s="863"/>
      <c r="AT48" s="863"/>
      <c r="AU48" s="863"/>
      <c r="AV48" s="863"/>
      <c r="AW48" s="863"/>
      <c r="AX48" s="863"/>
      <c r="AY48" s="863"/>
      <c r="AZ48" s="863"/>
      <c r="BA48" s="863"/>
      <c r="BB48" s="863"/>
      <c r="BC48" s="863"/>
    </row>
    <row r="49" spans="1:55" s="659" customFormat="1" ht="76.5" x14ac:dyDescent="0.25">
      <c r="A49" s="1453"/>
      <c r="B49" s="677" t="s">
        <v>926</v>
      </c>
      <c r="C49" s="677" t="s">
        <v>7</v>
      </c>
      <c r="D49" s="677" t="s">
        <v>1765</v>
      </c>
      <c r="E49" s="677" t="s">
        <v>602</v>
      </c>
      <c r="F49" s="677">
        <v>2</v>
      </c>
      <c r="G49" s="677">
        <v>4</v>
      </c>
      <c r="H49" s="707"/>
      <c r="I49" s="677" t="s">
        <v>1764</v>
      </c>
      <c r="J49" s="677">
        <v>1</v>
      </c>
      <c r="K49" s="677">
        <v>3</v>
      </c>
      <c r="L49" s="708"/>
      <c r="M49" s="704" t="s">
        <v>72</v>
      </c>
      <c r="N49" s="704" t="s">
        <v>856</v>
      </c>
      <c r="O49" s="704" t="s">
        <v>996</v>
      </c>
      <c r="P49" s="704" t="s">
        <v>832</v>
      </c>
      <c r="Q49" s="704" t="s">
        <v>589</v>
      </c>
      <c r="R49" s="677"/>
      <c r="S49" s="705"/>
      <c r="T49" s="705"/>
      <c r="U49" s="706"/>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3"/>
      <c r="AY49" s="863"/>
      <c r="AZ49" s="863"/>
      <c r="BA49" s="863"/>
      <c r="BB49" s="863"/>
      <c r="BC49" s="863"/>
    </row>
    <row r="50" spans="1:55" s="659" customFormat="1" ht="38.25" x14ac:dyDescent="0.25">
      <c r="A50" s="1453"/>
      <c r="B50" s="1371" t="s">
        <v>537</v>
      </c>
      <c r="C50" s="1371" t="s">
        <v>7</v>
      </c>
      <c r="D50" s="1371" t="s">
        <v>1763</v>
      </c>
      <c r="E50" s="1371" t="s">
        <v>684</v>
      </c>
      <c r="F50" s="1371">
        <v>2</v>
      </c>
      <c r="G50" s="1371">
        <v>5</v>
      </c>
      <c r="H50" s="1428"/>
      <c r="I50" s="1371" t="s">
        <v>1762</v>
      </c>
      <c r="J50" s="1371">
        <v>1</v>
      </c>
      <c r="K50" s="1371">
        <v>4</v>
      </c>
      <c r="L50" s="1408"/>
      <c r="M50" s="1421" t="s">
        <v>526</v>
      </c>
      <c r="N50" s="704" t="s">
        <v>849</v>
      </c>
      <c r="O50" s="704" t="s">
        <v>850</v>
      </c>
      <c r="P50" s="704" t="s">
        <v>912</v>
      </c>
      <c r="Q50" s="704" t="s">
        <v>589</v>
      </c>
      <c r="R50" s="677"/>
      <c r="S50" s="705"/>
      <c r="T50" s="705"/>
      <c r="U50" s="706"/>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863"/>
      <c r="AS50" s="863"/>
      <c r="AT50" s="863"/>
      <c r="AU50" s="863"/>
      <c r="AV50" s="863"/>
      <c r="AW50" s="863"/>
      <c r="AX50" s="863"/>
      <c r="AY50" s="863"/>
      <c r="AZ50" s="863"/>
      <c r="BA50" s="863"/>
      <c r="BB50" s="863"/>
      <c r="BC50" s="863"/>
    </row>
    <row r="51" spans="1:55" s="659" customFormat="1" ht="38.25" x14ac:dyDescent="0.25">
      <c r="A51" s="1453"/>
      <c r="B51" s="1371"/>
      <c r="C51" s="1371"/>
      <c r="D51" s="1371"/>
      <c r="E51" s="1371"/>
      <c r="F51" s="1371"/>
      <c r="G51" s="1371"/>
      <c r="H51" s="1428"/>
      <c r="I51" s="1371"/>
      <c r="J51" s="1371"/>
      <c r="K51" s="1371"/>
      <c r="L51" s="1408"/>
      <c r="M51" s="1421"/>
      <c r="N51" s="704" t="s">
        <v>857</v>
      </c>
      <c r="O51" s="704" t="s">
        <v>858</v>
      </c>
      <c r="P51" s="704" t="s">
        <v>911</v>
      </c>
      <c r="Q51" s="704" t="s">
        <v>859</v>
      </c>
      <c r="R51" s="677"/>
      <c r="S51" s="705"/>
      <c r="T51" s="705"/>
      <c r="U51" s="706"/>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863"/>
    </row>
    <row r="52" spans="1:55" s="659" customFormat="1" ht="40.5" customHeight="1" x14ac:dyDescent="0.25">
      <c r="A52" s="1453"/>
      <c r="B52" s="1371" t="s">
        <v>538</v>
      </c>
      <c r="C52" s="1371" t="s">
        <v>7</v>
      </c>
      <c r="D52" s="1371" t="s">
        <v>1761</v>
      </c>
      <c r="E52" s="1371" t="s">
        <v>597</v>
      </c>
      <c r="F52" s="1371">
        <v>2</v>
      </c>
      <c r="G52" s="1371">
        <v>3</v>
      </c>
      <c r="H52" s="1408"/>
      <c r="I52" s="1371" t="s">
        <v>1760</v>
      </c>
      <c r="J52" s="1371">
        <v>1</v>
      </c>
      <c r="K52" s="1371">
        <v>2</v>
      </c>
      <c r="L52" s="1409"/>
      <c r="M52" s="1421" t="s">
        <v>72</v>
      </c>
      <c r="N52" s="704" t="s">
        <v>863</v>
      </c>
      <c r="O52" s="704" t="s">
        <v>864</v>
      </c>
      <c r="P52" s="704" t="s">
        <v>832</v>
      </c>
      <c r="Q52" s="704" t="s">
        <v>1759</v>
      </c>
      <c r="R52" s="677"/>
      <c r="S52" s="705"/>
      <c r="T52" s="705"/>
      <c r="U52" s="706"/>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3"/>
      <c r="BB52" s="863"/>
      <c r="BC52" s="863"/>
    </row>
    <row r="53" spans="1:55" s="659" customFormat="1" ht="54.75" customHeight="1" x14ac:dyDescent="0.25">
      <c r="A53" s="1453"/>
      <c r="B53" s="1371"/>
      <c r="C53" s="1371"/>
      <c r="D53" s="1371"/>
      <c r="E53" s="1371"/>
      <c r="F53" s="1371"/>
      <c r="G53" s="1371"/>
      <c r="H53" s="1408"/>
      <c r="I53" s="1371"/>
      <c r="J53" s="1371"/>
      <c r="K53" s="1371"/>
      <c r="L53" s="1409"/>
      <c r="M53" s="1421"/>
      <c r="N53" s="704" t="s">
        <v>861</v>
      </c>
      <c r="O53" s="704" t="s">
        <v>865</v>
      </c>
      <c r="P53" s="704" t="s">
        <v>914</v>
      </c>
      <c r="Q53" s="704" t="s">
        <v>1742</v>
      </c>
      <c r="R53" s="677"/>
      <c r="S53" s="705"/>
      <c r="T53" s="705"/>
      <c r="U53" s="706"/>
      <c r="V53" s="863"/>
      <c r="W53" s="863"/>
      <c r="X53" s="863"/>
      <c r="Y53" s="863"/>
      <c r="Z53" s="863"/>
      <c r="AA53" s="863"/>
      <c r="AB53" s="863"/>
      <c r="AC53" s="863"/>
      <c r="AD53" s="863"/>
      <c r="AE53" s="863"/>
      <c r="AF53" s="863"/>
      <c r="AG53" s="863"/>
      <c r="AH53" s="863"/>
      <c r="AI53" s="863"/>
      <c r="AJ53" s="863"/>
      <c r="AK53" s="863"/>
      <c r="AL53" s="863"/>
      <c r="AM53" s="863"/>
      <c r="AN53" s="863"/>
      <c r="AO53" s="863"/>
      <c r="AP53" s="863"/>
      <c r="AQ53" s="863"/>
      <c r="AR53" s="863"/>
      <c r="AS53" s="863"/>
      <c r="AT53" s="863"/>
      <c r="AU53" s="863"/>
      <c r="AV53" s="863"/>
      <c r="AW53" s="863"/>
      <c r="AX53" s="863"/>
      <c r="AY53" s="863"/>
      <c r="AZ53" s="863"/>
      <c r="BA53" s="863"/>
      <c r="BB53" s="863"/>
      <c r="BC53" s="863"/>
    </row>
    <row r="54" spans="1:55" s="659" customFormat="1" ht="51" x14ac:dyDescent="0.25">
      <c r="A54" s="1453"/>
      <c r="B54" s="1371" t="s">
        <v>929</v>
      </c>
      <c r="C54" s="1371" t="s">
        <v>11</v>
      </c>
      <c r="D54" s="1371" t="s">
        <v>1758</v>
      </c>
      <c r="E54" s="1371" t="s">
        <v>597</v>
      </c>
      <c r="F54" s="1371">
        <v>2</v>
      </c>
      <c r="G54" s="1371">
        <v>2</v>
      </c>
      <c r="H54" s="1409"/>
      <c r="I54" s="1371" t="s">
        <v>1757</v>
      </c>
      <c r="J54" s="1371">
        <v>1</v>
      </c>
      <c r="K54" s="1371">
        <v>1</v>
      </c>
      <c r="L54" s="1409"/>
      <c r="M54" s="1421" t="s">
        <v>72</v>
      </c>
      <c r="N54" s="704" t="s">
        <v>870</v>
      </c>
      <c r="O54" s="704" t="s">
        <v>872</v>
      </c>
      <c r="P54" s="704" t="s">
        <v>832</v>
      </c>
      <c r="Q54" s="704" t="s">
        <v>876</v>
      </c>
      <c r="R54" s="677"/>
      <c r="S54" s="705"/>
      <c r="T54" s="705"/>
      <c r="U54" s="706"/>
      <c r="V54" s="863"/>
      <c r="W54" s="863"/>
      <c r="X54" s="863"/>
      <c r="Y54" s="863"/>
      <c r="Z54" s="863"/>
      <c r="AA54" s="863"/>
      <c r="AB54" s="863"/>
      <c r="AC54" s="863"/>
      <c r="AD54" s="863"/>
      <c r="AE54" s="863"/>
      <c r="AF54" s="863"/>
      <c r="AG54" s="863"/>
      <c r="AH54" s="863"/>
      <c r="AI54" s="863"/>
      <c r="AJ54" s="863"/>
      <c r="AK54" s="863"/>
      <c r="AL54" s="863"/>
      <c r="AM54" s="863"/>
      <c r="AN54" s="863"/>
      <c r="AO54" s="863"/>
      <c r="AP54" s="863"/>
      <c r="AQ54" s="863"/>
      <c r="AR54" s="863"/>
      <c r="AS54" s="863"/>
      <c r="AT54" s="863"/>
      <c r="AU54" s="863"/>
      <c r="AV54" s="863"/>
      <c r="AW54" s="863"/>
      <c r="AX54" s="863"/>
      <c r="AY54" s="863"/>
      <c r="AZ54" s="863"/>
      <c r="BA54" s="863"/>
      <c r="BB54" s="863"/>
      <c r="BC54" s="863"/>
    </row>
    <row r="55" spans="1:55" s="659" customFormat="1" ht="25.5" x14ac:dyDescent="0.25">
      <c r="A55" s="1453"/>
      <c r="B55" s="1371"/>
      <c r="C55" s="1371"/>
      <c r="D55" s="1371"/>
      <c r="E55" s="1371"/>
      <c r="F55" s="1371"/>
      <c r="G55" s="1371"/>
      <c r="H55" s="1409"/>
      <c r="I55" s="1371"/>
      <c r="J55" s="1371"/>
      <c r="K55" s="1371"/>
      <c r="L55" s="1409"/>
      <c r="M55" s="1421"/>
      <c r="N55" s="704" t="s">
        <v>997</v>
      </c>
      <c r="O55" s="704" t="s">
        <v>873</v>
      </c>
      <c r="P55" s="704" t="s">
        <v>832</v>
      </c>
      <c r="Q55" s="704" t="s">
        <v>859</v>
      </c>
      <c r="R55" s="677"/>
      <c r="S55" s="705"/>
      <c r="T55" s="705"/>
      <c r="U55" s="706"/>
      <c r="V55" s="863"/>
      <c r="W55" s="863"/>
      <c r="X55" s="863"/>
      <c r="Y55" s="863"/>
      <c r="Z55" s="863"/>
      <c r="AA55" s="863"/>
      <c r="AB55" s="863"/>
      <c r="AC55" s="863"/>
      <c r="AD55" s="863"/>
      <c r="AE55" s="863"/>
      <c r="AF55" s="863"/>
      <c r="AG55" s="863"/>
      <c r="AH55" s="863"/>
      <c r="AI55" s="863"/>
      <c r="AJ55" s="863"/>
      <c r="AK55" s="863"/>
      <c r="AL55" s="863"/>
      <c r="AM55" s="863"/>
      <c r="AN55" s="863"/>
      <c r="AO55" s="863"/>
      <c r="AP55" s="863"/>
      <c r="AQ55" s="863"/>
      <c r="AR55" s="863"/>
      <c r="AS55" s="863"/>
      <c r="AT55" s="863"/>
      <c r="AU55" s="863"/>
      <c r="AV55" s="863"/>
      <c r="AW55" s="863"/>
      <c r="AX55" s="863"/>
      <c r="AY55" s="863"/>
      <c r="AZ55" s="863"/>
      <c r="BA55" s="863"/>
      <c r="BB55" s="863"/>
      <c r="BC55" s="863"/>
    </row>
    <row r="56" spans="1:55" s="659" customFormat="1" ht="38.25" x14ac:dyDescent="0.25">
      <c r="A56" s="1453"/>
      <c r="B56" s="1371"/>
      <c r="C56" s="1371"/>
      <c r="D56" s="1371"/>
      <c r="E56" s="1371"/>
      <c r="F56" s="1371"/>
      <c r="G56" s="1371"/>
      <c r="H56" s="1409"/>
      <c r="I56" s="1371"/>
      <c r="J56" s="1371"/>
      <c r="K56" s="1371"/>
      <c r="L56" s="1409"/>
      <c r="M56" s="1421"/>
      <c r="N56" s="704" t="s">
        <v>871</v>
      </c>
      <c r="O56" s="704" t="s">
        <v>874</v>
      </c>
      <c r="P56" s="704" t="s">
        <v>913</v>
      </c>
      <c r="Q56" s="704" t="s">
        <v>877</v>
      </c>
      <c r="R56" s="677"/>
      <c r="S56" s="705"/>
      <c r="T56" s="705"/>
      <c r="U56" s="706"/>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3"/>
      <c r="AY56" s="863"/>
      <c r="AZ56" s="863"/>
      <c r="BA56" s="863"/>
      <c r="BB56" s="863"/>
      <c r="BC56" s="863"/>
    </row>
    <row r="57" spans="1:55" s="659" customFormat="1" ht="24.75" customHeight="1" x14ac:dyDescent="0.25">
      <c r="A57" s="1453"/>
      <c r="B57" s="1371" t="s">
        <v>932</v>
      </c>
      <c r="C57" s="1371" t="s">
        <v>7</v>
      </c>
      <c r="D57" s="1371" t="s">
        <v>1756</v>
      </c>
      <c r="E57" s="1371" t="s">
        <v>597</v>
      </c>
      <c r="F57" s="1371">
        <v>2</v>
      </c>
      <c r="G57" s="1371">
        <v>3</v>
      </c>
      <c r="H57" s="1408"/>
      <c r="I57" s="1371" t="s">
        <v>1755</v>
      </c>
      <c r="J57" s="1371">
        <v>1</v>
      </c>
      <c r="K57" s="1371">
        <v>3</v>
      </c>
      <c r="L57" s="1408"/>
      <c r="M57" s="1421" t="s">
        <v>526</v>
      </c>
      <c r="N57" s="704" t="s">
        <v>862</v>
      </c>
      <c r="O57" s="704" t="s">
        <v>885</v>
      </c>
      <c r="P57" s="704" t="s">
        <v>832</v>
      </c>
      <c r="Q57" s="704" t="s">
        <v>589</v>
      </c>
      <c r="R57" s="677"/>
      <c r="S57" s="705"/>
      <c r="T57" s="705"/>
      <c r="U57" s="706"/>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3"/>
      <c r="AY57" s="863"/>
      <c r="AZ57" s="863"/>
      <c r="BA57" s="863"/>
      <c r="BB57" s="863"/>
      <c r="BC57" s="863"/>
    </row>
    <row r="58" spans="1:55" s="659" customFormat="1" ht="44.25" customHeight="1" x14ac:dyDescent="0.25">
      <c r="A58" s="1453"/>
      <c r="B58" s="1371"/>
      <c r="C58" s="1371"/>
      <c r="D58" s="1371"/>
      <c r="E58" s="1371"/>
      <c r="F58" s="1371"/>
      <c r="G58" s="1371"/>
      <c r="H58" s="1408"/>
      <c r="I58" s="1371"/>
      <c r="J58" s="1371"/>
      <c r="K58" s="1371"/>
      <c r="L58" s="1408"/>
      <c r="M58" s="1421"/>
      <c r="N58" s="704" t="s">
        <v>882</v>
      </c>
      <c r="O58" s="704" t="s">
        <v>886</v>
      </c>
      <c r="P58" s="704" t="s">
        <v>832</v>
      </c>
      <c r="Q58" s="704" t="s">
        <v>589</v>
      </c>
      <c r="R58" s="677"/>
      <c r="S58" s="705"/>
      <c r="T58" s="705"/>
      <c r="U58" s="706"/>
      <c r="V58" s="863"/>
      <c r="W58" s="863"/>
      <c r="X58" s="863"/>
      <c r="Y58" s="863"/>
      <c r="Z58" s="863"/>
      <c r="AA58" s="863"/>
      <c r="AB58" s="863"/>
      <c r="AC58" s="863"/>
      <c r="AD58" s="863"/>
      <c r="AE58" s="863"/>
      <c r="AF58" s="863"/>
      <c r="AG58" s="863"/>
      <c r="AH58" s="863"/>
      <c r="AI58" s="863"/>
      <c r="AJ58" s="863"/>
      <c r="AK58" s="863"/>
      <c r="AL58" s="863"/>
      <c r="AM58" s="863"/>
      <c r="AN58" s="863"/>
      <c r="AO58" s="863"/>
      <c r="AP58" s="863"/>
      <c r="AQ58" s="863"/>
      <c r="AR58" s="863"/>
      <c r="AS58" s="863"/>
      <c r="AT58" s="863"/>
      <c r="AU58" s="863"/>
      <c r="AV58" s="863"/>
      <c r="AW58" s="863"/>
      <c r="AX58" s="863"/>
      <c r="AY58" s="863"/>
      <c r="AZ58" s="863"/>
      <c r="BA58" s="863"/>
      <c r="BB58" s="863"/>
      <c r="BC58" s="863"/>
    </row>
    <row r="59" spans="1:55" s="659" customFormat="1" ht="45" customHeight="1" x14ac:dyDescent="0.25">
      <c r="A59" s="1453"/>
      <c r="B59" s="1371"/>
      <c r="C59" s="1371"/>
      <c r="D59" s="1371"/>
      <c r="E59" s="1371"/>
      <c r="F59" s="1371"/>
      <c r="G59" s="1371"/>
      <c r="H59" s="1408"/>
      <c r="I59" s="1371"/>
      <c r="J59" s="1371"/>
      <c r="K59" s="1371"/>
      <c r="L59" s="1408"/>
      <c r="M59" s="1421"/>
      <c r="N59" s="704" t="s">
        <v>883</v>
      </c>
      <c r="O59" s="704" t="s">
        <v>887</v>
      </c>
      <c r="P59" s="704" t="s">
        <v>832</v>
      </c>
      <c r="Q59" s="704" t="s">
        <v>1742</v>
      </c>
      <c r="R59" s="677"/>
      <c r="S59" s="705"/>
      <c r="T59" s="705"/>
      <c r="U59" s="706"/>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row>
    <row r="60" spans="1:55" s="659" customFormat="1" ht="57.75" customHeight="1" x14ac:dyDescent="0.25">
      <c r="A60" s="1453"/>
      <c r="B60" s="1371"/>
      <c r="C60" s="1371"/>
      <c r="D60" s="1371"/>
      <c r="E60" s="1371"/>
      <c r="F60" s="1371"/>
      <c r="G60" s="1371"/>
      <c r="H60" s="1408"/>
      <c r="I60" s="1371"/>
      <c r="J60" s="1371"/>
      <c r="K60" s="1371"/>
      <c r="L60" s="1408"/>
      <c r="M60" s="1421"/>
      <c r="N60" s="704" t="s">
        <v>884</v>
      </c>
      <c r="O60" s="704" t="s">
        <v>888</v>
      </c>
      <c r="P60" s="704" t="s">
        <v>832</v>
      </c>
      <c r="Q60" s="704" t="s">
        <v>589</v>
      </c>
      <c r="R60" s="677"/>
      <c r="S60" s="705"/>
      <c r="T60" s="705"/>
      <c r="U60" s="706"/>
      <c r="V60" s="863"/>
      <c r="W60" s="863"/>
      <c r="X60" s="863"/>
      <c r="Y60" s="863"/>
      <c r="Z60" s="863"/>
      <c r="AA60" s="863"/>
      <c r="AB60" s="863"/>
      <c r="AC60" s="863"/>
      <c r="AD60" s="863"/>
      <c r="AE60" s="863"/>
      <c r="AF60" s="863"/>
      <c r="AG60" s="863"/>
      <c r="AH60" s="863"/>
      <c r="AI60" s="863"/>
      <c r="AJ60" s="863"/>
      <c r="AK60" s="863"/>
      <c r="AL60" s="863"/>
      <c r="AM60" s="863"/>
      <c r="AN60" s="863"/>
      <c r="AO60" s="863"/>
      <c r="AP60" s="863"/>
      <c r="AQ60" s="863"/>
      <c r="AR60" s="863"/>
      <c r="AS60" s="863"/>
      <c r="AT60" s="863"/>
      <c r="AU60" s="863"/>
      <c r="AV60" s="863"/>
      <c r="AW60" s="863"/>
      <c r="AX60" s="863"/>
      <c r="AY60" s="863"/>
      <c r="AZ60" s="863"/>
      <c r="BA60" s="863"/>
      <c r="BB60" s="863"/>
      <c r="BC60" s="863"/>
    </row>
    <row r="61" spans="1:55" s="659" customFormat="1" ht="96.75" customHeight="1" x14ac:dyDescent="0.25">
      <c r="A61" s="1453"/>
      <c r="B61" s="677" t="s">
        <v>769</v>
      </c>
      <c r="C61" s="677" t="s">
        <v>7</v>
      </c>
      <c r="D61" s="677" t="s">
        <v>1754</v>
      </c>
      <c r="E61" s="677" t="s">
        <v>630</v>
      </c>
      <c r="F61" s="677">
        <v>3</v>
      </c>
      <c r="G61" s="677">
        <v>2</v>
      </c>
      <c r="H61" s="708"/>
      <c r="I61" s="677" t="s">
        <v>1753</v>
      </c>
      <c r="J61" s="677">
        <v>2</v>
      </c>
      <c r="K61" s="677">
        <v>1</v>
      </c>
      <c r="L61" s="709"/>
      <c r="M61" s="704" t="s">
        <v>72</v>
      </c>
      <c r="N61" s="704" t="s">
        <v>890</v>
      </c>
      <c r="O61" s="704" t="s">
        <v>891</v>
      </c>
      <c r="P61" s="704" t="s">
        <v>832</v>
      </c>
      <c r="Q61" s="704" t="s">
        <v>589</v>
      </c>
      <c r="R61" s="677"/>
      <c r="S61" s="705"/>
      <c r="T61" s="705"/>
      <c r="U61" s="706"/>
      <c r="V61" s="863"/>
      <c r="W61" s="863"/>
      <c r="X61" s="863"/>
      <c r="Y61" s="863"/>
      <c r="Z61" s="863"/>
      <c r="AA61" s="863"/>
      <c r="AB61" s="863"/>
      <c r="AC61" s="863"/>
      <c r="AD61" s="863"/>
      <c r="AE61" s="863"/>
      <c r="AF61" s="863"/>
      <c r="AG61" s="863"/>
      <c r="AH61" s="863"/>
      <c r="AI61" s="863"/>
      <c r="AJ61" s="863"/>
      <c r="AK61" s="863"/>
      <c r="AL61" s="863"/>
      <c r="AM61" s="863"/>
      <c r="AN61" s="863"/>
      <c r="AO61" s="863"/>
      <c r="AP61" s="863"/>
      <c r="AQ61" s="863"/>
      <c r="AR61" s="863"/>
      <c r="AS61" s="863"/>
      <c r="AT61" s="863"/>
      <c r="AU61" s="863"/>
      <c r="AV61" s="863"/>
      <c r="AW61" s="863"/>
      <c r="AX61" s="863"/>
      <c r="AY61" s="863"/>
      <c r="AZ61" s="863"/>
      <c r="BA61" s="863"/>
      <c r="BB61" s="863"/>
      <c r="BC61" s="863"/>
    </row>
    <row r="62" spans="1:55" s="659" customFormat="1" ht="114.75" x14ac:dyDescent="0.25">
      <c r="A62" s="1453"/>
      <c r="B62" s="677" t="s">
        <v>539</v>
      </c>
      <c r="C62" s="677" t="s">
        <v>7</v>
      </c>
      <c r="D62" s="677" t="s">
        <v>1752</v>
      </c>
      <c r="E62" s="677" t="s">
        <v>602</v>
      </c>
      <c r="F62" s="677">
        <v>3</v>
      </c>
      <c r="G62" s="677">
        <v>3</v>
      </c>
      <c r="H62" s="707"/>
      <c r="I62" s="677" t="s">
        <v>1751</v>
      </c>
      <c r="J62" s="677">
        <v>2</v>
      </c>
      <c r="K62" s="677">
        <v>2</v>
      </c>
      <c r="L62" s="708"/>
      <c r="M62" s="704" t="s">
        <v>526</v>
      </c>
      <c r="N62" s="704" t="s">
        <v>892</v>
      </c>
      <c r="O62" s="704" t="s">
        <v>893</v>
      </c>
      <c r="P62" s="704" t="s">
        <v>915</v>
      </c>
      <c r="Q62" s="704" t="s">
        <v>1742</v>
      </c>
      <c r="R62" s="677"/>
      <c r="S62" s="705"/>
      <c r="T62" s="705"/>
      <c r="U62" s="706"/>
      <c r="V62" s="863"/>
      <c r="W62" s="863"/>
      <c r="X62" s="863"/>
      <c r="Y62" s="863"/>
      <c r="Z62" s="863"/>
      <c r="AA62" s="863"/>
      <c r="AB62" s="863"/>
      <c r="AC62" s="863"/>
      <c r="AD62" s="863"/>
      <c r="AE62" s="863"/>
      <c r="AF62" s="863"/>
      <c r="AG62" s="863"/>
      <c r="AH62" s="863"/>
      <c r="AI62" s="863"/>
      <c r="AJ62" s="863"/>
      <c r="AK62" s="863"/>
      <c r="AL62" s="863"/>
      <c r="AM62" s="863"/>
      <c r="AN62" s="863"/>
      <c r="AO62" s="863"/>
      <c r="AP62" s="863"/>
      <c r="AQ62" s="863"/>
      <c r="AR62" s="863"/>
      <c r="AS62" s="863"/>
      <c r="AT62" s="863"/>
      <c r="AU62" s="863"/>
      <c r="AV62" s="863"/>
      <c r="AW62" s="863"/>
      <c r="AX62" s="863"/>
      <c r="AY62" s="863"/>
      <c r="AZ62" s="863"/>
      <c r="BA62" s="863"/>
      <c r="BB62" s="863"/>
      <c r="BC62" s="863"/>
    </row>
    <row r="63" spans="1:55" s="659" customFormat="1" ht="12.75" x14ac:dyDescent="0.25">
      <c r="A63" s="1453"/>
      <c r="B63" s="1371" t="s">
        <v>772</v>
      </c>
      <c r="C63" s="1371" t="s">
        <v>7</v>
      </c>
      <c r="D63" s="1371" t="s">
        <v>1750</v>
      </c>
      <c r="E63" s="1371" t="s">
        <v>631</v>
      </c>
      <c r="F63" s="1371">
        <v>3</v>
      </c>
      <c r="G63" s="1371">
        <v>3</v>
      </c>
      <c r="H63" s="1423"/>
      <c r="I63" s="1371" t="s">
        <v>1749</v>
      </c>
      <c r="J63" s="1371">
        <v>2</v>
      </c>
      <c r="K63" s="1371">
        <v>2</v>
      </c>
      <c r="L63" s="1408"/>
      <c r="M63" s="1421" t="s">
        <v>526</v>
      </c>
      <c r="N63" s="704" t="s">
        <v>894</v>
      </c>
      <c r="O63" s="704" t="s">
        <v>896</v>
      </c>
      <c r="P63" s="704" t="s">
        <v>832</v>
      </c>
      <c r="Q63" s="704" t="s">
        <v>898</v>
      </c>
      <c r="R63" s="677"/>
      <c r="S63" s="705"/>
      <c r="T63" s="705"/>
      <c r="U63" s="706"/>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3"/>
      <c r="AY63" s="863"/>
      <c r="AZ63" s="863"/>
      <c r="BA63" s="863"/>
      <c r="BB63" s="863"/>
      <c r="BC63" s="863"/>
    </row>
    <row r="64" spans="1:55" s="659" customFormat="1" ht="38.25" x14ac:dyDescent="0.25">
      <c r="A64" s="1453"/>
      <c r="B64" s="1371"/>
      <c r="C64" s="1371"/>
      <c r="D64" s="1371"/>
      <c r="E64" s="1371"/>
      <c r="F64" s="1371"/>
      <c r="G64" s="1371"/>
      <c r="H64" s="1423"/>
      <c r="I64" s="1371"/>
      <c r="J64" s="1371"/>
      <c r="K64" s="1371"/>
      <c r="L64" s="1408"/>
      <c r="M64" s="1421"/>
      <c r="N64" s="704" t="s">
        <v>895</v>
      </c>
      <c r="O64" s="704" t="s">
        <v>885</v>
      </c>
      <c r="P64" s="704" t="s">
        <v>912</v>
      </c>
      <c r="Q64" s="704" t="s">
        <v>899</v>
      </c>
      <c r="R64" s="677"/>
      <c r="S64" s="705"/>
      <c r="T64" s="705"/>
      <c r="U64" s="706"/>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3"/>
      <c r="AY64" s="863"/>
      <c r="AZ64" s="863"/>
      <c r="BA64" s="863"/>
      <c r="BB64" s="863"/>
      <c r="BC64" s="863"/>
    </row>
    <row r="65" spans="1:55" s="659" customFormat="1" ht="42.75" customHeight="1" x14ac:dyDescent="0.25">
      <c r="A65" s="1453"/>
      <c r="B65" s="1371"/>
      <c r="C65" s="1371"/>
      <c r="D65" s="1371"/>
      <c r="E65" s="1371"/>
      <c r="F65" s="1371"/>
      <c r="G65" s="1371"/>
      <c r="H65" s="1423"/>
      <c r="I65" s="1371"/>
      <c r="J65" s="1371"/>
      <c r="K65" s="1371"/>
      <c r="L65" s="1408"/>
      <c r="M65" s="1421"/>
      <c r="N65" s="704" t="s">
        <v>998</v>
      </c>
      <c r="O65" s="704" t="s">
        <v>897</v>
      </c>
      <c r="P65" s="704" t="s">
        <v>875</v>
      </c>
      <c r="Q65" s="704" t="s">
        <v>1893</v>
      </c>
      <c r="R65" s="677"/>
      <c r="S65" s="705"/>
      <c r="T65" s="705"/>
      <c r="U65" s="706"/>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3"/>
      <c r="AR65" s="863"/>
      <c r="AS65" s="863"/>
      <c r="AT65" s="863"/>
      <c r="AU65" s="863"/>
      <c r="AV65" s="863"/>
      <c r="AW65" s="863"/>
      <c r="AX65" s="863"/>
      <c r="AY65" s="863"/>
      <c r="AZ65" s="863"/>
      <c r="BA65" s="863"/>
      <c r="BB65" s="863"/>
      <c r="BC65" s="863"/>
    </row>
    <row r="66" spans="1:55" s="659" customFormat="1" ht="55.5" customHeight="1" x14ac:dyDescent="0.25">
      <c r="A66" s="1453"/>
      <c r="B66" s="1371" t="s">
        <v>940</v>
      </c>
      <c r="C66" s="1371" t="s">
        <v>7</v>
      </c>
      <c r="D66" s="1371" t="s">
        <v>1748</v>
      </c>
      <c r="E66" s="1371" t="s">
        <v>630</v>
      </c>
      <c r="F66" s="1371">
        <v>2</v>
      </c>
      <c r="G66" s="1371">
        <v>2</v>
      </c>
      <c r="H66" s="1408"/>
      <c r="I66" s="1371" t="s">
        <v>1747</v>
      </c>
      <c r="J66" s="1371">
        <v>1</v>
      </c>
      <c r="K66" s="1371">
        <v>1</v>
      </c>
      <c r="L66" s="1409"/>
      <c r="M66" s="1421" t="s">
        <v>72</v>
      </c>
      <c r="N66" s="704" t="s">
        <v>902</v>
      </c>
      <c r="O66" s="704" t="s">
        <v>891</v>
      </c>
      <c r="P66" s="704" t="s">
        <v>832</v>
      </c>
      <c r="Q66" s="704" t="s">
        <v>589</v>
      </c>
      <c r="R66" s="677"/>
      <c r="S66" s="705"/>
      <c r="T66" s="705"/>
      <c r="U66" s="706"/>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3"/>
      <c r="AR66" s="863"/>
      <c r="AS66" s="863"/>
      <c r="AT66" s="863"/>
      <c r="AU66" s="863"/>
      <c r="AV66" s="863"/>
      <c r="AW66" s="863"/>
      <c r="AX66" s="863"/>
      <c r="AY66" s="863"/>
      <c r="AZ66" s="863"/>
      <c r="BA66" s="863"/>
      <c r="BB66" s="863"/>
      <c r="BC66" s="863"/>
    </row>
    <row r="67" spans="1:55" s="659" customFormat="1" ht="62.25" customHeight="1" x14ac:dyDescent="0.25">
      <c r="A67" s="1453"/>
      <c r="B67" s="1371"/>
      <c r="C67" s="1371"/>
      <c r="D67" s="1371"/>
      <c r="E67" s="1371"/>
      <c r="F67" s="1371"/>
      <c r="G67" s="1371"/>
      <c r="H67" s="1408"/>
      <c r="I67" s="1371"/>
      <c r="J67" s="1371"/>
      <c r="K67" s="1371"/>
      <c r="L67" s="1409"/>
      <c r="M67" s="1421"/>
      <c r="N67" s="704" t="s">
        <v>904</v>
      </c>
      <c r="O67" s="704" t="s">
        <v>905</v>
      </c>
      <c r="P67" s="704" t="s">
        <v>832</v>
      </c>
      <c r="Q67" s="704" t="s">
        <v>589</v>
      </c>
      <c r="R67" s="677"/>
      <c r="S67" s="705"/>
      <c r="T67" s="705"/>
      <c r="U67" s="706"/>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3"/>
      <c r="AX67" s="863"/>
      <c r="AY67" s="863"/>
      <c r="AZ67" s="863"/>
      <c r="BA67" s="863"/>
      <c r="BB67" s="863"/>
      <c r="BC67" s="863"/>
    </row>
    <row r="68" spans="1:55" s="659" customFormat="1" ht="93.75" customHeight="1" x14ac:dyDescent="0.25">
      <c r="A68" s="1453"/>
      <c r="B68" s="1371" t="s">
        <v>540</v>
      </c>
      <c r="C68" s="1371" t="s">
        <v>7</v>
      </c>
      <c r="D68" s="1371" t="s">
        <v>1746</v>
      </c>
      <c r="E68" s="1371" t="s">
        <v>634</v>
      </c>
      <c r="F68" s="1371">
        <v>3</v>
      </c>
      <c r="G68" s="1371">
        <v>3</v>
      </c>
      <c r="H68" s="1423"/>
      <c r="I68" s="1371" t="s">
        <v>1745</v>
      </c>
      <c r="J68" s="1371">
        <v>2</v>
      </c>
      <c r="K68" s="1371">
        <v>2</v>
      </c>
      <c r="L68" s="1408"/>
      <c r="M68" s="1421" t="s">
        <v>526</v>
      </c>
      <c r="N68" s="704" t="s">
        <v>902</v>
      </c>
      <c r="O68" s="704" t="s">
        <v>891</v>
      </c>
      <c r="P68" s="704" t="s">
        <v>832</v>
      </c>
      <c r="Q68" s="704" t="s">
        <v>589</v>
      </c>
      <c r="R68" s="677"/>
      <c r="S68" s="705"/>
      <c r="T68" s="705"/>
      <c r="U68" s="706"/>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3"/>
      <c r="BA68" s="863"/>
      <c r="BB68" s="863"/>
      <c r="BC68" s="863"/>
    </row>
    <row r="69" spans="1:55" s="659" customFormat="1" ht="93.75" customHeight="1" x14ac:dyDescent="0.25">
      <c r="A69" s="1453"/>
      <c r="B69" s="1371"/>
      <c r="C69" s="1371"/>
      <c r="D69" s="1371"/>
      <c r="E69" s="1371"/>
      <c r="F69" s="1371"/>
      <c r="G69" s="1371"/>
      <c r="H69" s="1423"/>
      <c r="I69" s="1371"/>
      <c r="J69" s="1371"/>
      <c r="K69" s="1371"/>
      <c r="L69" s="1408"/>
      <c r="M69" s="1421"/>
      <c r="N69" s="704" t="s">
        <v>903</v>
      </c>
      <c r="O69" s="704" t="s">
        <v>905</v>
      </c>
      <c r="P69" s="704" t="s">
        <v>916</v>
      </c>
      <c r="Q69" s="704" t="s">
        <v>589</v>
      </c>
      <c r="R69" s="677"/>
      <c r="S69" s="705"/>
      <c r="T69" s="705"/>
      <c r="U69" s="706"/>
      <c r="V69" s="863"/>
      <c r="W69" s="863"/>
      <c r="X69" s="863"/>
      <c r="Y69" s="863"/>
      <c r="Z69" s="863"/>
      <c r="AA69" s="863"/>
      <c r="AB69" s="863"/>
      <c r="AC69" s="863"/>
      <c r="AD69" s="863"/>
      <c r="AE69" s="863"/>
      <c r="AF69" s="863"/>
      <c r="AG69" s="863"/>
      <c r="AH69" s="863"/>
      <c r="AI69" s="863"/>
      <c r="AJ69" s="863"/>
      <c r="AK69" s="863"/>
      <c r="AL69" s="863"/>
      <c r="AM69" s="863"/>
      <c r="AN69" s="863"/>
      <c r="AO69" s="863"/>
      <c r="AP69" s="863"/>
      <c r="AQ69" s="863"/>
      <c r="AR69" s="863"/>
      <c r="AS69" s="863"/>
      <c r="AT69" s="863"/>
      <c r="AU69" s="863"/>
      <c r="AV69" s="863"/>
      <c r="AW69" s="863"/>
      <c r="AX69" s="863"/>
      <c r="AY69" s="863"/>
      <c r="AZ69" s="863"/>
      <c r="BA69" s="863"/>
      <c r="BB69" s="863"/>
      <c r="BC69" s="863"/>
    </row>
    <row r="70" spans="1:55" s="659" customFormat="1" ht="93.75" customHeight="1" x14ac:dyDescent="0.25">
      <c r="A70" s="1453"/>
      <c r="B70" s="1371" t="s">
        <v>943</v>
      </c>
      <c r="C70" s="1371" t="s">
        <v>11</v>
      </c>
      <c r="D70" s="1371" t="s">
        <v>1744</v>
      </c>
      <c r="E70" s="1371" t="s">
        <v>634</v>
      </c>
      <c r="F70" s="1371">
        <v>2</v>
      </c>
      <c r="G70" s="1371">
        <v>4</v>
      </c>
      <c r="H70" s="1423"/>
      <c r="I70" s="1371" t="s">
        <v>1743</v>
      </c>
      <c r="J70" s="1371">
        <v>1</v>
      </c>
      <c r="K70" s="1371">
        <v>3</v>
      </c>
      <c r="L70" s="1408"/>
      <c r="M70" s="1421" t="s">
        <v>526</v>
      </c>
      <c r="N70" s="704" t="s">
        <v>902</v>
      </c>
      <c r="O70" s="704" t="s">
        <v>891</v>
      </c>
      <c r="P70" s="704" t="s">
        <v>832</v>
      </c>
      <c r="Q70" s="704" t="s">
        <v>589</v>
      </c>
      <c r="R70" s="677"/>
      <c r="S70" s="705"/>
      <c r="T70" s="705"/>
      <c r="U70" s="706"/>
      <c r="V70" s="863"/>
      <c r="W70" s="863"/>
      <c r="X70" s="863"/>
      <c r="Y70" s="863"/>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863"/>
      <c r="AX70" s="863"/>
      <c r="AY70" s="863"/>
      <c r="AZ70" s="863"/>
      <c r="BA70" s="863"/>
      <c r="BB70" s="863"/>
      <c r="BC70" s="863"/>
    </row>
    <row r="71" spans="1:55" s="659" customFormat="1" ht="93.75" customHeight="1" x14ac:dyDescent="0.25">
      <c r="A71" s="1453"/>
      <c r="B71" s="1371"/>
      <c r="C71" s="1371"/>
      <c r="D71" s="1371"/>
      <c r="E71" s="1371"/>
      <c r="F71" s="1371"/>
      <c r="G71" s="1371"/>
      <c r="H71" s="1423"/>
      <c r="I71" s="1371"/>
      <c r="J71" s="1371"/>
      <c r="K71" s="1371"/>
      <c r="L71" s="1408"/>
      <c r="M71" s="1421"/>
      <c r="N71" s="704" t="s">
        <v>917</v>
      </c>
      <c r="O71" s="704" t="s">
        <v>918</v>
      </c>
      <c r="P71" s="704" t="s">
        <v>915</v>
      </c>
      <c r="Q71" s="704" t="s">
        <v>1742</v>
      </c>
      <c r="R71" s="677"/>
      <c r="S71" s="705"/>
      <c r="T71" s="705"/>
      <c r="U71" s="706"/>
      <c r="V71" s="863"/>
      <c r="W71" s="863"/>
      <c r="X71" s="863"/>
      <c r="Y71" s="863"/>
      <c r="Z71" s="863"/>
      <c r="AA71" s="863"/>
      <c r="AB71" s="863"/>
      <c r="AC71" s="863"/>
      <c r="AD71" s="863"/>
      <c r="AE71" s="863"/>
      <c r="AF71" s="863"/>
      <c r="AG71" s="863"/>
      <c r="AH71" s="863"/>
      <c r="AI71" s="863"/>
      <c r="AJ71" s="863"/>
      <c r="AK71" s="863"/>
      <c r="AL71" s="863"/>
      <c r="AM71" s="863"/>
      <c r="AN71" s="863"/>
      <c r="AO71" s="863"/>
      <c r="AP71" s="863"/>
      <c r="AQ71" s="863"/>
      <c r="AR71" s="863"/>
      <c r="AS71" s="863"/>
      <c r="AT71" s="863"/>
      <c r="AU71" s="863"/>
      <c r="AV71" s="863"/>
      <c r="AW71" s="863"/>
      <c r="AX71" s="863"/>
      <c r="AY71" s="863"/>
      <c r="AZ71" s="863"/>
      <c r="BA71" s="863"/>
      <c r="BB71" s="863"/>
      <c r="BC71" s="863"/>
    </row>
    <row r="72" spans="1:55" s="659" customFormat="1" ht="45.75" customHeight="1" x14ac:dyDescent="0.25">
      <c r="A72" s="1453"/>
      <c r="B72" s="1371" t="s">
        <v>919</v>
      </c>
      <c r="C72" s="1371" t="s">
        <v>7</v>
      </c>
      <c r="D72" s="1371" t="s">
        <v>1741</v>
      </c>
      <c r="E72" s="1371" t="s">
        <v>662</v>
      </c>
      <c r="F72" s="1371">
        <v>3</v>
      </c>
      <c r="G72" s="1371">
        <v>3</v>
      </c>
      <c r="H72" s="1423"/>
      <c r="I72" s="1371" t="s">
        <v>1740</v>
      </c>
      <c r="J72" s="1371">
        <v>2</v>
      </c>
      <c r="K72" s="1371">
        <v>2</v>
      </c>
      <c r="L72" s="1408">
        <v>4</v>
      </c>
      <c r="M72" s="1421" t="s">
        <v>526</v>
      </c>
      <c r="N72" s="704" t="s">
        <v>999</v>
      </c>
      <c r="O72" s="704" t="s">
        <v>1001</v>
      </c>
      <c r="P72" s="704" t="s">
        <v>1002</v>
      </c>
      <c r="Q72" s="704" t="s">
        <v>590</v>
      </c>
      <c r="R72" s="677"/>
      <c r="S72" s="705"/>
      <c r="T72" s="705"/>
      <c r="U72" s="706"/>
      <c r="V72" s="863"/>
      <c r="W72" s="863"/>
      <c r="X72" s="863"/>
      <c r="Y72" s="863"/>
      <c r="Z72" s="863"/>
      <c r="AA72" s="863"/>
      <c r="AB72" s="863"/>
      <c r="AC72" s="863"/>
      <c r="AD72" s="863"/>
      <c r="AE72" s="863"/>
      <c r="AF72" s="863"/>
      <c r="AG72" s="863"/>
      <c r="AH72" s="863"/>
      <c r="AI72" s="863"/>
      <c r="AJ72" s="863"/>
      <c r="AK72" s="863"/>
      <c r="AL72" s="863"/>
      <c r="AM72" s="863"/>
      <c r="AN72" s="863"/>
      <c r="AO72" s="863"/>
      <c r="AP72" s="863"/>
      <c r="AQ72" s="863"/>
      <c r="AR72" s="863"/>
      <c r="AS72" s="863"/>
      <c r="AT72" s="863"/>
      <c r="AU72" s="863"/>
      <c r="AV72" s="863"/>
      <c r="AW72" s="863"/>
      <c r="AX72" s="863"/>
      <c r="AY72" s="863"/>
      <c r="AZ72" s="863"/>
      <c r="BA72" s="863"/>
      <c r="BB72" s="863"/>
      <c r="BC72" s="863"/>
    </row>
    <row r="73" spans="1:55" s="659" customFormat="1" ht="45.75" customHeight="1" x14ac:dyDescent="0.25">
      <c r="A73" s="1453"/>
      <c r="B73" s="1371"/>
      <c r="C73" s="1371"/>
      <c r="D73" s="1371"/>
      <c r="E73" s="1371"/>
      <c r="F73" s="1371"/>
      <c r="G73" s="1371"/>
      <c r="H73" s="1423"/>
      <c r="I73" s="1371"/>
      <c r="J73" s="1371"/>
      <c r="K73" s="1371"/>
      <c r="L73" s="1408"/>
      <c r="M73" s="1421"/>
      <c r="N73" s="704" t="s">
        <v>902</v>
      </c>
      <c r="O73" s="704" t="s">
        <v>891</v>
      </c>
      <c r="P73" s="704" t="s">
        <v>832</v>
      </c>
      <c r="Q73" s="704" t="s">
        <v>589</v>
      </c>
      <c r="R73" s="677"/>
      <c r="S73" s="705"/>
      <c r="T73" s="705"/>
      <c r="U73" s="706"/>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3"/>
      <c r="BA73" s="863"/>
      <c r="BB73" s="863"/>
      <c r="BC73" s="863"/>
    </row>
    <row r="74" spans="1:55" s="659" customFormat="1" ht="45.75" customHeight="1" x14ac:dyDescent="0.25">
      <c r="A74" s="1453"/>
      <c r="B74" s="1371"/>
      <c r="C74" s="1371"/>
      <c r="D74" s="1371"/>
      <c r="E74" s="1371"/>
      <c r="F74" s="1371"/>
      <c r="G74" s="1371"/>
      <c r="H74" s="1423"/>
      <c r="I74" s="1371"/>
      <c r="J74" s="1371"/>
      <c r="K74" s="1371"/>
      <c r="L74" s="1408"/>
      <c r="M74" s="1421"/>
      <c r="N74" s="704" t="s">
        <v>1000</v>
      </c>
      <c r="O74" s="704" t="s">
        <v>891</v>
      </c>
      <c r="P74" s="704" t="s">
        <v>832</v>
      </c>
      <c r="Q74" s="704" t="s">
        <v>589</v>
      </c>
      <c r="R74" s="677"/>
      <c r="S74" s="705"/>
      <c r="T74" s="705"/>
      <c r="U74" s="706"/>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3"/>
      <c r="BB74" s="863"/>
      <c r="BC74" s="863"/>
    </row>
    <row r="75" spans="1:55" s="659" customFormat="1" ht="45.75" customHeight="1" x14ac:dyDescent="0.25">
      <c r="A75" s="1453"/>
      <c r="B75" s="1371"/>
      <c r="C75" s="1371"/>
      <c r="D75" s="1371"/>
      <c r="E75" s="1371"/>
      <c r="F75" s="1371"/>
      <c r="G75" s="1371"/>
      <c r="H75" s="1423"/>
      <c r="I75" s="1371"/>
      <c r="J75" s="1371"/>
      <c r="K75" s="1371"/>
      <c r="L75" s="1408"/>
      <c r="M75" s="1421"/>
      <c r="N75" s="704" t="s">
        <v>1004</v>
      </c>
      <c r="O75" s="704" t="s">
        <v>1005</v>
      </c>
      <c r="P75" s="704" t="s">
        <v>1002</v>
      </c>
      <c r="Q75" s="704" t="s">
        <v>1739</v>
      </c>
      <c r="R75" s="677"/>
      <c r="S75" s="705"/>
      <c r="T75" s="705"/>
      <c r="U75" s="706"/>
      <c r="V75" s="863"/>
      <c r="W75" s="863"/>
      <c r="X75" s="863"/>
      <c r="Y75" s="863"/>
      <c r="Z75" s="863"/>
      <c r="AA75" s="863"/>
      <c r="AB75" s="863"/>
      <c r="AC75" s="863"/>
      <c r="AD75" s="863"/>
      <c r="AE75" s="863"/>
      <c r="AF75" s="863"/>
      <c r="AG75" s="863"/>
      <c r="AH75" s="863"/>
      <c r="AI75" s="863"/>
      <c r="AJ75" s="863"/>
      <c r="AK75" s="863"/>
      <c r="AL75" s="863"/>
      <c r="AM75" s="863"/>
      <c r="AN75" s="863"/>
      <c r="AO75" s="863"/>
      <c r="AP75" s="863"/>
      <c r="AQ75" s="863"/>
      <c r="AR75" s="863"/>
      <c r="AS75" s="863"/>
      <c r="AT75" s="863"/>
      <c r="AU75" s="863"/>
      <c r="AV75" s="863"/>
      <c r="AW75" s="863"/>
      <c r="AX75" s="863"/>
      <c r="AY75" s="863"/>
      <c r="AZ75" s="863"/>
      <c r="BA75" s="863"/>
      <c r="BB75" s="863"/>
      <c r="BC75" s="863"/>
    </row>
    <row r="76" spans="1:55" s="659" customFormat="1" ht="69.75" customHeight="1" x14ac:dyDescent="0.25">
      <c r="A76" s="1453"/>
      <c r="B76" s="1371" t="s">
        <v>946</v>
      </c>
      <c r="C76" s="1371" t="s">
        <v>22</v>
      </c>
      <c r="D76" s="1371" t="s">
        <v>1738</v>
      </c>
      <c r="E76" s="1371" t="s">
        <v>665</v>
      </c>
      <c r="F76" s="1371">
        <v>2</v>
      </c>
      <c r="G76" s="1371">
        <v>4</v>
      </c>
      <c r="H76" s="1423"/>
      <c r="I76" s="1371" t="s">
        <v>1737</v>
      </c>
      <c r="J76" s="1371">
        <v>1</v>
      </c>
      <c r="K76" s="1371">
        <v>4</v>
      </c>
      <c r="L76" s="1408"/>
      <c r="M76" s="1421" t="s">
        <v>526</v>
      </c>
      <c r="N76" s="704" t="s">
        <v>1007</v>
      </c>
      <c r="O76" s="704" t="s">
        <v>1009</v>
      </c>
      <c r="P76" s="704" t="s">
        <v>1002</v>
      </c>
      <c r="Q76" s="704" t="s">
        <v>1736</v>
      </c>
      <c r="R76" s="677"/>
      <c r="S76" s="705"/>
      <c r="T76" s="705"/>
      <c r="U76" s="706"/>
      <c r="V76" s="863"/>
      <c r="W76" s="863"/>
      <c r="X76" s="863"/>
      <c r="Y76" s="863"/>
      <c r="Z76" s="863"/>
      <c r="AA76" s="863"/>
      <c r="AB76" s="863"/>
      <c r="AC76" s="863"/>
      <c r="AD76" s="863"/>
      <c r="AE76" s="863"/>
      <c r="AF76" s="863"/>
      <c r="AG76" s="863"/>
      <c r="AH76" s="863"/>
      <c r="AI76" s="863"/>
      <c r="AJ76" s="863"/>
      <c r="AK76" s="863"/>
      <c r="AL76" s="863"/>
      <c r="AM76" s="863"/>
      <c r="AN76" s="863"/>
      <c r="AO76" s="863"/>
      <c r="AP76" s="863"/>
      <c r="AQ76" s="863"/>
      <c r="AR76" s="863"/>
      <c r="AS76" s="863"/>
      <c r="AT76" s="863"/>
      <c r="AU76" s="863"/>
      <c r="AV76" s="863"/>
      <c r="AW76" s="863"/>
      <c r="AX76" s="863"/>
      <c r="AY76" s="863"/>
      <c r="AZ76" s="863"/>
      <c r="BA76" s="863"/>
      <c r="BB76" s="863"/>
      <c r="BC76" s="863"/>
    </row>
    <row r="77" spans="1:55" s="659" customFormat="1" ht="69.75" customHeight="1" x14ac:dyDescent="0.25">
      <c r="A77" s="1453"/>
      <c r="B77" s="1371"/>
      <c r="C77" s="1371"/>
      <c r="D77" s="1371"/>
      <c r="E77" s="1371"/>
      <c r="F77" s="1371"/>
      <c r="G77" s="1371"/>
      <c r="H77" s="1423"/>
      <c r="I77" s="1371"/>
      <c r="J77" s="1371"/>
      <c r="K77" s="1371"/>
      <c r="L77" s="1408"/>
      <c r="M77" s="1421"/>
      <c r="N77" s="704" t="s">
        <v>1010</v>
      </c>
      <c r="O77" s="704" t="s">
        <v>1011</v>
      </c>
      <c r="P77" s="704" t="s">
        <v>832</v>
      </c>
      <c r="Q77" s="704" t="s">
        <v>1012</v>
      </c>
      <c r="R77" s="677"/>
      <c r="S77" s="705"/>
      <c r="T77" s="705"/>
      <c r="U77" s="706"/>
      <c r="V77" s="863"/>
      <c r="W77" s="863"/>
      <c r="X77" s="863"/>
      <c r="Y77" s="863"/>
      <c r="Z77" s="863"/>
      <c r="AA77" s="863"/>
      <c r="AB77" s="863"/>
      <c r="AC77" s="863"/>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3"/>
      <c r="AZ77" s="863"/>
      <c r="BA77" s="863"/>
      <c r="BB77" s="863"/>
      <c r="BC77" s="863"/>
    </row>
    <row r="78" spans="1:55" s="659" customFormat="1" ht="69.75" customHeight="1" x14ac:dyDescent="0.25">
      <c r="A78" s="1453"/>
      <c r="B78" s="1371"/>
      <c r="C78" s="1371"/>
      <c r="D78" s="1371"/>
      <c r="E78" s="1371"/>
      <c r="F78" s="1371"/>
      <c r="G78" s="1371"/>
      <c r="H78" s="1423"/>
      <c r="I78" s="1371"/>
      <c r="J78" s="1371"/>
      <c r="K78" s="1371"/>
      <c r="L78" s="1408"/>
      <c r="M78" s="1421"/>
      <c r="N78" s="704" t="s">
        <v>1013</v>
      </c>
      <c r="O78" s="704" t="s">
        <v>1014</v>
      </c>
      <c r="P78" s="704" t="s">
        <v>1015</v>
      </c>
      <c r="Q78" s="704" t="s">
        <v>1735</v>
      </c>
      <c r="R78" s="677"/>
      <c r="S78" s="705"/>
      <c r="T78" s="705"/>
      <c r="U78" s="706"/>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3"/>
      <c r="BA78" s="863"/>
      <c r="BB78" s="863"/>
      <c r="BC78" s="863"/>
    </row>
    <row r="79" spans="1:55" s="659" customFormat="1" ht="57" customHeight="1" x14ac:dyDescent="0.25">
      <c r="A79" s="1453"/>
      <c r="B79" s="1371" t="s">
        <v>949</v>
      </c>
      <c r="C79" s="1371" t="s">
        <v>18</v>
      </c>
      <c r="D79" s="1371" t="s">
        <v>1734</v>
      </c>
      <c r="E79" s="1371" t="s">
        <v>602</v>
      </c>
      <c r="F79" s="1371">
        <v>3</v>
      </c>
      <c r="G79" s="1371">
        <v>4</v>
      </c>
      <c r="H79" s="1428"/>
      <c r="I79" s="1371" t="s">
        <v>1733</v>
      </c>
      <c r="J79" s="1371">
        <v>2</v>
      </c>
      <c r="K79" s="1371">
        <v>4</v>
      </c>
      <c r="L79" s="1423"/>
      <c r="M79" s="1421" t="s">
        <v>528</v>
      </c>
      <c r="N79" s="704" t="s">
        <v>1017</v>
      </c>
      <c r="O79" s="704" t="s">
        <v>1018</v>
      </c>
      <c r="P79" s="704" t="s">
        <v>1019</v>
      </c>
      <c r="Q79" s="704">
        <v>2022</v>
      </c>
      <c r="R79" s="677"/>
      <c r="S79" s="705"/>
      <c r="T79" s="705"/>
      <c r="U79" s="706"/>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3"/>
      <c r="BA79" s="863"/>
      <c r="BB79" s="863"/>
      <c r="BC79" s="863"/>
    </row>
    <row r="80" spans="1:55" s="659" customFormat="1" ht="57" customHeight="1" x14ac:dyDescent="0.25">
      <c r="A80" s="1453"/>
      <c r="B80" s="1371"/>
      <c r="C80" s="1371"/>
      <c r="D80" s="1371"/>
      <c r="E80" s="1371"/>
      <c r="F80" s="1371"/>
      <c r="G80" s="1371"/>
      <c r="H80" s="1428"/>
      <c r="I80" s="1371"/>
      <c r="J80" s="1371"/>
      <c r="K80" s="1371"/>
      <c r="L80" s="1423"/>
      <c r="M80" s="1421"/>
      <c r="N80" s="704" t="s">
        <v>1021</v>
      </c>
      <c r="O80" s="704" t="s">
        <v>1022</v>
      </c>
      <c r="P80" s="704" t="s">
        <v>1019</v>
      </c>
      <c r="Q80" s="704">
        <v>2022</v>
      </c>
      <c r="R80" s="677"/>
      <c r="S80" s="705"/>
      <c r="T80" s="705"/>
      <c r="U80" s="706"/>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3"/>
      <c r="BA80" s="863"/>
      <c r="BB80" s="863"/>
      <c r="BC80" s="863"/>
    </row>
    <row r="81" spans="1:55" s="659" customFormat="1" ht="60.75" customHeight="1" x14ac:dyDescent="0.25">
      <c r="A81" s="1453"/>
      <c r="B81" s="1371" t="s">
        <v>541</v>
      </c>
      <c r="C81" s="1371" t="s">
        <v>7</v>
      </c>
      <c r="D81" s="1371" t="s">
        <v>952</v>
      </c>
      <c r="E81" s="1371" t="s">
        <v>602</v>
      </c>
      <c r="F81" s="1371">
        <v>4</v>
      </c>
      <c r="G81" s="1371">
        <v>4</v>
      </c>
      <c r="H81" s="1428"/>
      <c r="I81" s="1371" t="s">
        <v>1732</v>
      </c>
      <c r="J81" s="1371">
        <v>4</v>
      </c>
      <c r="K81" s="1371">
        <v>3</v>
      </c>
      <c r="L81" s="1428"/>
      <c r="M81" s="1421" t="s">
        <v>529</v>
      </c>
      <c r="N81" s="704" t="s">
        <v>1023</v>
      </c>
      <c r="O81" s="704" t="s">
        <v>1025</v>
      </c>
      <c r="P81" s="704" t="s">
        <v>1026</v>
      </c>
      <c r="Q81" s="704">
        <v>2022</v>
      </c>
      <c r="R81" s="677"/>
      <c r="S81" s="705"/>
      <c r="T81" s="705"/>
      <c r="U81" s="706"/>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3"/>
      <c r="BA81" s="863"/>
      <c r="BB81" s="863"/>
      <c r="BC81" s="863"/>
    </row>
    <row r="82" spans="1:55" s="659" customFormat="1" ht="60.75" customHeight="1" x14ac:dyDescent="0.25">
      <c r="A82" s="1453"/>
      <c r="B82" s="1371"/>
      <c r="C82" s="1371"/>
      <c r="D82" s="1371"/>
      <c r="E82" s="1371"/>
      <c r="F82" s="1371"/>
      <c r="G82" s="1371"/>
      <c r="H82" s="1428"/>
      <c r="I82" s="1371"/>
      <c r="J82" s="1371"/>
      <c r="K82" s="1371"/>
      <c r="L82" s="1428"/>
      <c r="M82" s="1421"/>
      <c r="N82" s="704" t="s">
        <v>1024</v>
      </c>
      <c r="O82" s="704" t="s">
        <v>1018</v>
      </c>
      <c r="P82" s="704" t="s">
        <v>1019</v>
      </c>
      <c r="Q82" s="704">
        <v>2022</v>
      </c>
      <c r="R82" s="677"/>
      <c r="S82" s="705"/>
      <c r="T82" s="705"/>
      <c r="U82" s="706"/>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3"/>
      <c r="BA82" s="863"/>
      <c r="BB82" s="863"/>
      <c r="BC82" s="863"/>
    </row>
    <row r="83" spans="1:55" s="659" customFormat="1" ht="72.75" customHeight="1" x14ac:dyDescent="0.25">
      <c r="A83" s="1453"/>
      <c r="B83" s="1371" t="s">
        <v>1027</v>
      </c>
      <c r="C83" s="1371" t="s">
        <v>11</v>
      </c>
      <c r="D83" s="1371" t="s">
        <v>953</v>
      </c>
      <c r="E83" s="1371" t="s">
        <v>602</v>
      </c>
      <c r="F83" s="1371">
        <v>3</v>
      </c>
      <c r="G83" s="1371">
        <v>3</v>
      </c>
      <c r="H83" s="1423"/>
      <c r="I83" s="1371" t="s">
        <v>821</v>
      </c>
      <c r="J83" s="1371">
        <v>3</v>
      </c>
      <c r="K83" s="1371">
        <v>2</v>
      </c>
      <c r="L83" s="1408"/>
      <c r="M83" s="1421" t="s">
        <v>526</v>
      </c>
      <c r="N83" s="704" t="s">
        <v>1028</v>
      </c>
      <c r="O83" s="704" t="s">
        <v>1030</v>
      </c>
      <c r="P83" s="704" t="s">
        <v>1032</v>
      </c>
      <c r="Q83" s="704">
        <v>2022</v>
      </c>
      <c r="R83" s="677"/>
      <c r="S83" s="705"/>
      <c r="T83" s="705"/>
      <c r="U83" s="706"/>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3"/>
      <c r="BA83" s="863"/>
      <c r="BB83" s="863"/>
      <c r="BC83" s="863"/>
    </row>
    <row r="84" spans="1:55" s="659" customFormat="1" ht="66" customHeight="1" x14ac:dyDescent="0.25">
      <c r="A84" s="1453"/>
      <c r="B84" s="1371"/>
      <c r="C84" s="1371"/>
      <c r="D84" s="1371"/>
      <c r="E84" s="1371"/>
      <c r="F84" s="1371"/>
      <c r="G84" s="1371"/>
      <c r="H84" s="1423"/>
      <c r="I84" s="1371"/>
      <c r="J84" s="1371"/>
      <c r="K84" s="1371"/>
      <c r="L84" s="1408"/>
      <c r="M84" s="1421"/>
      <c r="N84" s="704" t="s">
        <v>1029</v>
      </c>
      <c r="O84" s="704" t="s">
        <v>1031</v>
      </c>
      <c r="P84" s="704" t="s">
        <v>1002</v>
      </c>
      <c r="Q84" s="704">
        <v>2022</v>
      </c>
      <c r="R84" s="677"/>
      <c r="S84" s="705"/>
      <c r="T84" s="705"/>
      <c r="U84" s="706"/>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3"/>
      <c r="BA84" s="863"/>
      <c r="BB84" s="863"/>
      <c r="BC84" s="863"/>
    </row>
    <row r="85" spans="1:55" s="659" customFormat="1" ht="55.5" customHeight="1" x14ac:dyDescent="0.25">
      <c r="A85" s="1453"/>
      <c r="B85" s="1371" t="s">
        <v>954</v>
      </c>
      <c r="C85" s="1371" t="s">
        <v>10</v>
      </c>
      <c r="D85" s="1371" t="s">
        <v>1731</v>
      </c>
      <c r="E85" s="1371" t="s">
        <v>683</v>
      </c>
      <c r="F85" s="1371">
        <v>3</v>
      </c>
      <c r="G85" s="1371">
        <v>2</v>
      </c>
      <c r="H85" s="1408"/>
      <c r="I85" s="1371" t="s">
        <v>1730</v>
      </c>
      <c r="J85" s="1371">
        <v>3</v>
      </c>
      <c r="K85" s="1371">
        <v>1</v>
      </c>
      <c r="L85" s="1408"/>
      <c r="M85" s="1421" t="s">
        <v>526</v>
      </c>
      <c r="N85" s="704" t="s">
        <v>849</v>
      </c>
      <c r="O85" s="704" t="s">
        <v>850</v>
      </c>
      <c r="P85" s="704" t="s">
        <v>912</v>
      </c>
      <c r="Q85" s="704" t="s">
        <v>589</v>
      </c>
      <c r="R85" s="677"/>
      <c r="S85" s="705"/>
      <c r="T85" s="705"/>
      <c r="U85" s="706"/>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3"/>
      <c r="BA85" s="863"/>
      <c r="BB85" s="863"/>
      <c r="BC85" s="863"/>
    </row>
    <row r="86" spans="1:55" s="659" customFormat="1" ht="55.5" customHeight="1" x14ac:dyDescent="0.25">
      <c r="A86" s="1453"/>
      <c r="B86" s="1371"/>
      <c r="C86" s="1371"/>
      <c r="D86" s="1371"/>
      <c r="E86" s="1371"/>
      <c r="F86" s="1371"/>
      <c r="G86" s="1371"/>
      <c r="H86" s="1408"/>
      <c r="I86" s="1371"/>
      <c r="J86" s="1371"/>
      <c r="K86" s="1371"/>
      <c r="L86" s="1408"/>
      <c r="M86" s="1421"/>
      <c r="N86" s="704" t="s">
        <v>995</v>
      </c>
      <c r="O86" s="704" t="s">
        <v>851</v>
      </c>
      <c r="P86" s="704" t="s">
        <v>912</v>
      </c>
      <c r="Q86" s="704" t="s">
        <v>852</v>
      </c>
      <c r="R86" s="677"/>
      <c r="S86" s="705"/>
      <c r="T86" s="705"/>
      <c r="U86" s="706"/>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3"/>
      <c r="BA86" s="863"/>
      <c r="BB86" s="863"/>
      <c r="BC86" s="863"/>
    </row>
    <row r="87" spans="1:55" s="659" customFormat="1" ht="55.5" customHeight="1" x14ac:dyDescent="0.25">
      <c r="A87" s="1453"/>
      <c r="B87" s="1371"/>
      <c r="C87" s="1371"/>
      <c r="D87" s="1371"/>
      <c r="E87" s="1371"/>
      <c r="F87" s="1371"/>
      <c r="G87" s="1371"/>
      <c r="H87" s="1408"/>
      <c r="I87" s="1371"/>
      <c r="J87" s="1371"/>
      <c r="K87" s="1371"/>
      <c r="L87" s="1408"/>
      <c r="M87" s="1421"/>
      <c r="N87" s="704" t="s">
        <v>853</v>
      </c>
      <c r="O87" s="704" t="s">
        <v>854</v>
      </c>
      <c r="P87" s="704" t="s">
        <v>907</v>
      </c>
      <c r="Q87" s="704" t="s">
        <v>855</v>
      </c>
      <c r="R87" s="677"/>
      <c r="S87" s="705"/>
      <c r="T87" s="705"/>
      <c r="U87" s="706"/>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3"/>
      <c r="BA87" s="863"/>
      <c r="BB87" s="863"/>
      <c r="BC87" s="863"/>
    </row>
    <row r="88" spans="1:55" s="659" customFormat="1" ht="48" customHeight="1" x14ac:dyDescent="0.25">
      <c r="A88" s="1453"/>
      <c r="B88" s="1371" t="s">
        <v>782</v>
      </c>
      <c r="C88" s="1371" t="s">
        <v>7</v>
      </c>
      <c r="D88" s="1371" t="s">
        <v>1729</v>
      </c>
      <c r="E88" s="1371" t="s">
        <v>602</v>
      </c>
      <c r="F88" s="1371">
        <v>3</v>
      </c>
      <c r="G88" s="1371">
        <v>2</v>
      </c>
      <c r="H88" s="1408"/>
      <c r="I88" s="1371" t="s">
        <v>1728</v>
      </c>
      <c r="J88" s="1371">
        <v>2</v>
      </c>
      <c r="K88" s="1371">
        <v>1</v>
      </c>
      <c r="L88" s="1409"/>
      <c r="M88" s="1421" t="s">
        <v>72</v>
      </c>
      <c r="N88" s="704" t="s">
        <v>849</v>
      </c>
      <c r="O88" s="704" t="s">
        <v>850</v>
      </c>
      <c r="P88" s="704" t="s">
        <v>912</v>
      </c>
      <c r="Q88" s="704" t="s">
        <v>589</v>
      </c>
      <c r="R88" s="677"/>
      <c r="S88" s="705"/>
      <c r="T88" s="705"/>
      <c r="U88" s="706"/>
      <c r="V88" s="863"/>
      <c r="W88" s="863"/>
      <c r="X88" s="863"/>
      <c r="Y88" s="863"/>
      <c r="Z88" s="863"/>
      <c r="AA88" s="863"/>
      <c r="AB88" s="863"/>
      <c r="AC88" s="863"/>
      <c r="AD88" s="863"/>
      <c r="AE88" s="863"/>
      <c r="AF88" s="863"/>
      <c r="AG88" s="863"/>
      <c r="AH88" s="863"/>
      <c r="AI88" s="863"/>
      <c r="AJ88" s="863"/>
      <c r="AK88" s="863"/>
      <c r="AL88" s="863"/>
      <c r="AM88" s="863"/>
      <c r="AN88" s="863"/>
      <c r="AO88" s="863"/>
      <c r="AP88" s="863"/>
      <c r="AQ88" s="863"/>
      <c r="AR88" s="863"/>
      <c r="AS88" s="863"/>
      <c r="AT88" s="863"/>
      <c r="AU88" s="863"/>
      <c r="AV88" s="863"/>
      <c r="AW88" s="863"/>
      <c r="AX88" s="863"/>
      <c r="AY88" s="863"/>
      <c r="AZ88" s="863"/>
      <c r="BA88" s="863"/>
      <c r="BB88" s="863"/>
      <c r="BC88" s="863"/>
    </row>
    <row r="89" spans="1:55" s="659" customFormat="1" ht="48" customHeight="1" x14ac:dyDescent="0.25">
      <c r="A89" s="1453"/>
      <c r="B89" s="1371"/>
      <c r="C89" s="1371"/>
      <c r="D89" s="1371"/>
      <c r="E89" s="1371"/>
      <c r="F89" s="1371"/>
      <c r="G89" s="1371"/>
      <c r="H89" s="1408"/>
      <c r="I89" s="1371"/>
      <c r="J89" s="1371"/>
      <c r="K89" s="1371"/>
      <c r="L89" s="1409"/>
      <c r="M89" s="1421"/>
      <c r="N89" s="704" t="s">
        <v>995</v>
      </c>
      <c r="O89" s="704" t="s">
        <v>851</v>
      </c>
      <c r="P89" s="704" t="s">
        <v>912</v>
      </c>
      <c r="Q89" s="704" t="s">
        <v>852</v>
      </c>
      <c r="R89" s="677"/>
      <c r="S89" s="705"/>
      <c r="T89" s="705"/>
      <c r="U89" s="706"/>
      <c r="V89" s="863"/>
      <c r="W89" s="863"/>
      <c r="X89" s="863"/>
      <c r="Y89" s="863"/>
      <c r="Z89" s="863"/>
      <c r="AA89" s="863"/>
      <c r="AB89" s="863"/>
      <c r="AC89" s="863"/>
      <c r="AD89" s="863"/>
      <c r="AE89" s="863"/>
      <c r="AF89" s="863"/>
      <c r="AG89" s="863"/>
      <c r="AH89" s="863"/>
      <c r="AI89" s="863"/>
      <c r="AJ89" s="863"/>
      <c r="AK89" s="863"/>
      <c r="AL89" s="863"/>
      <c r="AM89" s="863"/>
      <c r="AN89" s="863"/>
      <c r="AO89" s="863"/>
      <c r="AP89" s="863"/>
      <c r="AQ89" s="863"/>
      <c r="AR89" s="863"/>
      <c r="AS89" s="863"/>
      <c r="AT89" s="863"/>
      <c r="AU89" s="863"/>
      <c r="AV89" s="863"/>
      <c r="AW89" s="863"/>
      <c r="AX89" s="863"/>
      <c r="AY89" s="863"/>
      <c r="AZ89" s="863"/>
      <c r="BA89" s="863"/>
      <c r="BB89" s="863"/>
      <c r="BC89" s="863"/>
    </row>
    <row r="90" spans="1:55" s="659" customFormat="1" ht="60.75" customHeight="1" x14ac:dyDescent="0.25">
      <c r="A90" s="1453"/>
      <c r="B90" s="1371" t="s">
        <v>960</v>
      </c>
      <c r="C90" s="1371" t="s">
        <v>7</v>
      </c>
      <c r="D90" s="1371" t="s">
        <v>1727</v>
      </c>
      <c r="E90" s="1371" t="s">
        <v>633</v>
      </c>
      <c r="F90" s="1371">
        <v>2</v>
      </c>
      <c r="G90" s="1371">
        <v>3</v>
      </c>
      <c r="H90" s="1408"/>
      <c r="I90" s="1371" t="s">
        <v>1726</v>
      </c>
      <c r="J90" s="1371">
        <v>1</v>
      </c>
      <c r="K90" s="1371">
        <v>2</v>
      </c>
      <c r="L90" s="1409"/>
      <c r="M90" s="1421" t="s">
        <v>72</v>
      </c>
      <c r="N90" s="704" t="s">
        <v>849</v>
      </c>
      <c r="O90" s="704" t="s">
        <v>850</v>
      </c>
      <c r="P90" s="704" t="s">
        <v>1034</v>
      </c>
      <c r="Q90" s="704" t="s">
        <v>1035</v>
      </c>
      <c r="R90" s="677"/>
      <c r="S90" s="705"/>
      <c r="T90" s="705"/>
      <c r="U90" s="706"/>
      <c r="V90" s="863"/>
      <c r="W90" s="863"/>
      <c r="X90" s="863"/>
      <c r="Y90" s="863"/>
      <c r="Z90" s="863"/>
      <c r="AA90" s="863"/>
      <c r="AB90" s="863"/>
      <c r="AC90" s="863"/>
      <c r="AD90" s="863"/>
      <c r="AE90" s="863"/>
      <c r="AF90" s="863"/>
      <c r="AG90" s="863"/>
      <c r="AH90" s="863"/>
      <c r="AI90" s="863"/>
      <c r="AJ90" s="863"/>
      <c r="AK90" s="863"/>
      <c r="AL90" s="863"/>
      <c r="AM90" s="863"/>
      <c r="AN90" s="863"/>
      <c r="AO90" s="863"/>
      <c r="AP90" s="863"/>
      <c r="AQ90" s="863"/>
      <c r="AR90" s="863"/>
      <c r="AS90" s="863"/>
      <c r="AT90" s="863"/>
      <c r="AU90" s="863"/>
      <c r="AV90" s="863"/>
      <c r="AW90" s="863"/>
      <c r="AX90" s="863"/>
      <c r="AY90" s="863"/>
      <c r="AZ90" s="863"/>
      <c r="BA90" s="863"/>
      <c r="BB90" s="863"/>
      <c r="BC90" s="863"/>
    </row>
    <row r="91" spans="1:55" s="659" customFormat="1" ht="60.75" customHeight="1" x14ac:dyDescent="0.25">
      <c r="A91" s="1453"/>
      <c r="B91" s="1371"/>
      <c r="C91" s="1371"/>
      <c r="D91" s="1371"/>
      <c r="E91" s="1371"/>
      <c r="F91" s="1371"/>
      <c r="G91" s="1371"/>
      <c r="H91" s="1408"/>
      <c r="I91" s="1371"/>
      <c r="J91" s="1371"/>
      <c r="K91" s="1371"/>
      <c r="L91" s="1409"/>
      <c r="M91" s="1421"/>
      <c r="N91" s="704" t="s">
        <v>995</v>
      </c>
      <c r="O91" s="704" t="s">
        <v>851</v>
      </c>
      <c r="P91" s="704" t="s">
        <v>912</v>
      </c>
      <c r="Q91" s="704" t="s">
        <v>852</v>
      </c>
      <c r="R91" s="677"/>
      <c r="S91" s="705"/>
      <c r="T91" s="705"/>
      <c r="U91" s="706"/>
      <c r="V91" s="863"/>
      <c r="W91" s="863"/>
      <c r="X91" s="863"/>
      <c r="Y91" s="863"/>
      <c r="Z91" s="863"/>
      <c r="AA91" s="863"/>
      <c r="AB91" s="863"/>
      <c r="AC91" s="863"/>
      <c r="AD91" s="863"/>
      <c r="AE91" s="863"/>
      <c r="AF91" s="863"/>
      <c r="AG91" s="863"/>
      <c r="AH91" s="863"/>
      <c r="AI91" s="863"/>
      <c r="AJ91" s="863"/>
      <c r="AK91" s="863"/>
      <c r="AL91" s="863"/>
      <c r="AM91" s="863"/>
      <c r="AN91" s="863"/>
      <c r="AO91" s="863"/>
      <c r="AP91" s="863"/>
      <c r="AQ91" s="863"/>
      <c r="AR91" s="863"/>
      <c r="AS91" s="863"/>
      <c r="AT91" s="863"/>
      <c r="AU91" s="863"/>
      <c r="AV91" s="863"/>
      <c r="AW91" s="863"/>
      <c r="AX91" s="863"/>
      <c r="AY91" s="863"/>
      <c r="AZ91" s="863"/>
      <c r="BA91" s="863"/>
      <c r="BB91" s="863"/>
      <c r="BC91" s="863"/>
    </row>
    <row r="92" spans="1:55" s="659" customFormat="1" ht="60.75" customHeight="1" x14ac:dyDescent="0.25">
      <c r="A92" s="1453"/>
      <c r="B92" s="1371"/>
      <c r="C92" s="1371"/>
      <c r="D92" s="1371"/>
      <c r="E92" s="1371"/>
      <c r="F92" s="1371"/>
      <c r="G92" s="1371"/>
      <c r="H92" s="1408"/>
      <c r="I92" s="1371"/>
      <c r="J92" s="1371"/>
      <c r="K92" s="1371"/>
      <c r="L92" s="1409"/>
      <c r="M92" s="1421"/>
      <c r="N92" s="704" t="s">
        <v>849</v>
      </c>
      <c r="O92" s="704" t="s">
        <v>1036</v>
      </c>
      <c r="P92" s="704" t="s">
        <v>1037</v>
      </c>
      <c r="Q92" s="704" t="s">
        <v>1038</v>
      </c>
      <c r="R92" s="677"/>
      <c r="S92" s="705"/>
      <c r="T92" s="705"/>
      <c r="U92" s="706"/>
      <c r="V92" s="863"/>
      <c r="W92" s="863"/>
      <c r="X92" s="863"/>
      <c r="Y92" s="863"/>
      <c r="Z92" s="863"/>
      <c r="AA92" s="863"/>
      <c r="AB92" s="863"/>
      <c r="AC92" s="863"/>
      <c r="AD92" s="863"/>
      <c r="AE92" s="863"/>
      <c r="AF92" s="863"/>
      <c r="AG92" s="863"/>
      <c r="AH92" s="863"/>
      <c r="AI92" s="863"/>
      <c r="AJ92" s="863"/>
      <c r="AK92" s="863"/>
      <c r="AL92" s="863"/>
      <c r="AM92" s="863"/>
      <c r="AN92" s="863"/>
      <c r="AO92" s="863"/>
      <c r="AP92" s="863"/>
      <c r="AQ92" s="863"/>
      <c r="AR92" s="863"/>
      <c r="AS92" s="863"/>
      <c r="AT92" s="863"/>
      <c r="AU92" s="863"/>
      <c r="AV92" s="863"/>
      <c r="AW92" s="863"/>
      <c r="AX92" s="863"/>
      <c r="AY92" s="863"/>
      <c r="AZ92" s="863"/>
      <c r="BA92" s="863"/>
      <c r="BB92" s="863"/>
      <c r="BC92" s="863"/>
    </row>
    <row r="93" spans="1:55" s="659" customFormat="1" ht="68.25" customHeight="1" x14ac:dyDescent="0.25">
      <c r="A93" s="1453"/>
      <c r="B93" s="1371" t="s">
        <v>963</v>
      </c>
      <c r="C93" s="1371" t="s">
        <v>7</v>
      </c>
      <c r="D93" s="1371" t="s">
        <v>1725</v>
      </c>
      <c r="E93" s="1371" t="s">
        <v>602</v>
      </c>
      <c r="F93" s="1371">
        <v>3</v>
      </c>
      <c r="G93" s="1371">
        <v>2</v>
      </c>
      <c r="H93" s="1408"/>
      <c r="I93" s="1371" t="s">
        <v>1724</v>
      </c>
      <c r="J93" s="1371">
        <v>2</v>
      </c>
      <c r="K93" s="1371">
        <v>1</v>
      </c>
      <c r="L93" s="1409"/>
      <c r="M93" s="1421" t="s">
        <v>72</v>
      </c>
      <c r="N93" s="704" t="s">
        <v>1039</v>
      </c>
      <c r="O93" s="704" t="s">
        <v>1040</v>
      </c>
      <c r="P93" s="704" t="s">
        <v>1002</v>
      </c>
      <c r="Q93" s="704">
        <v>2022</v>
      </c>
      <c r="R93" s="677"/>
      <c r="S93" s="705"/>
      <c r="T93" s="705"/>
      <c r="U93" s="706"/>
      <c r="V93" s="863"/>
      <c r="W93" s="863"/>
      <c r="X93" s="863"/>
      <c r="Y93" s="863"/>
      <c r="Z93" s="863"/>
      <c r="AA93" s="863"/>
      <c r="AB93" s="863"/>
      <c r="AC93" s="863"/>
      <c r="AD93" s="863"/>
      <c r="AE93" s="863"/>
      <c r="AF93" s="863"/>
      <c r="AG93" s="863"/>
      <c r="AH93" s="863"/>
      <c r="AI93" s="863"/>
      <c r="AJ93" s="863"/>
      <c r="AK93" s="863"/>
      <c r="AL93" s="863"/>
      <c r="AM93" s="863"/>
      <c r="AN93" s="863"/>
      <c r="AO93" s="863"/>
      <c r="AP93" s="863"/>
      <c r="AQ93" s="863"/>
      <c r="AR93" s="863"/>
      <c r="AS93" s="863"/>
      <c r="AT93" s="863"/>
      <c r="AU93" s="863"/>
      <c r="AV93" s="863"/>
      <c r="AW93" s="863"/>
      <c r="AX93" s="863"/>
      <c r="AY93" s="863"/>
      <c r="AZ93" s="863"/>
      <c r="BA93" s="863"/>
      <c r="BB93" s="863"/>
      <c r="BC93" s="863"/>
    </row>
    <row r="94" spans="1:55" s="659" customFormat="1" ht="68.25" customHeight="1" x14ac:dyDescent="0.25">
      <c r="A94" s="1453"/>
      <c r="B94" s="1371"/>
      <c r="C94" s="1371"/>
      <c r="D94" s="1371"/>
      <c r="E94" s="1371"/>
      <c r="F94" s="1371"/>
      <c r="G94" s="1371"/>
      <c r="H94" s="1408"/>
      <c r="I94" s="1371"/>
      <c r="J94" s="1371"/>
      <c r="K94" s="1371"/>
      <c r="L94" s="1409"/>
      <c r="M94" s="1421"/>
      <c r="N94" s="704" t="s">
        <v>1041</v>
      </c>
      <c r="O94" s="704" t="s">
        <v>1043</v>
      </c>
      <c r="P94" s="704" t="s">
        <v>1044</v>
      </c>
      <c r="Q94" s="704" t="s">
        <v>1045</v>
      </c>
      <c r="R94" s="677"/>
      <c r="S94" s="705"/>
      <c r="T94" s="705"/>
      <c r="U94" s="706"/>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3"/>
      <c r="AZ94" s="863"/>
      <c r="BA94" s="863"/>
      <c r="BB94" s="863"/>
      <c r="BC94" s="863"/>
    </row>
    <row r="95" spans="1:55" s="659" customFormat="1" ht="68.25" customHeight="1" x14ac:dyDescent="0.25">
      <c r="A95" s="1453"/>
      <c r="B95" s="1371"/>
      <c r="C95" s="1371"/>
      <c r="D95" s="1371"/>
      <c r="E95" s="1371"/>
      <c r="F95" s="1371"/>
      <c r="G95" s="1371"/>
      <c r="H95" s="1408"/>
      <c r="I95" s="1371"/>
      <c r="J95" s="1371"/>
      <c r="K95" s="1371"/>
      <c r="L95" s="1409"/>
      <c r="M95" s="1421"/>
      <c r="N95" s="704" t="s">
        <v>1042</v>
      </c>
      <c r="O95" s="704" t="s">
        <v>1043</v>
      </c>
      <c r="P95" s="704" t="s">
        <v>1044</v>
      </c>
      <c r="Q95" s="704" t="s">
        <v>1047</v>
      </c>
      <c r="R95" s="677"/>
      <c r="S95" s="705"/>
      <c r="T95" s="705"/>
      <c r="U95" s="706"/>
      <c r="V95" s="863"/>
      <c r="W95" s="863"/>
      <c r="X95" s="863"/>
      <c r="Y95" s="863"/>
      <c r="Z95" s="863"/>
      <c r="AA95" s="863"/>
      <c r="AB95" s="863"/>
      <c r="AC95" s="863"/>
      <c r="AD95" s="863"/>
      <c r="AE95" s="863"/>
      <c r="AF95" s="863"/>
      <c r="AG95" s="863"/>
      <c r="AH95" s="863"/>
      <c r="AI95" s="863"/>
      <c r="AJ95" s="863"/>
      <c r="AK95" s="863"/>
      <c r="AL95" s="863"/>
      <c r="AM95" s="863"/>
      <c r="AN95" s="863"/>
      <c r="AO95" s="863"/>
      <c r="AP95" s="863"/>
      <c r="AQ95" s="863"/>
      <c r="AR95" s="863"/>
      <c r="AS95" s="863"/>
      <c r="AT95" s="863"/>
      <c r="AU95" s="863"/>
      <c r="AV95" s="863"/>
      <c r="AW95" s="863"/>
      <c r="AX95" s="863"/>
      <c r="AY95" s="863"/>
      <c r="AZ95" s="863"/>
      <c r="BA95" s="863"/>
      <c r="BB95" s="863"/>
      <c r="BC95" s="863"/>
    </row>
    <row r="96" spans="1:55" s="659" customFormat="1" ht="102" x14ac:dyDescent="0.25">
      <c r="A96" s="1453"/>
      <c r="B96" s="677" t="s">
        <v>789</v>
      </c>
      <c r="C96" s="677" t="s">
        <v>239</v>
      </c>
      <c r="D96" s="677" t="s">
        <v>1723</v>
      </c>
      <c r="E96" s="677" t="s">
        <v>685</v>
      </c>
      <c r="F96" s="677">
        <v>5</v>
      </c>
      <c r="G96" s="677">
        <v>4</v>
      </c>
      <c r="H96" s="710"/>
      <c r="I96" s="677">
        <v>0</v>
      </c>
      <c r="J96" s="677">
        <v>5</v>
      </c>
      <c r="K96" s="677">
        <v>4</v>
      </c>
      <c r="L96" s="707"/>
      <c r="M96" s="704" t="s">
        <v>529</v>
      </c>
      <c r="N96" s="704" t="s">
        <v>1050</v>
      </c>
      <c r="O96" s="704" t="s">
        <v>1048</v>
      </c>
      <c r="P96" s="704" t="s">
        <v>1002</v>
      </c>
      <c r="Q96" s="704" t="s">
        <v>1049</v>
      </c>
      <c r="R96" s="677"/>
      <c r="S96" s="705"/>
      <c r="T96" s="705"/>
      <c r="U96" s="706"/>
      <c r="V96" s="863"/>
      <c r="W96" s="863"/>
      <c r="X96" s="863"/>
      <c r="Y96" s="863"/>
      <c r="Z96" s="863"/>
      <c r="AA96" s="863"/>
      <c r="AB96" s="863"/>
      <c r="AC96" s="863"/>
      <c r="AD96" s="863"/>
      <c r="AE96" s="863"/>
      <c r="AF96" s="863"/>
      <c r="AG96" s="863"/>
      <c r="AH96" s="863"/>
      <c r="AI96" s="863"/>
      <c r="AJ96" s="863"/>
      <c r="AK96" s="863"/>
      <c r="AL96" s="863"/>
      <c r="AM96" s="863"/>
      <c r="AN96" s="863"/>
      <c r="AO96" s="863"/>
      <c r="AP96" s="863"/>
      <c r="AQ96" s="863"/>
      <c r="AR96" s="863"/>
      <c r="AS96" s="863"/>
      <c r="AT96" s="863"/>
      <c r="AU96" s="863"/>
      <c r="AV96" s="863"/>
      <c r="AW96" s="863"/>
      <c r="AX96" s="863"/>
      <c r="AY96" s="863"/>
      <c r="AZ96" s="863"/>
      <c r="BA96" s="863"/>
      <c r="BB96" s="863"/>
      <c r="BC96" s="863"/>
    </row>
    <row r="97" spans="1:55" s="660" customFormat="1" ht="37.5" customHeight="1" x14ac:dyDescent="0.25">
      <c r="A97" s="1453"/>
      <c r="B97" s="1371" t="s">
        <v>969</v>
      </c>
      <c r="C97" s="1371" t="s">
        <v>623</v>
      </c>
      <c r="D97" s="677" t="s">
        <v>1721</v>
      </c>
      <c r="E97" s="1371" t="s">
        <v>1720</v>
      </c>
      <c r="F97" s="1376">
        <v>1</v>
      </c>
      <c r="G97" s="1376">
        <v>3</v>
      </c>
      <c r="H97" s="1378"/>
      <c r="I97" s="677" t="s">
        <v>1719</v>
      </c>
      <c r="J97" s="1376">
        <v>1</v>
      </c>
      <c r="K97" s="1376">
        <v>2</v>
      </c>
      <c r="L97" s="1481"/>
      <c r="M97" s="1371" t="s">
        <v>1108</v>
      </c>
      <c r="N97" s="1493" t="s">
        <v>1718</v>
      </c>
      <c r="O97" s="1493" t="s">
        <v>1717</v>
      </c>
      <c r="P97" s="1493" t="s">
        <v>1716</v>
      </c>
      <c r="Q97" s="1495" t="s">
        <v>1894</v>
      </c>
      <c r="R97" s="1371"/>
      <c r="S97" s="1429"/>
      <c r="T97" s="1429"/>
      <c r="U97" s="1366"/>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1"/>
      <c r="AZ97" s="861"/>
      <c r="BA97" s="861"/>
      <c r="BB97" s="861"/>
      <c r="BC97" s="861"/>
    </row>
    <row r="98" spans="1:55" s="660" customFormat="1" ht="37.5" customHeight="1" thickBot="1" x14ac:dyDescent="0.3">
      <c r="A98" s="1454"/>
      <c r="B98" s="1372"/>
      <c r="C98" s="1372"/>
      <c r="D98" s="678" t="s">
        <v>1715</v>
      </c>
      <c r="E98" s="1372"/>
      <c r="F98" s="1377"/>
      <c r="G98" s="1377"/>
      <c r="H98" s="1379"/>
      <c r="I98" s="678" t="s">
        <v>1714</v>
      </c>
      <c r="J98" s="1377"/>
      <c r="K98" s="1377"/>
      <c r="L98" s="1482"/>
      <c r="M98" s="1372"/>
      <c r="N98" s="1494"/>
      <c r="O98" s="1494"/>
      <c r="P98" s="1494"/>
      <c r="Q98" s="1496"/>
      <c r="R98" s="1372"/>
      <c r="S98" s="1430"/>
      <c r="T98" s="1430"/>
      <c r="U98" s="1375"/>
      <c r="V98" s="861"/>
      <c r="W98" s="861"/>
      <c r="X98" s="861"/>
      <c r="Y98" s="861"/>
      <c r="Z98" s="861"/>
      <c r="AA98" s="861"/>
      <c r="AB98" s="861"/>
      <c r="AC98" s="861"/>
      <c r="AD98" s="861"/>
      <c r="AE98" s="861"/>
      <c r="AF98" s="861"/>
      <c r="AG98" s="861"/>
      <c r="AH98" s="861"/>
      <c r="AI98" s="861"/>
      <c r="AJ98" s="861"/>
      <c r="AK98" s="861"/>
      <c r="AL98" s="861"/>
      <c r="AM98" s="861"/>
      <c r="AN98" s="861"/>
      <c r="AO98" s="861"/>
      <c r="AP98" s="861"/>
      <c r="AQ98" s="861"/>
      <c r="AR98" s="861"/>
      <c r="AS98" s="861"/>
      <c r="AT98" s="861"/>
      <c r="AU98" s="861"/>
      <c r="AV98" s="861"/>
      <c r="AW98" s="861"/>
      <c r="AX98" s="861"/>
      <c r="AY98" s="861"/>
      <c r="AZ98" s="861"/>
      <c r="BA98" s="861"/>
      <c r="BB98" s="861"/>
      <c r="BC98" s="861"/>
    </row>
    <row r="99" spans="1:55" s="660" customFormat="1" ht="26.25" thickTop="1" x14ac:dyDescent="0.25">
      <c r="A99" s="1620" t="s">
        <v>1379</v>
      </c>
      <c r="B99" s="1698" t="s">
        <v>1345</v>
      </c>
      <c r="C99" s="1659" t="s">
        <v>7</v>
      </c>
      <c r="D99" s="959" t="s">
        <v>1356</v>
      </c>
      <c r="E99" s="1659" t="s">
        <v>1174</v>
      </c>
      <c r="F99" s="1385">
        <v>3</v>
      </c>
      <c r="G99" s="1385">
        <v>2</v>
      </c>
      <c r="H99" s="1699"/>
      <c r="I99" s="717" t="s">
        <v>1996</v>
      </c>
      <c r="J99" s="1656">
        <v>2</v>
      </c>
      <c r="K99" s="1656">
        <v>2</v>
      </c>
      <c r="L99" s="1655"/>
      <c r="M99" s="1659" t="s">
        <v>529</v>
      </c>
      <c r="N99" s="720" t="s">
        <v>1380</v>
      </c>
      <c r="O99" s="720" t="s">
        <v>1381</v>
      </c>
      <c r="P99" s="720" t="s">
        <v>1997</v>
      </c>
      <c r="Q99" s="723" t="s">
        <v>859</v>
      </c>
      <c r="R99" s="726"/>
      <c r="S99" s="960"/>
      <c r="T99" s="729"/>
      <c r="U99" s="738"/>
      <c r="V99" s="861"/>
      <c r="W99" s="861"/>
      <c r="X99" s="861"/>
      <c r="Y99" s="861"/>
      <c r="Z99" s="861"/>
      <c r="AA99" s="861"/>
      <c r="AB99" s="861"/>
      <c r="AC99" s="861"/>
      <c r="AD99" s="861"/>
      <c r="AE99" s="861"/>
      <c r="AF99" s="861"/>
      <c r="AG99" s="861"/>
      <c r="AH99" s="861"/>
      <c r="AI99" s="861"/>
      <c r="AJ99" s="861"/>
      <c r="AK99" s="861"/>
      <c r="AL99" s="861"/>
      <c r="AM99" s="861"/>
      <c r="AN99" s="861"/>
      <c r="AO99" s="861"/>
      <c r="AP99" s="861"/>
      <c r="AQ99" s="861"/>
      <c r="AR99" s="861"/>
      <c r="AS99" s="861"/>
      <c r="AT99" s="861"/>
      <c r="AU99" s="861"/>
      <c r="AV99" s="861"/>
      <c r="AW99" s="861"/>
      <c r="AX99" s="861"/>
      <c r="AY99" s="861"/>
      <c r="AZ99" s="861"/>
      <c r="BA99" s="861"/>
      <c r="BB99" s="861"/>
      <c r="BC99" s="861"/>
    </row>
    <row r="100" spans="1:55" s="660" customFormat="1" ht="25.5" x14ac:dyDescent="0.25">
      <c r="A100" s="1621"/>
      <c r="B100" s="1438"/>
      <c r="C100" s="1660"/>
      <c r="D100" s="955" t="s">
        <v>1357</v>
      </c>
      <c r="E100" s="1660"/>
      <c r="F100" s="1386"/>
      <c r="G100" s="1386"/>
      <c r="H100" s="1700"/>
      <c r="I100" s="718" t="s">
        <v>1998</v>
      </c>
      <c r="J100" s="1657"/>
      <c r="K100" s="1657"/>
      <c r="L100" s="1650"/>
      <c r="M100" s="1660"/>
      <c r="N100" s="721" t="s">
        <v>1999</v>
      </c>
      <c r="O100" s="721" t="s">
        <v>1383</v>
      </c>
      <c r="P100" s="721" t="s">
        <v>2000</v>
      </c>
      <c r="Q100" s="724" t="s">
        <v>859</v>
      </c>
      <c r="R100" s="727"/>
      <c r="S100" s="957"/>
      <c r="T100" s="969"/>
      <c r="U100" s="735"/>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c r="BA100" s="861"/>
      <c r="BB100" s="861"/>
      <c r="BC100" s="861"/>
    </row>
    <row r="101" spans="1:55" s="660" customFormat="1" ht="12.75" x14ac:dyDescent="0.25">
      <c r="A101" s="1621"/>
      <c r="B101" s="1438"/>
      <c r="C101" s="1660"/>
      <c r="D101" s="955" t="s">
        <v>2001</v>
      </c>
      <c r="E101" s="1660"/>
      <c r="F101" s="1386"/>
      <c r="G101" s="1386"/>
      <c r="H101" s="1700"/>
      <c r="I101" s="718"/>
      <c r="J101" s="1657"/>
      <c r="K101" s="1657"/>
      <c r="L101" s="1650"/>
      <c r="M101" s="1660"/>
      <c r="N101" s="721"/>
      <c r="O101" s="721"/>
      <c r="P101" s="721"/>
      <c r="Q101" s="724"/>
      <c r="R101" s="727"/>
      <c r="S101" s="957"/>
      <c r="T101" s="969"/>
      <c r="U101" s="735"/>
      <c r="V101" s="861"/>
      <c r="W101" s="861"/>
      <c r="X101" s="861"/>
      <c r="Y101" s="861"/>
      <c r="Z101" s="861"/>
      <c r="AA101" s="861"/>
      <c r="AB101" s="861"/>
      <c r="AC101" s="861"/>
      <c r="AD101" s="861"/>
      <c r="AE101" s="861"/>
      <c r="AF101" s="861"/>
      <c r="AG101" s="861"/>
      <c r="AH101" s="861"/>
      <c r="AI101" s="861"/>
      <c r="AJ101" s="861"/>
      <c r="AK101" s="861"/>
      <c r="AL101" s="861"/>
      <c r="AM101" s="861"/>
      <c r="AN101" s="861"/>
      <c r="AO101" s="861"/>
      <c r="AP101" s="861"/>
      <c r="AQ101" s="861"/>
      <c r="AR101" s="861"/>
      <c r="AS101" s="861"/>
      <c r="AT101" s="861"/>
      <c r="AU101" s="861"/>
      <c r="AV101" s="861"/>
      <c r="AW101" s="861"/>
      <c r="AX101" s="861"/>
      <c r="AY101" s="861"/>
      <c r="AZ101" s="861"/>
      <c r="BA101" s="861"/>
      <c r="BB101" s="861"/>
      <c r="BC101" s="861"/>
    </row>
    <row r="102" spans="1:55" s="660" customFormat="1" ht="25.5" x14ac:dyDescent="0.25">
      <c r="A102" s="1621"/>
      <c r="B102" s="1438"/>
      <c r="C102" s="1660"/>
      <c r="D102" s="955" t="s">
        <v>1358</v>
      </c>
      <c r="E102" s="1660"/>
      <c r="F102" s="1386"/>
      <c r="G102" s="1386"/>
      <c r="H102" s="1700"/>
      <c r="I102" s="718"/>
      <c r="J102" s="1657"/>
      <c r="K102" s="1657"/>
      <c r="L102" s="1650"/>
      <c r="M102" s="1660"/>
      <c r="N102" s="721" t="s">
        <v>2002</v>
      </c>
      <c r="O102" s="721"/>
      <c r="P102" s="721" t="s">
        <v>1716</v>
      </c>
      <c r="Q102" s="724"/>
      <c r="R102" s="727"/>
      <c r="S102" s="957"/>
      <c r="T102" s="969"/>
      <c r="U102" s="735"/>
      <c r="V102" s="861"/>
      <c r="W102" s="861"/>
      <c r="X102" s="861"/>
      <c r="Y102" s="861"/>
      <c r="Z102" s="861"/>
      <c r="AA102" s="861"/>
      <c r="AB102" s="861"/>
      <c r="AC102" s="861"/>
      <c r="AD102" s="861"/>
      <c r="AE102" s="861"/>
      <c r="AF102" s="861"/>
      <c r="AG102" s="861"/>
      <c r="AH102" s="861"/>
      <c r="AI102" s="861"/>
      <c r="AJ102" s="861"/>
      <c r="AK102" s="861"/>
      <c r="AL102" s="861"/>
      <c r="AM102" s="861"/>
      <c r="AN102" s="861"/>
      <c r="AO102" s="861"/>
      <c r="AP102" s="861"/>
      <c r="AQ102" s="861"/>
      <c r="AR102" s="861"/>
      <c r="AS102" s="861"/>
      <c r="AT102" s="861"/>
      <c r="AU102" s="861"/>
      <c r="AV102" s="861"/>
      <c r="AW102" s="861"/>
      <c r="AX102" s="861"/>
      <c r="AY102" s="861"/>
      <c r="AZ102" s="861"/>
      <c r="BA102" s="861"/>
      <c r="BB102" s="861"/>
      <c r="BC102" s="861"/>
    </row>
    <row r="103" spans="1:55" s="660" customFormat="1" ht="15" customHeight="1" x14ac:dyDescent="0.25">
      <c r="A103" s="1621"/>
      <c r="B103" s="1438"/>
      <c r="C103" s="1660"/>
      <c r="D103" s="961" t="s">
        <v>1359</v>
      </c>
      <c r="E103" s="1660"/>
      <c r="F103" s="1386"/>
      <c r="G103" s="1386"/>
      <c r="H103" s="1700"/>
      <c r="I103" s="719"/>
      <c r="J103" s="1657"/>
      <c r="K103" s="1657"/>
      <c r="L103" s="1658"/>
      <c r="M103" s="1660"/>
      <c r="N103" s="722"/>
      <c r="O103" s="722"/>
      <c r="P103" s="722"/>
      <c r="Q103" s="725"/>
      <c r="R103" s="728"/>
      <c r="S103" s="962"/>
      <c r="T103" s="970"/>
      <c r="U103" s="736"/>
      <c r="V103" s="861"/>
      <c r="W103" s="861"/>
      <c r="X103" s="861"/>
      <c r="Y103" s="861"/>
      <c r="Z103" s="861"/>
      <c r="AA103" s="861"/>
      <c r="AB103" s="861"/>
      <c r="AC103" s="861"/>
      <c r="AD103" s="861"/>
      <c r="AE103" s="861"/>
      <c r="AF103" s="861"/>
      <c r="AG103" s="861"/>
      <c r="AH103" s="861"/>
      <c r="AI103" s="861"/>
      <c r="AJ103" s="861"/>
      <c r="AK103" s="861"/>
      <c r="AL103" s="861"/>
      <c r="AM103" s="861"/>
      <c r="AN103" s="861"/>
      <c r="AO103" s="861"/>
      <c r="AP103" s="861"/>
      <c r="AQ103" s="861"/>
      <c r="AR103" s="861"/>
      <c r="AS103" s="861"/>
      <c r="AT103" s="861"/>
      <c r="AU103" s="861"/>
      <c r="AV103" s="861"/>
      <c r="AW103" s="861"/>
      <c r="AX103" s="861"/>
      <c r="AY103" s="861"/>
      <c r="AZ103" s="861"/>
      <c r="BA103" s="861"/>
      <c r="BB103" s="861"/>
      <c r="BC103" s="861"/>
    </row>
    <row r="104" spans="1:55" s="660" customFormat="1" ht="25.5" x14ac:dyDescent="0.25">
      <c r="A104" s="1621"/>
      <c r="B104" s="1623" t="s">
        <v>1346</v>
      </c>
      <c r="C104" s="1625" t="s">
        <v>7</v>
      </c>
      <c r="D104" s="954" t="s">
        <v>1360</v>
      </c>
      <c r="E104" s="1625" t="s">
        <v>1174</v>
      </c>
      <c r="F104" s="1626">
        <v>3</v>
      </c>
      <c r="G104" s="1626">
        <v>3</v>
      </c>
      <c r="H104" s="1645"/>
      <c r="I104" s="730" t="s">
        <v>2003</v>
      </c>
      <c r="J104" s="1628">
        <v>2</v>
      </c>
      <c r="K104" s="1628">
        <v>2</v>
      </c>
      <c r="L104" s="1649"/>
      <c r="M104" s="1625" t="s">
        <v>529</v>
      </c>
      <c r="N104" s="731" t="s">
        <v>2004</v>
      </c>
      <c r="O104" s="731" t="s">
        <v>2005</v>
      </c>
      <c r="P104" s="731" t="s">
        <v>1997</v>
      </c>
      <c r="Q104" s="732" t="s">
        <v>859</v>
      </c>
      <c r="R104" s="733"/>
      <c r="S104" s="956"/>
      <c r="T104" s="968"/>
      <c r="U104" s="734"/>
      <c r="V104" s="861"/>
      <c r="W104" s="861"/>
      <c r="X104" s="861"/>
      <c r="Y104" s="861"/>
      <c r="Z104" s="861"/>
      <c r="AA104" s="861"/>
      <c r="AB104" s="861"/>
      <c r="AC104" s="861"/>
      <c r="AD104" s="861"/>
      <c r="AE104" s="861"/>
      <c r="AF104" s="861"/>
      <c r="AG104" s="861"/>
      <c r="AH104" s="861"/>
      <c r="AI104" s="861"/>
      <c r="AJ104" s="861"/>
      <c r="AK104" s="861"/>
      <c r="AL104" s="861"/>
      <c r="AM104" s="861"/>
      <c r="AN104" s="861"/>
      <c r="AO104" s="861"/>
      <c r="AP104" s="861"/>
      <c r="AQ104" s="861"/>
      <c r="AR104" s="861"/>
      <c r="AS104" s="861"/>
      <c r="AT104" s="861"/>
      <c r="AU104" s="861"/>
      <c r="AV104" s="861"/>
      <c r="AW104" s="861"/>
      <c r="AX104" s="861"/>
      <c r="AY104" s="861"/>
      <c r="AZ104" s="861"/>
      <c r="BA104" s="861"/>
      <c r="BB104" s="861"/>
      <c r="BC104" s="861"/>
    </row>
    <row r="105" spans="1:55" s="660" customFormat="1" ht="25.5" x14ac:dyDescent="0.25">
      <c r="A105" s="1621"/>
      <c r="B105" s="1630"/>
      <c r="C105" s="1594"/>
      <c r="D105" s="955" t="s">
        <v>1361</v>
      </c>
      <c r="E105" s="1594"/>
      <c r="F105" s="1631"/>
      <c r="G105" s="1631"/>
      <c r="H105" s="1646"/>
      <c r="I105" s="718"/>
      <c r="J105" s="1610"/>
      <c r="K105" s="1610"/>
      <c r="L105" s="1650"/>
      <c r="M105" s="1594"/>
      <c r="N105" s="721" t="s">
        <v>2006</v>
      </c>
      <c r="O105" s="721" t="s">
        <v>2007</v>
      </c>
      <c r="P105" s="721" t="s">
        <v>2008</v>
      </c>
      <c r="Q105" s="724" t="s">
        <v>859</v>
      </c>
      <c r="R105" s="727"/>
      <c r="S105" s="957"/>
      <c r="T105" s="969"/>
      <c r="U105" s="735"/>
      <c r="V105" s="861"/>
      <c r="W105" s="861"/>
      <c r="X105" s="861"/>
      <c r="Y105" s="861"/>
      <c r="Z105" s="861"/>
      <c r="AA105" s="861"/>
      <c r="AB105" s="861"/>
      <c r="AC105" s="861"/>
      <c r="AD105" s="861"/>
      <c r="AE105" s="861"/>
      <c r="AF105" s="861"/>
      <c r="AG105" s="861"/>
      <c r="AH105" s="861"/>
      <c r="AI105" s="861"/>
      <c r="AJ105" s="861"/>
      <c r="AK105" s="861"/>
      <c r="AL105" s="861"/>
      <c r="AM105" s="861"/>
      <c r="AN105" s="861"/>
      <c r="AO105" s="861"/>
      <c r="AP105" s="861"/>
      <c r="AQ105" s="861"/>
      <c r="AR105" s="861"/>
      <c r="AS105" s="861"/>
      <c r="AT105" s="861"/>
      <c r="AU105" s="861"/>
      <c r="AV105" s="861"/>
      <c r="AW105" s="861"/>
      <c r="AX105" s="861"/>
      <c r="AY105" s="861"/>
      <c r="AZ105" s="861"/>
      <c r="BA105" s="861"/>
      <c r="BB105" s="861"/>
      <c r="BC105" s="861"/>
    </row>
    <row r="106" spans="1:55" s="660" customFormat="1" ht="15" customHeight="1" x14ac:dyDescent="0.25">
      <c r="A106" s="1621"/>
      <c r="B106" s="1624"/>
      <c r="C106" s="1595"/>
      <c r="D106" s="961" t="s">
        <v>1362</v>
      </c>
      <c r="E106" s="1595"/>
      <c r="F106" s="1627"/>
      <c r="G106" s="1627"/>
      <c r="H106" s="1661"/>
      <c r="I106" s="719"/>
      <c r="J106" s="1611"/>
      <c r="K106" s="1611"/>
      <c r="L106" s="1658"/>
      <c r="M106" s="1595"/>
      <c r="N106" s="722"/>
      <c r="O106" s="722"/>
      <c r="P106" s="722"/>
      <c r="Q106" s="725"/>
      <c r="R106" s="728"/>
      <c r="S106" s="962"/>
      <c r="T106" s="970"/>
      <c r="U106" s="736"/>
      <c r="V106" s="861"/>
      <c r="W106" s="861"/>
      <c r="X106" s="861"/>
      <c r="Y106" s="861"/>
      <c r="Z106" s="861"/>
      <c r="AA106" s="861"/>
      <c r="AB106" s="861"/>
      <c r="AC106" s="861"/>
      <c r="AD106" s="861"/>
      <c r="AE106" s="861"/>
      <c r="AF106" s="861"/>
      <c r="AG106" s="861"/>
      <c r="AH106" s="861"/>
      <c r="AI106" s="861"/>
      <c r="AJ106" s="861"/>
      <c r="AK106" s="861"/>
      <c r="AL106" s="861"/>
      <c r="AM106" s="861"/>
      <c r="AN106" s="861"/>
      <c r="AO106" s="861"/>
      <c r="AP106" s="861"/>
      <c r="AQ106" s="861"/>
      <c r="AR106" s="861"/>
      <c r="AS106" s="861"/>
      <c r="AT106" s="861"/>
      <c r="AU106" s="861"/>
      <c r="AV106" s="861"/>
      <c r="AW106" s="861"/>
      <c r="AX106" s="861"/>
      <c r="AY106" s="861"/>
      <c r="AZ106" s="861"/>
      <c r="BA106" s="861"/>
      <c r="BB106" s="861"/>
      <c r="BC106" s="861"/>
    </row>
    <row r="107" spans="1:55" s="659" customFormat="1" ht="25.5" x14ac:dyDescent="0.25">
      <c r="A107" s="1621"/>
      <c r="B107" s="1623" t="s">
        <v>1347</v>
      </c>
      <c r="C107" s="1625" t="s">
        <v>11</v>
      </c>
      <c r="D107" s="954" t="s">
        <v>1363</v>
      </c>
      <c r="E107" s="1625" t="s">
        <v>1377</v>
      </c>
      <c r="F107" s="1626">
        <v>3</v>
      </c>
      <c r="G107" s="1626">
        <v>3</v>
      </c>
      <c r="H107" s="1645"/>
      <c r="I107" s="730" t="s">
        <v>2009</v>
      </c>
      <c r="J107" s="1628">
        <v>2</v>
      </c>
      <c r="K107" s="1628">
        <v>2</v>
      </c>
      <c r="L107" s="1649"/>
      <c r="M107" s="1625" t="s">
        <v>529</v>
      </c>
      <c r="N107" s="731" t="s">
        <v>2010</v>
      </c>
      <c r="O107" s="731" t="s">
        <v>2011</v>
      </c>
      <c r="P107" s="731" t="s">
        <v>1382</v>
      </c>
      <c r="Q107" s="732" t="s">
        <v>859</v>
      </c>
      <c r="R107" s="733"/>
      <c r="S107" s="956"/>
      <c r="T107" s="968"/>
      <c r="U107" s="734"/>
      <c r="V107" s="863"/>
      <c r="W107" s="863"/>
      <c r="X107" s="863"/>
      <c r="Y107" s="863"/>
      <c r="Z107" s="863"/>
      <c r="AA107" s="863"/>
      <c r="AB107" s="863"/>
      <c r="AC107" s="863"/>
      <c r="AD107" s="863"/>
      <c r="AE107" s="863"/>
      <c r="AF107" s="863"/>
      <c r="AG107" s="863"/>
      <c r="AH107" s="863"/>
      <c r="AI107" s="863"/>
      <c r="AJ107" s="863"/>
      <c r="AK107" s="863"/>
      <c r="AL107" s="863"/>
      <c r="AM107" s="863"/>
      <c r="AN107" s="863"/>
      <c r="AO107" s="863"/>
      <c r="AP107" s="863"/>
      <c r="AQ107" s="863"/>
      <c r="AR107" s="863"/>
      <c r="AS107" s="863"/>
      <c r="AT107" s="863"/>
      <c r="AU107" s="863"/>
      <c r="AV107" s="863"/>
      <c r="AW107" s="863"/>
      <c r="AX107" s="863"/>
      <c r="AY107" s="863"/>
      <c r="AZ107" s="863"/>
      <c r="BA107" s="863"/>
      <c r="BB107" s="863"/>
      <c r="BC107" s="863"/>
    </row>
    <row r="108" spans="1:55" s="659" customFormat="1" ht="25.5" x14ac:dyDescent="0.25">
      <c r="A108" s="1621"/>
      <c r="B108" s="1630"/>
      <c r="C108" s="1594"/>
      <c r="D108" s="955" t="s">
        <v>2012</v>
      </c>
      <c r="E108" s="1594"/>
      <c r="F108" s="1631"/>
      <c r="G108" s="1631"/>
      <c r="H108" s="1646"/>
      <c r="I108" s="718" t="s">
        <v>2013</v>
      </c>
      <c r="J108" s="1610"/>
      <c r="K108" s="1610"/>
      <c r="L108" s="1650"/>
      <c r="M108" s="1594"/>
      <c r="N108" s="721" t="s">
        <v>2014</v>
      </c>
      <c r="O108" s="721" t="s">
        <v>2015</v>
      </c>
      <c r="P108" s="721" t="s">
        <v>1997</v>
      </c>
      <c r="Q108" s="724" t="s">
        <v>589</v>
      </c>
      <c r="R108" s="727"/>
      <c r="S108" s="957"/>
      <c r="T108" s="969"/>
      <c r="U108" s="735"/>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3"/>
      <c r="AU108" s="863"/>
      <c r="AV108" s="863"/>
      <c r="AW108" s="863"/>
      <c r="AX108" s="863"/>
      <c r="AY108" s="863"/>
      <c r="AZ108" s="863"/>
      <c r="BA108" s="863"/>
      <c r="BB108" s="863"/>
      <c r="BC108" s="863"/>
    </row>
    <row r="109" spans="1:55" s="659" customFormat="1" ht="25.5" x14ac:dyDescent="0.25">
      <c r="A109" s="1621"/>
      <c r="B109" s="1624"/>
      <c r="C109" s="1595"/>
      <c r="D109" s="961" t="s">
        <v>2016</v>
      </c>
      <c r="E109" s="1595"/>
      <c r="F109" s="1627"/>
      <c r="G109" s="1627"/>
      <c r="H109" s="1661"/>
      <c r="I109" s="719" t="s">
        <v>2017</v>
      </c>
      <c r="J109" s="1611"/>
      <c r="K109" s="1611"/>
      <c r="L109" s="1658"/>
      <c r="M109" s="1595"/>
      <c r="N109" s="722" t="s">
        <v>2018</v>
      </c>
      <c r="O109" s="722" t="s">
        <v>2019</v>
      </c>
      <c r="P109" s="722" t="s">
        <v>2020</v>
      </c>
      <c r="Q109" s="725" t="s">
        <v>589</v>
      </c>
      <c r="R109" s="728"/>
      <c r="S109" s="962"/>
      <c r="T109" s="970"/>
      <c r="U109" s="736"/>
      <c r="V109" s="863"/>
      <c r="W109" s="863"/>
      <c r="X109" s="863"/>
      <c r="Y109" s="863"/>
      <c r="Z109" s="863"/>
      <c r="AA109" s="863"/>
      <c r="AB109" s="863"/>
      <c r="AC109" s="863"/>
      <c r="AD109" s="863"/>
      <c r="AE109" s="863"/>
      <c r="AF109" s="863"/>
      <c r="AG109" s="863"/>
      <c r="AH109" s="863"/>
      <c r="AI109" s="863"/>
      <c r="AJ109" s="863"/>
      <c r="AK109" s="863"/>
      <c r="AL109" s="863"/>
      <c r="AM109" s="863"/>
      <c r="AN109" s="863"/>
      <c r="AO109" s="863"/>
      <c r="AP109" s="863"/>
      <c r="AQ109" s="863"/>
      <c r="AR109" s="863"/>
      <c r="AS109" s="863"/>
      <c r="AT109" s="863"/>
      <c r="AU109" s="863"/>
      <c r="AV109" s="863"/>
      <c r="AW109" s="863"/>
      <c r="AX109" s="863"/>
      <c r="AY109" s="863"/>
      <c r="AZ109" s="863"/>
      <c r="BA109" s="863"/>
      <c r="BB109" s="863"/>
      <c r="BC109" s="863"/>
    </row>
    <row r="110" spans="1:55" s="660" customFormat="1" ht="38.25" x14ac:dyDescent="0.25">
      <c r="A110" s="1621"/>
      <c r="B110" s="1623" t="s">
        <v>1348</v>
      </c>
      <c r="C110" s="1625" t="s">
        <v>7</v>
      </c>
      <c r="D110" s="954" t="s">
        <v>2021</v>
      </c>
      <c r="E110" s="1625" t="s">
        <v>1226</v>
      </c>
      <c r="F110" s="1626">
        <v>3</v>
      </c>
      <c r="G110" s="1626">
        <v>3</v>
      </c>
      <c r="H110" s="1645"/>
      <c r="I110" s="730" t="s">
        <v>2022</v>
      </c>
      <c r="J110" s="1628">
        <v>3</v>
      </c>
      <c r="K110" s="1628">
        <v>2</v>
      </c>
      <c r="L110" s="1649"/>
      <c r="M110" s="1625" t="s">
        <v>529</v>
      </c>
      <c r="N110" s="731" t="s">
        <v>1384</v>
      </c>
      <c r="O110" s="731" t="s">
        <v>1385</v>
      </c>
      <c r="P110" s="731" t="s">
        <v>2023</v>
      </c>
      <c r="Q110" s="732" t="s">
        <v>859</v>
      </c>
      <c r="R110" s="733"/>
      <c r="S110" s="956"/>
      <c r="T110" s="968"/>
      <c r="U110" s="734"/>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c r="BA110" s="861"/>
      <c r="BB110" s="861"/>
      <c r="BC110" s="861"/>
    </row>
    <row r="111" spans="1:55" s="660" customFormat="1" ht="34.5" customHeight="1" x14ac:dyDescent="0.25">
      <c r="A111" s="1621"/>
      <c r="B111" s="1624"/>
      <c r="C111" s="1595"/>
      <c r="D111" s="961" t="s">
        <v>1364</v>
      </c>
      <c r="E111" s="1595"/>
      <c r="F111" s="1627"/>
      <c r="G111" s="1627"/>
      <c r="H111" s="1701"/>
      <c r="I111" s="719" t="s">
        <v>2024</v>
      </c>
      <c r="J111" s="1662"/>
      <c r="K111" s="1611"/>
      <c r="L111" s="1658"/>
      <c r="M111" s="1595"/>
      <c r="N111" s="722"/>
      <c r="O111" s="722"/>
      <c r="P111" s="722"/>
      <c r="Q111" s="725"/>
      <c r="R111" s="728"/>
      <c r="S111" s="962"/>
      <c r="T111" s="970"/>
      <c r="U111" s="736"/>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c r="BA111" s="861"/>
      <c r="BB111" s="861"/>
      <c r="BC111" s="861"/>
    </row>
    <row r="112" spans="1:55" s="659" customFormat="1" ht="51" x14ac:dyDescent="0.25">
      <c r="A112" s="1621"/>
      <c r="B112" s="1623" t="s">
        <v>1349</v>
      </c>
      <c r="C112" s="1625" t="s">
        <v>7</v>
      </c>
      <c r="D112" s="954" t="s">
        <v>1365</v>
      </c>
      <c r="E112" s="1625" t="s">
        <v>1377</v>
      </c>
      <c r="F112" s="1626">
        <v>2</v>
      </c>
      <c r="G112" s="1626">
        <v>3</v>
      </c>
      <c r="H112" s="1663"/>
      <c r="I112" s="718" t="s">
        <v>1996</v>
      </c>
      <c r="J112" s="1628">
        <v>1</v>
      </c>
      <c r="K112" s="1628">
        <v>3</v>
      </c>
      <c r="L112" s="1649"/>
      <c r="M112" s="1625" t="s">
        <v>529</v>
      </c>
      <c r="N112" s="731" t="s">
        <v>2025</v>
      </c>
      <c r="O112" s="731" t="s">
        <v>1385</v>
      </c>
      <c r="P112" s="731" t="s">
        <v>1382</v>
      </c>
      <c r="Q112" s="732" t="s">
        <v>859</v>
      </c>
      <c r="R112" s="733"/>
      <c r="S112" s="956"/>
      <c r="T112" s="968"/>
      <c r="U112" s="734"/>
      <c r="V112" s="863"/>
      <c r="W112" s="863"/>
      <c r="X112" s="863"/>
      <c r="Y112" s="863"/>
      <c r="Z112" s="863"/>
      <c r="AA112" s="863"/>
      <c r="AB112" s="863"/>
      <c r="AC112" s="863"/>
      <c r="AD112" s="863"/>
      <c r="AE112" s="863"/>
      <c r="AF112" s="863"/>
      <c r="AG112" s="863"/>
      <c r="AH112" s="863"/>
      <c r="AI112" s="863"/>
      <c r="AJ112" s="863"/>
      <c r="AK112" s="863"/>
      <c r="AL112" s="863"/>
      <c r="AM112" s="863"/>
      <c r="AN112" s="863"/>
      <c r="AO112" s="863"/>
      <c r="AP112" s="863"/>
      <c r="AQ112" s="863"/>
      <c r="AR112" s="863"/>
      <c r="AS112" s="863"/>
      <c r="AT112" s="863"/>
      <c r="AU112" s="863"/>
      <c r="AV112" s="863"/>
      <c r="AW112" s="863"/>
      <c r="AX112" s="863"/>
      <c r="AY112" s="863"/>
      <c r="AZ112" s="863"/>
      <c r="BA112" s="863"/>
      <c r="BB112" s="863"/>
      <c r="BC112" s="863"/>
    </row>
    <row r="113" spans="1:55" s="659" customFormat="1" ht="12.75" x14ac:dyDescent="0.25">
      <c r="A113" s="1621"/>
      <c r="B113" s="1630"/>
      <c r="C113" s="1594"/>
      <c r="D113" s="955" t="s">
        <v>1366</v>
      </c>
      <c r="E113" s="1594"/>
      <c r="F113" s="1631"/>
      <c r="G113" s="1631"/>
      <c r="H113" s="1664"/>
      <c r="I113" s="718"/>
      <c r="J113" s="1610"/>
      <c r="K113" s="1610"/>
      <c r="L113" s="1650"/>
      <c r="M113" s="1594"/>
      <c r="N113" s="721"/>
      <c r="O113" s="973"/>
      <c r="P113" s="721"/>
      <c r="Q113" s="974"/>
      <c r="R113" s="727"/>
      <c r="S113" s="957"/>
      <c r="T113" s="969"/>
      <c r="U113" s="735"/>
      <c r="V113" s="863"/>
      <c r="W113" s="863"/>
      <c r="X113" s="863"/>
      <c r="Y113" s="863"/>
      <c r="Z113" s="863"/>
      <c r="AA113" s="863"/>
      <c r="AB113" s="863"/>
      <c r="AC113" s="863"/>
      <c r="AD113" s="863"/>
      <c r="AE113" s="863"/>
      <c r="AF113" s="863"/>
      <c r="AG113" s="863"/>
      <c r="AH113" s="863"/>
      <c r="AI113" s="863"/>
      <c r="AJ113" s="863"/>
      <c r="AK113" s="863"/>
      <c r="AL113" s="863"/>
      <c r="AM113" s="863"/>
      <c r="AN113" s="863"/>
      <c r="AO113" s="863"/>
      <c r="AP113" s="863"/>
      <c r="AQ113" s="863"/>
      <c r="AR113" s="863"/>
      <c r="AS113" s="863"/>
      <c r="AT113" s="863"/>
      <c r="AU113" s="863"/>
      <c r="AV113" s="863"/>
      <c r="AW113" s="863"/>
      <c r="AX113" s="863"/>
      <c r="AY113" s="863"/>
      <c r="AZ113" s="863"/>
      <c r="BA113" s="863"/>
      <c r="BB113" s="863"/>
      <c r="BC113" s="863"/>
    </row>
    <row r="114" spans="1:55" s="659" customFormat="1" ht="38.25" x14ac:dyDescent="0.25">
      <c r="A114" s="1621"/>
      <c r="B114" s="1630"/>
      <c r="C114" s="1594"/>
      <c r="D114" s="955" t="s">
        <v>1367</v>
      </c>
      <c r="E114" s="1594"/>
      <c r="F114" s="1631"/>
      <c r="G114" s="1631"/>
      <c r="H114" s="1664"/>
      <c r="I114" s="718" t="s">
        <v>2026</v>
      </c>
      <c r="J114" s="1610"/>
      <c r="K114" s="1610"/>
      <c r="L114" s="1650"/>
      <c r="M114" s="1594"/>
      <c r="N114" s="718"/>
      <c r="O114" s="721" t="s">
        <v>2027</v>
      </c>
      <c r="P114" s="721" t="s">
        <v>1382</v>
      </c>
      <c r="Q114" s="724" t="s">
        <v>898</v>
      </c>
      <c r="R114" s="727"/>
      <c r="S114" s="957"/>
      <c r="T114" s="969"/>
      <c r="U114" s="735"/>
      <c r="V114" s="863"/>
      <c r="W114" s="863"/>
      <c r="X114" s="863"/>
      <c r="Y114" s="863"/>
      <c r="Z114" s="863"/>
      <c r="AA114" s="863"/>
      <c r="AB114" s="863"/>
      <c r="AC114" s="863"/>
      <c r="AD114" s="863"/>
      <c r="AE114" s="863"/>
      <c r="AF114" s="863"/>
      <c r="AG114" s="863"/>
      <c r="AH114" s="863"/>
      <c r="AI114" s="863"/>
      <c r="AJ114" s="863"/>
      <c r="AK114" s="863"/>
      <c r="AL114" s="863"/>
      <c r="AM114" s="863"/>
      <c r="AN114" s="863"/>
      <c r="AO114" s="863"/>
      <c r="AP114" s="863"/>
      <c r="AQ114" s="863"/>
      <c r="AR114" s="863"/>
      <c r="AS114" s="863"/>
      <c r="AT114" s="863"/>
      <c r="AU114" s="863"/>
      <c r="AV114" s="863"/>
      <c r="AW114" s="863"/>
      <c r="AX114" s="863"/>
      <c r="AY114" s="863"/>
      <c r="AZ114" s="863"/>
      <c r="BA114" s="863"/>
      <c r="BB114" s="863"/>
      <c r="BC114" s="863"/>
    </row>
    <row r="115" spans="1:55" s="659" customFormat="1" ht="41.25" customHeight="1" x14ac:dyDescent="0.25">
      <c r="A115" s="1621"/>
      <c r="B115" s="1630"/>
      <c r="C115" s="1594"/>
      <c r="D115" s="955" t="s">
        <v>1368</v>
      </c>
      <c r="E115" s="1594"/>
      <c r="F115" s="1631"/>
      <c r="G115" s="1631"/>
      <c r="H115" s="1664"/>
      <c r="I115" s="718"/>
      <c r="J115" s="1610"/>
      <c r="K115" s="1610"/>
      <c r="L115" s="1650"/>
      <c r="M115" s="1594"/>
      <c r="N115" s="721"/>
      <c r="O115" s="973"/>
      <c r="P115" s="721"/>
      <c r="Q115" s="974"/>
      <c r="R115" s="727"/>
      <c r="S115" s="957"/>
      <c r="T115" s="969"/>
      <c r="U115" s="735"/>
      <c r="V115" s="863"/>
      <c r="W115" s="863"/>
      <c r="X115" s="863"/>
      <c r="Y115" s="863"/>
      <c r="Z115" s="863"/>
      <c r="AA115" s="863"/>
      <c r="AB115" s="863"/>
      <c r="AC115" s="863"/>
      <c r="AD115" s="863"/>
      <c r="AE115" s="863"/>
      <c r="AF115" s="863"/>
      <c r="AG115" s="863"/>
      <c r="AH115" s="863"/>
      <c r="AI115" s="863"/>
      <c r="AJ115" s="863"/>
      <c r="AK115" s="863"/>
      <c r="AL115" s="863"/>
      <c r="AM115" s="863"/>
      <c r="AN115" s="863"/>
      <c r="AO115" s="863"/>
      <c r="AP115" s="863"/>
      <c r="AQ115" s="863"/>
      <c r="AR115" s="863"/>
      <c r="AS115" s="863"/>
      <c r="AT115" s="863"/>
      <c r="AU115" s="863"/>
      <c r="AV115" s="863"/>
      <c r="AW115" s="863"/>
      <c r="AX115" s="863"/>
      <c r="AY115" s="863"/>
      <c r="AZ115" s="863"/>
      <c r="BA115" s="863"/>
      <c r="BB115" s="863"/>
      <c r="BC115" s="863"/>
    </row>
    <row r="116" spans="1:55" s="659" customFormat="1" ht="25.5" x14ac:dyDescent="0.25">
      <c r="A116" s="1621"/>
      <c r="B116" s="1624"/>
      <c r="C116" s="1595"/>
      <c r="D116" s="961" t="s">
        <v>1369</v>
      </c>
      <c r="E116" s="1595"/>
      <c r="F116" s="1627"/>
      <c r="G116" s="1627"/>
      <c r="H116" s="1665"/>
      <c r="I116" s="719" t="s">
        <v>2028</v>
      </c>
      <c r="J116" s="1662"/>
      <c r="K116" s="1611"/>
      <c r="L116" s="1658"/>
      <c r="M116" s="1595"/>
      <c r="N116" s="722"/>
      <c r="O116" s="722" t="s">
        <v>2029</v>
      </c>
      <c r="P116" s="721" t="s">
        <v>1382</v>
      </c>
      <c r="Q116" s="725" t="s">
        <v>898</v>
      </c>
      <c r="R116" s="728"/>
      <c r="S116" s="962"/>
      <c r="T116" s="970"/>
      <c r="U116" s="736"/>
      <c r="V116" s="863"/>
      <c r="W116" s="863"/>
      <c r="X116" s="863"/>
      <c r="Y116" s="863"/>
      <c r="Z116" s="863"/>
      <c r="AA116" s="863"/>
      <c r="AB116" s="863"/>
      <c r="AC116" s="863"/>
      <c r="AD116" s="863"/>
      <c r="AE116" s="863"/>
      <c r="AF116" s="863"/>
      <c r="AG116" s="863"/>
      <c r="AH116" s="863"/>
      <c r="AI116" s="863"/>
      <c r="AJ116" s="863"/>
      <c r="AK116" s="863"/>
      <c r="AL116" s="863"/>
      <c r="AM116" s="863"/>
      <c r="AN116" s="863"/>
      <c r="AO116" s="863"/>
      <c r="AP116" s="863"/>
      <c r="AQ116" s="863"/>
      <c r="AR116" s="863"/>
      <c r="AS116" s="863"/>
      <c r="AT116" s="863"/>
      <c r="AU116" s="863"/>
      <c r="AV116" s="863"/>
      <c r="AW116" s="863"/>
      <c r="AX116" s="863"/>
      <c r="AY116" s="863"/>
      <c r="AZ116" s="863"/>
      <c r="BA116" s="863"/>
      <c r="BB116" s="863"/>
      <c r="BC116" s="863"/>
    </row>
    <row r="117" spans="1:55" s="659" customFormat="1" ht="38.25" x14ac:dyDescent="0.25">
      <c r="A117" s="1621"/>
      <c r="B117" s="1623" t="s">
        <v>1350</v>
      </c>
      <c r="C117" s="1625" t="s">
        <v>7</v>
      </c>
      <c r="D117" s="954" t="s">
        <v>1370</v>
      </c>
      <c r="E117" s="1625" t="s">
        <v>1229</v>
      </c>
      <c r="F117" s="1626">
        <v>3</v>
      </c>
      <c r="G117" s="1626">
        <v>4</v>
      </c>
      <c r="H117" s="1666"/>
      <c r="I117" s="718" t="s">
        <v>2030</v>
      </c>
      <c r="J117" s="1628">
        <v>2</v>
      </c>
      <c r="K117" s="1628">
        <v>3</v>
      </c>
      <c r="L117" s="1649"/>
      <c r="M117" s="1625" t="s">
        <v>529</v>
      </c>
      <c r="N117" s="731" t="s">
        <v>2031</v>
      </c>
      <c r="O117" s="731" t="s">
        <v>2032</v>
      </c>
      <c r="P117" s="731" t="s">
        <v>1997</v>
      </c>
      <c r="Q117" s="732" t="s">
        <v>859</v>
      </c>
      <c r="R117" s="733"/>
      <c r="S117" s="956"/>
      <c r="T117" s="968"/>
      <c r="U117" s="734"/>
      <c r="V117" s="863"/>
      <c r="W117" s="863"/>
      <c r="X117" s="863"/>
      <c r="Y117" s="863"/>
      <c r="Z117" s="863"/>
      <c r="AA117" s="863"/>
      <c r="AB117" s="863"/>
      <c r="AC117" s="863"/>
      <c r="AD117" s="863"/>
      <c r="AE117" s="863"/>
      <c r="AF117" s="863"/>
      <c r="AG117" s="863"/>
      <c r="AH117" s="863"/>
      <c r="AI117" s="863"/>
      <c r="AJ117" s="863"/>
      <c r="AK117" s="863"/>
      <c r="AL117" s="863"/>
      <c r="AM117" s="863"/>
      <c r="AN117" s="863"/>
      <c r="AO117" s="863"/>
      <c r="AP117" s="863"/>
      <c r="AQ117" s="863"/>
      <c r="AR117" s="863"/>
      <c r="AS117" s="863"/>
      <c r="AT117" s="863"/>
      <c r="AU117" s="863"/>
      <c r="AV117" s="863"/>
      <c r="AW117" s="863"/>
      <c r="AX117" s="863"/>
      <c r="AY117" s="863"/>
      <c r="AZ117" s="863"/>
      <c r="BA117" s="863"/>
      <c r="BB117" s="863"/>
      <c r="BC117" s="863"/>
    </row>
    <row r="118" spans="1:55" s="660" customFormat="1" ht="12.75" x14ac:dyDescent="0.25">
      <c r="A118" s="1621"/>
      <c r="B118" s="1630"/>
      <c r="C118" s="1594"/>
      <c r="D118" s="955" t="s">
        <v>2033</v>
      </c>
      <c r="E118" s="1594"/>
      <c r="F118" s="1631"/>
      <c r="G118" s="1631"/>
      <c r="H118" s="1667"/>
      <c r="I118" s="718"/>
      <c r="J118" s="1610"/>
      <c r="K118" s="1610"/>
      <c r="L118" s="1650"/>
      <c r="M118" s="1594"/>
      <c r="N118" s="721"/>
      <c r="O118" s="721"/>
      <c r="P118" s="721"/>
      <c r="Q118" s="724"/>
      <c r="R118" s="727"/>
      <c r="S118" s="957"/>
      <c r="T118" s="969"/>
      <c r="U118" s="735"/>
      <c r="V118" s="861"/>
      <c r="W118" s="861"/>
      <c r="X118" s="861"/>
      <c r="Y118" s="861"/>
      <c r="Z118" s="861"/>
      <c r="AA118" s="861"/>
      <c r="AB118" s="861"/>
      <c r="AC118" s="861"/>
      <c r="AD118" s="861"/>
      <c r="AE118" s="861"/>
      <c r="AF118" s="861"/>
      <c r="AG118" s="861"/>
      <c r="AH118" s="861"/>
      <c r="AI118" s="861"/>
      <c r="AJ118" s="861"/>
      <c r="AK118" s="861"/>
      <c r="AL118" s="861"/>
      <c r="AM118" s="861"/>
      <c r="AN118" s="861"/>
      <c r="AO118" s="861"/>
      <c r="AP118" s="861"/>
      <c r="AQ118" s="861"/>
      <c r="AR118" s="861"/>
      <c r="AS118" s="861"/>
      <c r="AT118" s="861"/>
      <c r="AU118" s="861"/>
      <c r="AV118" s="861"/>
      <c r="AW118" s="861"/>
      <c r="AX118" s="861"/>
      <c r="AY118" s="861"/>
      <c r="AZ118" s="861"/>
      <c r="BA118" s="861"/>
      <c r="BB118" s="861"/>
      <c r="BC118" s="861"/>
    </row>
    <row r="119" spans="1:55" s="660" customFormat="1" ht="12.75" x14ac:dyDescent="0.25">
      <c r="A119" s="1621"/>
      <c r="B119" s="1630"/>
      <c r="C119" s="1594"/>
      <c r="E119" s="1594"/>
      <c r="F119" s="1631"/>
      <c r="G119" s="1631"/>
      <c r="H119" s="1667"/>
      <c r="I119" s="718"/>
      <c r="J119" s="1610"/>
      <c r="K119" s="1610"/>
      <c r="L119" s="1650"/>
      <c r="M119" s="1594"/>
      <c r="N119" s="721"/>
      <c r="O119" s="721"/>
      <c r="P119" s="721"/>
      <c r="Q119" s="724"/>
      <c r="R119" s="727"/>
      <c r="S119" s="957"/>
      <c r="T119" s="969"/>
      <c r="U119" s="735"/>
      <c r="V119" s="861"/>
      <c r="W119" s="861"/>
      <c r="X119" s="861"/>
      <c r="Y119" s="861"/>
      <c r="Z119" s="861"/>
      <c r="AA119" s="861"/>
      <c r="AB119" s="861"/>
      <c r="AC119" s="861"/>
      <c r="AD119" s="861"/>
      <c r="AE119" s="861"/>
      <c r="AF119" s="861"/>
      <c r="AG119" s="861"/>
      <c r="AH119" s="861"/>
      <c r="AI119" s="861"/>
      <c r="AJ119" s="861"/>
      <c r="AK119" s="861"/>
      <c r="AL119" s="861"/>
      <c r="AM119" s="861"/>
      <c r="AN119" s="861"/>
      <c r="AO119" s="861"/>
      <c r="AP119" s="861"/>
      <c r="AQ119" s="861"/>
      <c r="AR119" s="861"/>
      <c r="AS119" s="861"/>
      <c r="AT119" s="861"/>
      <c r="AU119" s="861"/>
      <c r="AV119" s="861"/>
      <c r="AW119" s="861"/>
      <c r="AX119" s="861"/>
      <c r="AY119" s="861"/>
      <c r="AZ119" s="861"/>
      <c r="BA119" s="861"/>
      <c r="BB119" s="861"/>
      <c r="BC119" s="861"/>
    </row>
    <row r="120" spans="1:55" s="660" customFormat="1" ht="25.5" x14ac:dyDescent="0.25">
      <c r="A120" s="1621"/>
      <c r="B120" s="1624"/>
      <c r="C120" s="1595"/>
      <c r="D120" s="961" t="s">
        <v>2034</v>
      </c>
      <c r="E120" s="1595"/>
      <c r="F120" s="1627"/>
      <c r="G120" s="1627"/>
      <c r="H120" s="1668"/>
      <c r="I120" s="718"/>
      <c r="J120" s="1611"/>
      <c r="K120" s="1611"/>
      <c r="L120" s="1658"/>
      <c r="M120" s="1595"/>
      <c r="N120" s="722" t="s">
        <v>2035</v>
      </c>
      <c r="O120" s="722" t="s">
        <v>2036</v>
      </c>
      <c r="P120" s="721" t="s">
        <v>1382</v>
      </c>
      <c r="Q120" s="725" t="s">
        <v>859</v>
      </c>
      <c r="R120" s="728"/>
      <c r="S120" s="962"/>
      <c r="T120" s="970"/>
      <c r="U120" s="736"/>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61"/>
      <c r="AR120" s="861"/>
      <c r="AS120" s="861"/>
      <c r="AT120" s="861"/>
      <c r="AU120" s="861"/>
      <c r="AV120" s="861"/>
      <c r="AW120" s="861"/>
      <c r="AX120" s="861"/>
      <c r="AY120" s="861"/>
      <c r="AZ120" s="861"/>
      <c r="BA120" s="861"/>
      <c r="BB120" s="861"/>
      <c r="BC120" s="861"/>
    </row>
    <row r="121" spans="1:55" s="660" customFormat="1" ht="63.75" x14ac:dyDescent="0.25">
      <c r="A121" s="1621"/>
      <c r="B121" s="1669" t="s">
        <v>1351</v>
      </c>
      <c r="C121" s="1625" t="s">
        <v>7</v>
      </c>
      <c r="D121" s="954" t="s">
        <v>2037</v>
      </c>
      <c r="E121" s="1625" t="s">
        <v>1229</v>
      </c>
      <c r="F121" s="1626">
        <v>2</v>
      </c>
      <c r="G121" s="1626">
        <v>3</v>
      </c>
      <c r="H121" s="1672"/>
      <c r="I121" s="730" t="s">
        <v>1388</v>
      </c>
      <c r="J121" s="1674">
        <v>1</v>
      </c>
      <c r="K121" s="1628">
        <v>2</v>
      </c>
      <c r="L121" s="1632"/>
      <c r="M121" s="1625" t="s">
        <v>72</v>
      </c>
      <c r="N121" s="731" t="s">
        <v>2038</v>
      </c>
      <c r="O121" s="731" t="s">
        <v>2039</v>
      </c>
      <c r="P121" s="731" t="s">
        <v>2040</v>
      </c>
      <c r="Q121" s="732" t="s">
        <v>589</v>
      </c>
      <c r="R121" s="733"/>
      <c r="S121" s="1626"/>
      <c r="T121" s="1675"/>
      <c r="U121" s="734"/>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1"/>
      <c r="AZ121" s="861"/>
      <c r="BA121" s="861"/>
      <c r="BB121" s="861"/>
      <c r="BC121" s="861"/>
    </row>
    <row r="122" spans="1:55" s="660" customFormat="1" ht="25.5" x14ac:dyDescent="0.25">
      <c r="A122" s="1621"/>
      <c r="B122" s="1670"/>
      <c r="C122" s="1594"/>
      <c r="D122" s="955" t="s">
        <v>2041</v>
      </c>
      <c r="E122" s="1594"/>
      <c r="F122" s="1631"/>
      <c r="G122" s="1631"/>
      <c r="H122" s="1654"/>
      <c r="I122" s="718" t="s">
        <v>2003</v>
      </c>
      <c r="J122" s="1610"/>
      <c r="K122" s="1610"/>
      <c r="L122" s="1633"/>
      <c r="M122" s="1594"/>
      <c r="N122" s="721" t="s">
        <v>2042</v>
      </c>
      <c r="O122" s="721" t="s">
        <v>2005</v>
      </c>
      <c r="P122" s="721" t="s">
        <v>2040</v>
      </c>
      <c r="Q122" s="724" t="s">
        <v>859</v>
      </c>
      <c r="R122" s="727"/>
      <c r="S122" s="1631"/>
      <c r="T122" s="1676"/>
      <c r="U122" s="735"/>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c r="BA122" s="861"/>
      <c r="BB122" s="861"/>
      <c r="BC122" s="861"/>
    </row>
    <row r="123" spans="1:55" s="660" customFormat="1" ht="15" customHeight="1" x14ac:dyDescent="0.25">
      <c r="A123" s="1621"/>
      <c r="B123" s="1670"/>
      <c r="C123" s="1594"/>
      <c r="D123" s="955"/>
      <c r="E123" s="1594"/>
      <c r="F123" s="1631"/>
      <c r="G123" s="1631"/>
      <c r="H123" s="1654"/>
      <c r="I123" s="718"/>
      <c r="J123" s="1610"/>
      <c r="K123" s="1610"/>
      <c r="L123" s="1633"/>
      <c r="M123" s="1594"/>
      <c r="N123" s="721"/>
      <c r="O123" s="721"/>
      <c r="P123" s="721"/>
      <c r="Q123" s="724"/>
      <c r="R123" s="727"/>
      <c r="S123" s="1631"/>
      <c r="T123" s="1676"/>
      <c r="U123" s="735"/>
      <c r="V123" s="861"/>
      <c r="W123" s="861"/>
      <c r="X123" s="861"/>
      <c r="Y123" s="861"/>
      <c r="Z123" s="861"/>
      <c r="AA123" s="861"/>
      <c r="AB123" s="861"/>
      <c r="AC123" s="861"/>
      <c r="AD123" s="861"/>
      <c r="AE123" s="861"/>
      <c r="AF123" s="861"/>
      <c r="AG123" s="861"/>
      <c r="AH123" s="861"/>
      <c r="AI123" s="861"/>
      <c r="AJ123" s="861"/>
      <c r="AK123" s="861"/>
      <c r="AL123" s="861"/>
      <c r="AM123" s="861"/>
      <c r="AN123" s="861"/>
      <c r="AO123" s="861"/>
      <c r="AP123" s="861"/>
      <c r="AQ123" s="861"/>
      <c r="AR123" s="861"/>
      <c r="AS123" s="861"/>
      <c r="AT123" s="861"/>
      <c r="AU123" s="861"/>
      <c r="AV123" s="861"/>
      <c r="AW123" s="861"/>
      <c r="AX123" s="861"/>
      <c r="AY123" s="861"/>
      <c r="AZ123" s="861"/>
      <c r="BA123" s="861"/>
      <c r="BB123" s="861"/>
      <c r="BC123" s="861"/>
    </row>
    <row r="124" spans="1:55" s="660" customFormat="1" ht="25.5" x14ac:dyDescent="0.25">
      <c r="A124" s="1621"/>
      <c r="B124" s="1671"/>
      <c r="C124" s="1595"/>
      <c r="D124" s="961" t="s">
        <v>1371</v>
      </c>
      <c r="E124" s="1595"/>
      <c r="F124" s="1627"/>
      <c r="G124" s="1627"/>
      <c r="H124" s="1673"/>
      <c r="I124" s="719" t="s">
        <v>2043</v>
      </c>
      <c r="J124" s="1611"/>
      <c r="K124" s="1611"/>
      <c r="L124" s="1634"/>
      <c r="M124" s="1595"/>
      <c r="N124" s="722" t="s">
        <v>2044</v>
      </c>
      <c r="O124" s="722" t="s">
        <v>2045</v>
      </c>
      <c r="P124" s="722" t="s">
        <v>2040</v>
      </c>
      <c r="Q124" s="725" t="s">
        <v>589</v>
      </c>
      <c r="R124" s="728"/>
      <c r="S124" s="962"/>
      <c r="T124" s="970"/>
      <c r="U124" s="736"/>
      <c r="V124" s="861"/>
      <c r="W124" s="861"/>
      <c r="X124" s="861"/>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861"/>
      <c r="AV124" s="861"/>
      <c r="AW124" s="861"/>
      <c r="AX124" s="861"/>
      <c r="AY124" s="861"/>
      <c r="AZ124" s="861"/>
      <c r="BA124" s="861"/>
      <c r="BB124" s="861"/>
      <c r="BC124" s="861"/>
    </row>
    <row r="125" spans="1:55" s="660" customFormat="1" ht="25.5" x14ac:dyDescent="0.25">
      <c r="A125" s="1621"/>
      <c r="B125" s="1623" t="s">
        <v>1352</v>
      </c>
      <c r="C125" s="1625" t="s">
        <v>7</v>
      </c>
      <c r="D125" s="954" t="s">
        <v>2046</v>
      </c>
      <c r="E125" s="1625" t="s">
        <v>1174</v>
      </c>
      <c r="F125" s="1626">
        <v>3</v>
      </c>
      <c r="G125" s="1626">
        <v>2</v>
      </c>
      <c r="H125" s="1677"/>
      <c r="I125" s="1623" t="s">
        <v>2047</v>
      </c>
      <c r="J125" s="1628">
        <v>2</v>
      </c>
      <c r="K125" s="1628">
        <v>2</v>
      </c>
      <c r="L125" s="1649"/>
      <c r="M125" s="1625" t="s">
        <v>529</v>
      </c>
      <c r="N125" s="1678" t="s">
        <v>2048</v>
      </c>
      <c r="O125" s="731" t="s">
        <v>1387</v>
      </c>
      <c r="P125" s="731" t="s">
        <v>2040</v>
      </c>
      <c r="Q125" s="732" t="s">
        <v>859</v>
      </c>
      <c r="R125" s="733"/>
      <c r="S125" s="1626"/>
      <c r="T125" s="1675"/>
      <c r="U125" s="734"/>
      <c r="V125" s="861"/>
      <c r="W125" s="861"/>
      <c r="X125" s="861"/>
      <c r="Y125" s="861"/>
      <c r="Z125" s="861"/>
      <c r="AA125" s="861"/>
      <c r="AB125" s="861"/>
      <c r="AC125" s="861"/>
      <c r="AD125" s="861"/>
      <c r="AE125" s="861"/>
      <c r="AF125" s="861"/>
      <c r="AG125" s="861"/>
      <c r="AH125" s="861"/>
      <c r="AI125" s="861"/>
      <c r="AJ125" s="861"/>
      <c r="AK125" s="861"/>
      <c r="AL125" s="861"/>
      <c r="AM125" s="861"/>
      <c r="AN125" s="861"/>
      <c r="AO125" s="861"/>
      <c r="AP125" s="861"/>
      <c r="AQ125" s="861"/>
      <c r="AR125" s="861"/>
      <c r="AS125" s="861"/>
      <c r="AT125" s="861"/>
      <c r="AU125" s="861"/>
      <c r="AV125" s="861"/>
      <c r="AW125" s="861"/>
      <c r="AX125" s="861"/>
      <c r="AY125" s="861"/>
      <c r="AZ125" s="861"/>
      <c r="BA125" s="861"/>
      <c r="BB125" s="861"/>
      <c r="BC125" s="861"/>
    </row>
    <row r="126" spans="1:55" s="660" customFormat="1" ht="25.5" x14ac:dyDescent="0.25">
      <c r="A126" s="1621"/>
      <c r="B126" s="1624"/>
      <c r="C126" s="1595"/>
      <c r="D126" s="961" t="s">
        <v>2049</v>
      </c>
      <c r="E126" s="1595"/>
      <c r="F126" s="1627"/>
      <c r="G126" s="1627"/>
      <c r="H126" s="1673"/>
      <c r="I126" s="1624"/>
      <c r="J126" s="1611"/>
      <c r="K126" s="1611"/>
      <c r="L126" s="1658"/>
      <c r="M126" s="1595"/>
      <c r="N126" s="1679"/>
      <c r="O126" s="722"/>
      <c r="P126" s="722"/>
      <c r="Q126" s="725"/>
      <c r="R126" s="728"/>
      <c r="S126" s="1627"/>
      <c r="T126" s="1680"/>
      <c r="U126" s="736"/>
      <c r="V126" s="861"/>
      <c r="W126" s="861"/>
      <c r="X126" s="861"/>
      <c r="Y126" s="861"/>
      <c r="Z126" s="861"/>
      <c r="AA126" s="861"/>
      <c r="AB126" s="861"/>
      <c r="AC126" s="861"/>
      <c r="AD126" s="861"/>
      <c r="AE126" s="861"/>
      <c r="AF126" s="861"/>
      <c r="AG126" s="861"/>
      <c r="AH126" s="861"/>
      <c r="AI126" s="861"/>
      <c r="AJ126" s="861"/>
      <c r="AK126" s="861"/>
      <c r="AL126" s="861"/>
      <c r="AM126" s="861"/>
      <c r="AN126" s="861"/>
      <c r="AO126" s="861"/>
      <c r="AP126" s="861"/>
      <c r="AQ126" s="861"/>
      <c r="AR126" s="861"/>
      <c r="AS126" s="861"/>
      <c r="AT126" s="861"/>
      <c r="AU126" s="861"/>
      <c r="AV126" s="861"/>
      <c r="AW126" s="861"/>
      <c r="AX126" s="861"/>
      <c r="AY126" s="861"/>
      <c r="AZ126" s="861"/>
      <c r="BA126" s="861"/>
      <c r="BB126" s="861"/>
      <c r="BC126" s="861"/>
    </row>
    <row r="127" spans="1:55" s="660" customFormat="1" ht="25.5" x14ac:dyDescent="0.25">
      <c r="A127" s="1621"/>
      <c r="B127" s="1623" t="s">
        <v>1353</v>
      </c>
      <c r="C127" s="1625" t="s">
        <v>7</v>
      </c>
      <c r="D127" s="954" t="s">
        <v>2050</v>
      </c>
      <c r="E127" s="1625" t="s">
        <v>1377</v>
      </c>
      <c r="F127" s="1626">
        <v>1</v>
      </c>
      <c r="G127" s="1626">
        <v>4</v>
      </c>
      <c r="H127" s="1677"/>
      <c r="I127" s="730" t="s">
        <v>2051</v>
      </c>
      <c r="J127" s="1628">
        <v>1</v>
      </c>
      <c r="K127" s="1628">
        <v>2</v>
      </c>
      <c r="L127" s="1632"/>
      <c r="M127" s="1625" t="s">
        <v>72</v>
      </c>
      <c r="N127" s="731" t="s">
        <v>1386</v>
      </c>
      <c r="O127" s="731" t="s">
        <v>1387</v>
      </c>
      <c r="P127" s="731" t="s">
        <v>1382</v>
      </c>
      <c r="Q127" s="732" t="s">
        <v>859</v>
      </c>
      <c r="R127" s="733"/>
      <c r="S127" s="1626"/>
      <c r="T127" s="1675"/>
      <c r="U127" s="734"/>
      <c r="V127" s="861"/>
      <c r="W127" s="861"/>
      <c r="X127" s="861"/>
      <c r="Y127" s="861"/>
      <c r="Z127" s="861"/>
      <c r="AA127" s="861"/>
      <c r="AB127" s="861"/>
      <c r="AC127" s="861"/>
      <c r="AD127" s="861"/>
      <c r="AE127" s="861"/>
      <c r="AF127" s="861"/>
      <c r="AG127" s="861"/>
      <c r="AH127" s="861"/>
      <c r="AI127" s="861"/>
      <c r="AJ127" s="861"/>
      <c r="AK127" s="861"/>
      <c r="AL127" s="861"/>
      <c r="AM127" s="861"/>
      <c r="AN127" s="861"/>
      <c r="AO127" s="861"/>
      <c r="AP127" s="861"/>
      <c r="AQ127" s="861"/>
      <c r="AR127" s="861"/>
      <c r="AS127" s="861"/>
      <c r="AT127" s="861"/>
      <c r="AU127" s="861"/>
      <c r="AV127" s="861"/>
      <c r="AW127" s="861"/>
      <c r="AX127" s="861"/>
      <c r="AY127" s="861"/>
      <c r="AZ127" s="861"/>
      <c r="BA127" s="861"/>
      <c r="BB127" s="861"/>
      <c r="BC127" s="861"/>
    </row>
    <row r="128" spans="1:55" s="660" customFormat="1" ht="12.75" x14ac:dyDescent="0.25">
      <c r="A128" s="1621"/>
      <c r="B128" s="1630"/>
      <c r="C128" s="1594"/>
      <c r="D128" s="955"/>
      <c r="E128" s="1594"/>
      <c r="F128" s="1631"/>
      <c r="G128" s="1631"/>
      <c r="H128" s="1654"/>
      <c r="I128" s="718"/>
      <c r="J128" s="1610"/>
      <c r="K128" s="1610"/>
      <c r="L128" s="1633"/>
      <c r="M128" s="1594"/>
      <c r="N128" s="721"/>
      <c r="O128" s="721"/>
      <c r="P128" s="721"/>
      <c r="Q128" s="724"/>
      <c r="R128" s="727"/>
      <c r="S128" s="1631"/>
      <c r="T128" s="1676"/>
      <c r="U128" s="735"/>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861"/>
      <c r="AU128" s="861"/>
      <c r="AV128" s="861"/>
      <c r="AW128" s="861"/>
      <c r="AX128" s="861"/>
      <c r="AY128" s="861"/>
      <c r="AZ128" s="861"/>
      <c r="BA128" s="861"/>
      <c r="BB128" s="861"/>
      <c r="BC128" s="861"/>
    </row>
    <row r="129" spans="1:55" s="660" customFormat="1" ht="25.5" x14ac:dyDescent="0.25">
      <c r="A129" s="1621"/>
      <c r="B129" s="1624"/>
      <c r="C129" s="1595"/>
      <c r="D129" s="955" t="s">
        <v>2052</v>
      </c>
      <c r="E129" s="1595"/>
      <c r="F129" s="1627"/>
      <c r="G129" s="1627"/>
      <c r="H129" s="1673"/>
      <c r="I129" s="719"/>
      <c r="J129" s="1611"/>
      <c r="K129" s="1611"/>
      <c r="L129" s="1634"/>
      <c r="M129" s="1595"/>
      <c r="N129" s="722"/>
      <c r="O129" s="722"/>
      <c r="P129" s="722"/>
      <c r="Q129" s="725"/>
      <c r="R129" s="728"/>
      <c r="S129" s="1627"/>
      <c r="T129" s="1680"/>
      <c r="U129" s="736"/>
      <c r="V129" s="861"/>
      <c r="W129" s="861"/>
      <c r="X129" s="861"/>
      <c r="Y129" s="861"/>
      <c r="Z129" s="861"/>
      <c r="AA129" s="861"/>
      <c r="AB129" s="861"/>
      <c r="AC129" s="861"/>
      <c r="AD129" s="861"/>
      <c r="AE129" s="861"/>
      <c r="AF129" s="861"/>
      <c r="AG129" s="861"/>
      <c r="AH129" s="861"/>
      <c r="AI129" s="861"/>
      <c r="AJ129" s="861"/>
      <c r="AK129" s="861"/>
      <c r="AL129" s="861"/>
      <c r="AM129" s="861"/>
      <c r="AN129" s="861"/>
      <c r="AO129" s="861"/>
      <c r="AP129" s="861"/>
      <c r="AQ129" s="861"/>
      <c r="AR129" s="861"/>
      <c r="AS129" s="861"/>
      <c r="AT129" s="861"/>
      <c r="AU129" s="861"/>
      <c r="AV129" s="861"/>
      <c r="AW129" s="861"/>
      <c r="AX129" s="861"/>
      <c r="AY129" s="861"/>
      <c r="AZ129" s="861"/>
      <c r="BA129" s="861"/>
      <c r="BB129" s="861"/>
      <c r="BC129" s="861"/>
    </row>
    <row r="130" spans="1:55" s="659" customFormat="1" ht="51" x14ac:dyDescent="0.25">
      <c r="A130" s="1621"/>
      <c r="B130" s="1623" t="s">
        <v>1354</v>
      </c>
      <c r="C130" s="1625" t="s">
        <v>11</v>
      </c>
      <c r="D130" s="954" t="s">
        <v>1372</v>
      </c>
      <c r="E130" s="1625" t="s">
        <v>1174</v>
      </c>
      <c r="F130" s="1626">
        <v>2</v>
      </c>
      <c r="G130" s="1626">
        <v>3</v>
      </c>
      <c r="H130" s="1677"/>
      <c r="I130" s="730" t="s">
        <v>2053</v>
      </c>
      <c r="J130" s="1628">
        <v>2</v>
      </c>
      <c r="K130" s="1628">
        <v>3</v>
      </c>
      <c r="L130" s="1649"/>
      <c r="M130" s="1625" t="s">
        <v>529</v>
      </c>
      <c r="N130" s="731" t="s">
        <v>2054</v>
      </c>
      <c r="O130" s="731" t="s">
        <v>2055</v>
      </c>
      <c r="P130" s="731" t="s">
        <v>1382</v>
      </c>
      <c r="Q130" s="732" t="s">
        <v>859</v>
      </c>
      <c r="R130" s="733"/>
      <c r="S130" s="956"/>
      <c r="T130" s="968"/>
      <c r="U130" s="734"/>
      <c r="V130" s="863"/>
      <c r="W130" s="863"/>
      <c r="X130" s="863"/>
      <c r="Y130" s="863"/>
      <c r="Z130" s="863"/>
      <c r="AA130" s="863"/>
      <c r="AB130" s="863"/>
      <c r="AC130" s="863"/>
      <c r="AD130" s="863"/>
      <c r="AE130" s="863"/>
      <c r="AF130" s="863"/>
      <c r="AG130" s="863"/>
      <c r="AH130" s="863"/>
      <c r="AI130" s="863"/>
      <c r="AJ130" s="863"/>
      <c r="AK130" s="863"/>
      <c r="AL130" s="863"/>
      <c r="AM130" s="863"/>
      <c r="AN130" s="863"/>
      <c r="AO130" s="863"/>
      <c r="AP130" s="863"/>
      <c r="AQ130" s="863"/>
      <c r="AR130" s="863"/>
      <c r="AS130" s="863"/>
      <c r="AT130" s="863"/>
      <c r="AU130" s="863"/>
      <c r="AV130" s="863"/>
      <c r="AW130" s="863"/>
      <c r="AX130" s="863"/>
      <c r="AY130" s="863"/>
      <c r="AZ130" s="863"/>
      <c r="BA130" s="863"/>
      <c r="BB130" s="863"/>
      <c r="BC130" s="863"/>
    </row>
    <row r="131" spans="1:55" s="659" customFormat="1" ht="25.5" x14ac:dyDescent="0.25">
      <c r="A131" s="1621"/>
      <c r="B131" s="1630"/>
      <c r="C131" s="1594"/>
      <c r="D131" s="955" t="s">
        <v>1373</v>
      </c>
      <c r="E131" s="1594"/>
      <c r="F131" s="1631"/>
      <c r="G131" s="1631"/>
      <c r="H131" s="1681"/>
      <c r="I131" s="718" t="s">
        <v>2056</v>
      </c>
      <c r="J131" s="1682"/>
      <c r="K131" s="1610"/>
      <c r="L131" s="1650"/>
      <c r="M131" s="1594"/>
      <c r="N131" s="718" t="s">
        <v>2057</v>
      </c>
      <c r="O131" s="721" t="s">
        <v>2058</v>
      </c>
      <c r="P131" s="721" t="s">
        <v>2059</v>
      </c>
      <c r="Q131" s="724" t="s">
        <v>589</v>
      </c>
      <c r="R131" s="727"/>
      <c r="S131" s="957"/>
      <c r="T131" s="969"/>
      <c r="U131" s="735"/>
      <c r="V131" s="863"/>
      <c r="W131" s="863"/>
      <c r="X131" s="863"/>
      <c r="Y131" s="863"/>
      <c r="Z131" s="863"/>
      <c r="AA131" s="863"/>
      <c r="AB131" s="863"/>
      <c r="AC131" s="863"/>
      <c r="AD131" s="863"/>
      <c r="AE131" s="863"/>
      <c r="AF131" s="863"/>
      <c r="AG131" s="863"/>
      <c r="AH131" s="863"/>
      <c r="AI131" s="863"/>
      <c r="AJ131" s="863"/>
      <c r="AK131" s="863"/>
      <c r="AL131" s="863"/>
      <c r="AM131" s="863"/>
      <c r="AN131" s="863"/>
      <c r="AO131" s="863"/>
      <c r="AP131" s="863"/>
      <c r="AQ131" s="863"/>
      <c r="AR131" s="863"/>
      <c r="AS131" s="863"/>
      <c r="AT131" s="863"/>
      <c r="AU131" s="863"/>
      <c r="AV131" s="863"/>
      <c r="AW131" s="863"/>
      <c r="AX131" s="863"/>
      <c r="AY131" s="863"/>
      <c r="AZ131" s="863"/>
      <c r="BA131" s="863"/>
      <c r="BB131" s="863"/>
      <c r="BC131" s="863"/>
    </row>
    <row r="132" spans="1:55" s="659" customFormat="1" ht="25.5" x14ac:dyDescent="0.25">
      <c r="A132" s="1621"/>
      <c r="B132" s="1624"/>
      <c r="C132" s="1595"/>
      <c r="D132" s="961" t="s">
        <v>1374</v>
      </c>
      <c r="E132" s="1595"/>
      <c r="F132" s="1627"/>
      <c r="G132" s="1627"/>
      <c r="H132" s="1673"/>
      <c r="I132" s="719" t="s">
        <v>2060</v>
      </c>
      <c r="J132" s="1611"/>
      <c r="K132" s="1611"/>
      <c r="L132" s="1658"/>
      <c r="M132" s="1595"/>
      <c r="N132" s="719" t="s">
        <v>2061</v>
      </c>
      <c r="O132" s="722" t="s">
        <v>2062</v>
      </c>
      <c r="P132" s="721" t="s">
        <v>2059</v>
      </c>
      <c r="Q132" s="725" t="s">
        <v>589</v>
      </c>
      <c r="R132" s="728"/>
      <c r="S132" s="962"/>
      <c r="T132" s="970"/>
      <c r="U132" s="736"/>
      <c r="V132" s="863"/>
      <c r="W132" s="863"/>
      <c r="X132" s="863"/>
      <c r="Y132" s="863"/>
      <c r="Z132" s="863"/>
      <c r="AA132" s="863"/>
      <c r="AB132" s="863"/>
      <c r="AC132" s="863"/>
      <c r="AD132" s="863"/>
      <c r="AE132" s="863"/>
      <c r="AF132" s="863"/>
      <c r="AG132" s="863"/>
      <c r="AH132" s="863"/>
      <c r="AI132" s="863"/>
      <c r="AJ132" s="863"/>
      <c r="AK132" s="863"/>
      <c r="AL132" s="863"/>
      <c r="AM132" s="863"/>
      <c r="AN132" s="863"/>
      <c r="AO132" s="863"/>
      <c r="AP132" s="863"/>
      <c r="AQ132" s="863"/>
      <c r="AR132" s="863"/>
      <c r="AS132" s="863"/>
      <c r="AT132" s="863"/>
      <c r="AU132" s="863"/>
      <c r="AV132" s="863"/>
      <c r="AW132" s="863"/>
      <c r="AX132" s="863"/>
      <c r="AY132" s="863"/>
      <c r="AZ132" s="863"/>
      <c r="BA132" s="863"/>
      <c r="BB132" s="863"/>
      <c r="BC132" s="863"/>
    </row>
    <row r="133" spans="1:55" s="659" customFormat="1" ht="38.25" x14ac:dyDescent="0.25">
      <c r="A133" s="1621"/>
      <c r="B133" s="1623" t="s">
        <v>2063</v>
      </c>
      <c r="C133" s="1625" t="s">
        <v>7</v>
      </c>
      <c r="D133" s="954" t="s">
        <v>2064</v>
      </c>
      <c r="E133" s="1625" t="s">
        <v>1378</v>
      </c>
      <c r="F133" s="1626">
        <v>3</v>
      </c>
      <c r="G133" s="1626">
        <v>3</v>
      </c>
      <c r="H133" s="1645"/>
      <c r="I133" s="730" t="s">
        <v>2065</v>
      </c>
      <c r="J133" s="1628">
        <v>3</v>
      </c>
      <c r="K133" s="1628">
        <v>3</v>
      </c>
      <c r="L133" s="1629"/>
      <c r="M133" s="1625" t="s">
        <v>529</v>
      </c>
      <c r="N133" s="731" t="s">
        <v>2066</v>
      </c>
      <c r="O133" s="731" t="s">
        <v>2067</v>
      </c>
      <c r="P133" s="731" t="s">
        <v>1382</v>
      </c>
      <c r="Q133" s="732" t="s">
        <v>859</v>
      </c>
      <c r="R133" s="733"/>
      <c r="S133" s="956"/>
      <c r="T133" s="968"/>
      <c r="U133" s="734"/>
      <c r="V133" s="863"/>
      <c r="W133" s="863"/>
      <c r="X133" s="863"/>
      <c r="Y133" s="863"/>
      <c r="Z133" s="863"/>
      <c r="AA133" s="863"/>
      <c r="AB133" s="863"/>
      <c r="AC133" s="863"/>
      <c r="AD133" s="863"/>
      <c r="AE133" s="863"/>
      <c r="AF133" s="863"/>
      <c r="AG133" s="863"/>
      <c r="AH133" s="863"/>
      <c r="AI133" s="863"/>
      <c r="AJ133" s="863"/>
      <c r="AK133" s="863"/>
      <c r="AL133" s="863"/>
      <c r="AM133" s="863"/>
      <c r="AN133" s="863"/>
      <c r="AO133" s="863"/>
      <c r="AP133" s="863"/>
      <c r="AQ133" s="863"/>
      <c r="AR133" s="863"/>
      <c r="AS133" s="863"/>
      <c r="AT133" s="863"/>
      <c r="AU133" s="863"/>
      <c r="AV133" s="863"/>
      <c r="AW133" s="863"/>
      <c r="AX133" s="863"/>
      <c r="AY133" s="863"/>
      <c r="AZ133" s="863"/>
      <c r="BA133" s="863"/>
      <c r="BB133" s="863"/>
      <c r="BC133" s="863"/>
    </row>
    <row r="134" spans="1:55" s="659" customFormat="1" ht="15" customHeight="1" x14ac:dyDescent="0.25">
      <c r="A134" s="1621"/>
      <c r="B134" s="1630"/>
      <c r="C134" s="1594"/>
      <c r="D134" s="955" t="s">
        <v>1375</v>
      </c>
      <c r="E134" s="1594"/>
      <c r="F134" s="1631"/>
      <c r="G134" s="1631"/>
      <c r="H134" s="1646"/>
      <c r="I134" s="718"/>
      <c r="J134" s="1610"/>
      <c r="K134" s="1610"/>
      <c r="L134" s="1613"/>
      <c r="M134" s="1594"/>
      <c r="N134" s="721"/>
      <c r="O134" s="721"/>
      <c r="P134" s="721"/>
      <c r="Q134" s="724"/>
      <c r="R134" s="727"/>
      <c r="S134" s="957"/>
      <c r="T134" s="969"/>
      <c r="U134" s="735"/>
      <c r="V134" s="863"/>
      <c r="W134" s="863"/>
      <c r="X134" s="863"/>
      <c r="Y134" s="863"/>
      <c r="Z134" s="863"/>
      <c r="AA134" s="863"/>
      <c r="AB134" s="863"/>
      <c r="AC134" s="863"/>
      <c r="AD134" s="863"/>
      <c r="AE134" s="863"/>
      <c r="AF134" s="863"/>
      <c r="AG134" s="863"/>
      <c r="AH134" s="863"/>
      <c r="AI134" s="863"/>
      <c r="AJ134" s="863"/>
      <c r="AK134" s="863"/>
      <c r="AL134" s="863"/>
      <c r="AM134" s="863"/>
      <c r="AN134" s="863"/>
      <c r="AO134" s="863"/>
      <c r="AP134" s="863"/>
      <c r="AQ134" s="863"/>
      <c r="AR134" s="863"/>
      <c r="AS134" s="863"/>
      <c r="AT134" s="863"/>
      <c r="AU134" s="863"/>
      <c r="AV134" s="863"/>
      <c r="AW134" s="863"/>
      <c r="AX134" s="863"/>
      <c r="AY134" s="863"/>
      <c r="AZ134" s="863"/>
      <c r="BA134" s="863"/>
      <c r="BB134" s="863"/>
      <c r="BC134" s="863"/>
    </row>
    <row r="135" spans="1:55" s="659" customFormat="1" ht="25.5" x14ac:dyDescent="0.25">
      <c r="A135" s="1621"/>
      <c r="B135" s="1630"/>
      <c r="C135" s="1594"/>
      <c r="D135" s="955" t="s">
        <v>1376</v>
      </c>
      <c r="E135" s="1594"/>
      <c r="F135" s="1631"/>
      <c r="G135" s="1631"/>
      <c r="H135" s="1646"/>
      <c r="I135" s="718" t="s">
        <v>2068</v>
      </c>
      <c r="J135" s="1610"/>
      <c r="K135" s="1610"/>
      <c r="L135" s="1613"/>
      <c r="M135" s="1594"/>
      <c r="N135" s="721" t="s">
        <v>2069</v>
      </c>
      <c r="O135" s="721" t="s">
        <v>2007</v>
      </c>
      <c r="P135" s="721" t="s">
        <v>2070</v>
      </c>
      <c r="Q135" s="724" t="s">
        <v>859</v>
      </c>
      <c r="R135" s="727"/>
      <c r="S135" s="957"/>
      <c r="T135" s="969"/>
      <c r="U135" s="735"/>
      <c r="V135" s="863"/>
      <c r="W135" s="863"/>
      <c r="X135" s="863"/>
      <c r="Y135" s="863"/>
      <c r="Z135" s="863"/>
      <c r="AA135" s="863"/>
      <c r="AB135" s="863"/>
      <c r="AC135" s="863"/>
      <c r="AD135" s="863"/>
      <c r="AE135" s="863"/>
      <c r="AF135" s="863"/>
      <c r="AG135" s="863"/>
      <c r="AH135" s="863"/>
      <c r="AI135" s="863"/>
      <c r="AJ135" s="863"/>
      <c r="AK135" s="863"/>
      <c r="AL135" s="863"/>
      <c r="AM135" s="863"/>
      <c r="AN135" s="863"/>
      <c r="AO135" s="863"/>
      <c r="AP135" s="863"/>
      <c r="AQ135" s="863"/>
      <c r="AR135" s="863"/>
      <c r="AS135" s="863"/>
      <c r="AT135" s="863"/>
      <c r="AU135" s="863"/>
      <c r="AV135" s="863"/>
      <c r="AW135" s="863"/>
      <c r="AX135" s="863"/>
      <c r="AY135" s="863"/>
      <c r="AZ135" s="863"/>
      <c r="BA135" s="863"/>
      <c r="BB135" s="863"/>
      <c r="BC135" s="863"/>
    </row>
    <row r="136" spans="1:55" s="659" customFormat="1" ht="12.75" x14ac:dyDescent="0.25">
      <c r="A136" s="1621"/>
      <c r="B136" s="1630"/>
      <c r="C136" s="1594"/>
      <c r="D136" s="955" t="s">
        <v>2071</v>
      </c>
      <c r="E136" s="1594"/>
      <c r="F136" s="1631"/>
      <c r="G136" s="1631"/>
      <c r="H136" s="1646"/>
      <c r="I136" s="718" t="s">
        <v>2072</v>
      </c>
      <c r="J136" s="1610"/>
      <c r="K136" s="1610"/>
      <c r="L136" s="1613"/>
      <c r="M136" s="1594"/>
      <c r="N136" s="721"/>
      <c r="O136" s="721"/>
      <c r="P136" s="721"/>
      <c r="Q136" s="724"/>
      <c r="R136" s="727"/>
      <c r="S136" s="957"/>
      <c r="T136" s="969"/>
      <c r="U136" s="735"/>
      <c r="V136" s="863"/>
      <c r="W136" s="863"/>
      <c r="X136" s="863"/>
      <c r="Y136" s="863"/>
      <c r="Z136" s="863"/>
      <c r="AA136" s="863"/>
      <c r="AB136" s="863"/>
      <c r="AC136" s="863"/>
      <c r="AD136" s="863"/>
      <c r="AE136" s="863"/>
      <c r="AF136" s="863"/>
      <c r="AG136" s="863"/>
      <c r="AH136" s="863"/>
      <c r="AI136" s="863"/>
      <c r="AJ136" s="863"/>
      <c r="AK136" s="863"/>
      <c r="AL136" s="863"/>
      <c r="AM136" s="863"/>
      <c r="AN136" s="863"/>
      <c r="AO136" s="863"/>
      <c r="AP136" s="863"/>
      <c r="AQ136" s="863"/>
      <c r="AR136" s="863"/>
      <c r="AS136" s="863"/>
      <c r="AT136" s="863"/>
      <c r="AU136" s="863"/>
      <c r="AV136" s="863"/>
      <c r="AW136" s="863"/>
      <c r="AX136" s="863"/>
      <c r="AY136" s="863"/>
      <c r="AZ136" s="863"/>
      <c r="BA136" s="863"/>
      <c r="BB136" s="863"/>
      <c r="BC136" s="863"/>
    </row>
    <row r="137" spans="1:55" s="659" customFormat="1" ht="38.25" x14ac:dyDescent="0.25">
      <c r="A137" s="1621"/>
      <c r="B137" s="1624"/>
      <c r="C137" s="1595"/>
      <c r="D137" s="961" t="s">
        <v>2073</v>
      </c>
      <c r="E137" s="1595"/>
      <c r="F137" s="1627"/>
      <c r="G137" s="1627"/>
      <c r="H137" s="1661"/>
      <c r="I137" s="719" t="s">
        <v>2074</v>
      </c>
      <c r="J137" s="1611"/>
      <c r="K137" s="1611"/>
      <c r="L137" s="1614"/>
      <c r="M137" s="1595"/>
      <c r="N137" s="722" t="s">
        <v>2075</v>
      </c>
      <c r="O137" s="722" t="s">
        <v>2076</v>
      </c>
      <c r="P137" s="722" t="s">
        <v>840</v>
      </c>
      <c r="Q137" s="725" t="s">
        <v>859</v>
      </c>
      <c r="R137" s="728"/>
      <c r="S137" s="962"/>
      <c r="T137" s="970"/>
      <c r="U137" s="736"/>
      <c r="V137" s="863"/>
      <c r="W137" s="863"/>
      <c r="X137" s="863"/>
      <c r="Y137" s="863"/>
      <c r="Z137" s="863"/>
      <c r="AA137" s="863"/>
      <c r="AB137" s="863"/>
      <c r="AC137" s="863"/>
      <c r="AD137" s="863"/>
      <c r="AE137" s="863"/>
      <c r="AF137" s="863"/>
      <c r="AG137" s="863"/>
      <c r="AH137" s="863"/>
      <c r="AI137" s="863"/>
      <c r="AJ137" s="863"/>
      <c r="AK137" s="863"/>
      <c r="AL137" s="863"/>
      <c r="AM137" s="863"/>
      <c r="AN137" s="863"/>
      <c r="AO137" s="863"/>
      <c r="AP137" s="863"/>
      <c r="AQ137" s="863"/>
      <c r="AR137" s="863"/>
      <c r="AS137" s="863"/>
      <c r="AT137" s="863"/>
      <c r="AU137" s="863"/>
      <c r="AV137" s="863"/>
      <c r="AW137" s="863"/>
      <c r="AX137" s="863"/>
      <c r="AY137" s="863"/>
      <c r="AZ137" s="863"/>
      <c r="BA137" s="863"/>
      <c r="BB137" s="863"/>
      <c r="BC137" s="863"/>
    </row>
    <row r="138" spans="1:55" s="659" customFormat="1" ht="25.5" x14ac:dyDescent="0.25">
      <c r="A138" s="1621"/>
      <c r="B138" s="1623" t="s">
        <v>1355</v>
      </c>
      <c r="C138" s="1625" t="s">
        <v>7</v>
      </c>
      <c r="D138" s="954" t="s">
        <v>2077</v>
      </c>
      <c r="E138" s="1625" t="s">
        <v>1377</v>
      </c>
      <c r="F138" s="1626">
        <v>4</v>
      </c>
      <c r="G138" s="1626">
        <v>3</v>
      </c>
      <c r="H138" s="1666"/>
      <c r="I138" s="730" t="s">
        <v>2078</v>
      </c>
      <c r="J138" s="1628">
        <v>3</v>
      </c>
      <c r="K138" s="1628">
        <v>2</v>
      </c>
      <c r="L138" s="1649"/>
      <c r="M138" s="1625" t="s">
        <v>529</v>
      </c>
      <c r="N138" s="731" t="s">
        <v>2079</v>
      </c>
      <c r="O138" s="731" t="s">
        <v>2080</v>
      </c>
      <c r="P138" s="731" t="s">
        <v>2081</v>
      </c>
      <c r="Q138" s="732" t="s">
        <v>859</v>
      </c>
      <c r="R138" s="733"/>
      <c r="S138" s="956"/>
      <c r="T138" s="968"/>
      <c r="U138" s="734"/>
      <c r="V138" s="863"/>
      <c r="W138" s="863"/>
      <c r="X138" s="863"/>
      <c r="Y138" s="863"/>
      <c r="Z138" s="863"/>
      <c r="AA138" s="863"/>
      <c r="AB138" s="863"/>
      <c r="AC138" s="863"/>
      <c r="AD138" s="863"/>
      <c r="AE138" s="863"/>
      <c r="AF138" s="863"/>
      <c r="AG138" s="863"/>
      <c r="AH138" s="863"/>
      <c r="AI138" s="863"/>
      <c r="AJ138" s="863"/>
      <c r="AK138" s="863"/>
      <c r="AL138" s="863"/>
      <c r="AM138" s="863"/>
      <c r="AN138" s="863"/>
      <c r="AO138" s="863"/>
      <c r="AP138" s="863"/>
      <c r="AQ138" s="863"/>
      <c r="AR138" s="863"/>
      <c r="AS138" s="863"/>
      <c r="AT138" s="863"/>
      <c r="AU138" s="863"/>
      <c r="AV138" s="863"/>
      <c r="AW138" s="863"/>
      <c r="AX138" s="863"/>
      <c r="AY138" s="863"/>
      <c r="AZ138" s="863"/>
      <c r="BA138" s="863"/>
      <c r="BB138" s="863"/>
      <c r="BC138" s="863"/>
    </row>
    <row r="139" spans="1:55" s="659" customFormat="1" ht="25.5" x14ac:dyDescent="0.25">
      <c r="A139" s="1621"/>
      <c r="B139" s="1630"/>
      <c r="C139" s="1594"/>
      <c r="D139" s="955" t="s">
        <v>2082</v>
      </c>
      <c r="E139" s="1594"/>
      <c r="F139" s="1631"/>
      <c r="G139" s="1631"/>
      <c r="H139" s="1667"/>
      <c r="I139" s="718" t="s">
        <v>2083</v>
      </c>
      <c r="J139" s="1610"/>
      <c r="K139" s="1610"/>
      <c r="L139" s="1650"/>
      <c r="M139" s="1594"/>
      <c r="N139" s="721" t="s">
        <v>2084</v>
      </c>
      <c r="O139" s="721" t="s">
        <v>2085</v>
      </c>
      <c r="P139" s="721" t="s">
        <v>2086</v>
      </c>
      <c r="Q139" s="724" t="s">
        <v>859</v>
      </c>
      <c r="R139" s="727"/>
      <c r="S139" s="957"/>
      <c r="T139" s="969"/>
      <c r="U139" s="735"/>
      <c r="V139" s="863"/>
      <c r="W139" s="863"/>
      <c r="X139" s="863"/>
      <c r="Y139" s="863"/>
      <c r="Z139" s="863"/>
      <c r="AA139" s="863"/>
      <c r="AB139" s="863"/>
      <c r="AC139" s="863"/>
      <c r="AD139" s="863"/>
      <c r="AE139" s="863"/>
      <c r="AF139" s="863"/>
      <c r="AG139" s="863"/>
      <c r="AH139" s="863"/>
      <c r="AI139" s="863"/>
      <c r="AJ139" s="863"/>
      <c r="AK139" s="863"/>
      <c r="AL139" s="863"/>
      <c r="AM139" s="863"/>
      <c r="AN139" s="863"/>
      <c r="AO139" s="863"/>
      <c r="AP139" s="863"/>
      <c r="AQ139" s="863"/>
      <c r="AR139" s="863"/>
      <c r="AS139" s="863"/>
      <c r="AT139" s="863"/>
      <c r="AU139" s="863"/>
      <c r="AV139" s="863"/>
      <c r="AW139" s="863"/>
      <c r="AX139" s="863"/>
      <c r="AY139" s="863"/>
      <c r="AZ139" s="863"/>
      <c r="BA139" s="863"/>
      <c r="BB139" s="863"/>
      <c r="BC139" s="863"/>
    </row>
    <row r="140" spans="1:55" s="659" customFormat="1" ht="12.75" x14ac:dyDescent="0.25">
      <c r="A140" s="1621"/>
      <c r="B140" s="1630"/>
      <c r="C140" s="1594"/>
      <c r="D140" s="955" t="s">
        <v>2087</v>
      </c>
      <c r="E140" s="1594"/>
      <c r="F140" s="1631"/>
      <c r="G140" s="1631"/>
      <c r="H140" s="1667"/>
      <c r="I140" s="718"/>
      <c r="J140" s="1610"/>
      <c r="K140" s="1610"/>
      <c r="L140" s="1650"/>
      <c r="M140" s="1594"/>
      <c r="N140" s="721"/>
      <c r="O140" s="721"/>
      <c r="P140" s="721"/>
      <c r="Q140" s="724"/>
      <c r="R140" s="727"/>
      <c r="S140" s="957"/>
      <c r="T140" s="969"/>
      <c r="U140" s="735"/>
      <c r="V140" s="863"/>
      <c r="W140" s="863"/>
      <c r="X140" s="863"/>
      <c r="Y140" s="863"/>
      <c r="Z140" s="863"/>
      <c r="AA140" s="863"/>
      <c r="AB140" s="863"/>
      <c r="AC140" s="863"/>
      <c r="AD140" s="863"/>
      <c r="AE140" s="863"/>
      <c r="AF140" s="863"/>
      <c r="AG140" s="863"/>
      <c r="AH140" s="863"/>
      <c r="AI140" s="863"/>
      <c r="AJ140" s="863"/>
      <c r="AK140" s="863"/>
      <c r="AL140" s="863"/>
      <c r="AM140" s="863"/>
      <c r="AN140" s="863"/>
      <c r="AO140" s="863"/>
      <c r="AP140" s="863"/>
      <c r="AQ140" s="863"/>
      <c r="AR140" s="863"/>
      <c r="AS140" s="863"/>
      <c r="AT140" s="863"/>
      <c r="AU140" s="863"/>
      <c r="AV140" s="863"/>
      <c r="AW140" s="863"/>
      <c r="AX140" s="863"/>
      <c r="AY140" s="863"/>
      <c r="AZ140" s="863"/>
      <c r="BA140" s="863"/>
      <c r="BB140" s="863"/>
      <c r="BC140" s="863"/>
    </row>
    <row r="141" spans="1:55" s="659" customFormat="1" ht="25.5" x14ac:dyDescent="0.25">
      <c r="A141" s="1621"/>
      <c r="B141" s="1630"/>
      <c r="C141" s="1594"/>
      <c r="D141" s="955" t="s">
        <v>2088</v>
      </c>
      <c r="E141" s="1594"/>
      <c r="F141" s="1631"/>
      <c r="G141" s="1631"/>
      <c r="H141" s="1667"/>
      <c r="I141" s="718" t="s">
        <v>2089</v>
      </c>
      <c r="J141" s="1610"/>
      <c r="K141" s="1610"/>
      <c r="L141" s="1650"/>
      <c r="M141" s="1594"/>
      <c r="N141" s="721" t="s">
        <v>2090</v>
      </c>
      <c r="O141" s="721" t="s">
        <v>2091</v>
      </c>
      <c r="P141" s="721" t="s">
        <v>2092</v>
      </c>
      <c r="Q141" s="724" t="s">
        <v>2093</v>
      </c>
      <c r="R141" s="727"/>
      <c r="S141" s="957"/>
      <c r="T141" s="969"/>
      <c r="U141" s="735"/>
      <c r="V141" s="863"/>
      <c r="W141" s="863"/>
      <c r="X141" s="863"/>
      <c r="Y141" s="863"/>
      <c r="Z141" s="863"/>
      <c r="AA141" s="863"/>
      <c r="AB141" s="863"/>
      <c r="AC141" s="863"/>
      <c r="AD141" s="863"/>
      <c r="AE141" s="863"/>
      <c r="AF141" s="863"/>
      <c r="AG141" s="863"/>
      <c r="AH141" s="863"/>
      <c r="AI141" s="863"/>
      <c r="AJ141" s="863"/>
      <c r="AK141" s="863"/>
      <c r="AL141" s="863"/>
      <c r="AM141" s="863"/>
      <c r="AN141" s="863"/>
      <c r="AO141" s="863"/>
      <c r="AP141" s="863"/>
      <c r="AQ141" s="863"/>
      <c r="AR141" s="863"/>
      <c r="AS141" s="863"/>
      <c r="AT141" s="863"/>
      <c r="AU141" s="863"/>
      <c r="AV141" s="863"/>
      <c r="AW141" s="863"/>
      <c r="AX141" s="863"/>
      <c r="AY141" s="863"/>
      <c r="AZ141" s="863"/>
      <c r="BA141" s="863"/>
      <c r="BB141" s="863"/>
      <c r="BC141" s="863"/>
    </row>
    <row r="142" spans="1:55" s="659" customFormat="1" ht="38.25" x14ac:dyDescent="0.25">
      <c r="A142" s="1621"/>
      <c r="B142" s="1630"/>
      <c r="C142" s="1594"/>
      <c r="D142" s="955" t="s">
        <v>2094</v>
      </c>
      <c r="E142" s="1594"/>
      <c r="F142" s="1631"/>
      <c r="G142" s="1631"/>
      <c r="H142" s="1667"/>
      <c r="I142" s="718" t="s">
        <v>2095</v>
      </c>
      <c r="J142" s="1610"/>
      <c r="K142" s="1610"/>
      <c r="L142" s="1650"/>
      <c r="M142" s="1594"/>
      <c r="N142" s="721" t="s">
        <v>2096</v>
      </c>
      <c r="O142" s="721" t="s">
        <v>2045</v>
      </c>
      <c r="P142" s="721" t="s">
        <v>2040</v>
      </c>
      <c r="Q142" s="724"/>
      <c r="R142" s="727"/>
      <c r="S142" s="957"/>
      <c r="T142" s="969"/>
      <c r="U142" s="735"/>
      <c r="V142" s="863"/>
      <c r="W142" s="863"/>
      <c r="X142" s="863"/>
      <c r="Y142" s="863"/>
      <c r="Z142" s="863"/>
      <c r="AA142" s="863"/>
      <c r="AB142" s="863"/>
      <c r="AC142" s="863"/>
      <c r="AD142" s="863"/>
      <c r="AE142" s="863"/>
      <c r="AF142" s="863"/>
      <c r="AG142" s="863"/>
      <c r="AH142" s="863"/>
      <c r="AI142" s="863"/>
      <c r="AJ142" s="863"/>
      <c r="AK142" s="863"/>
      <c r="AL142" s="863"/>
      <c r="AM142" s="863"/>
      <c r="AN142" s="863"/>
      <c r="AO142" s="863"/>
      <c r="AP142" s="863"/>
      <c r="AQ142" s="863"/>
      <c r="AR142" s="863"/>
      <c r="AS142" s="863"/>
      <c r="AT142" s="863"/>
      <c r="AU142" s="863"/>
      <c r="AV142" s="863"/>
      <c r="AW142" s="863"/>
      <c r="AX142" s="863"/>
      <c r="AY142" s="863"/>
      <c r="AZ142" s="863"/>
      <c r="BA142" s="863"/>
      <c r="BB142" s="863"/>
      <c r="BC142" s="863"/>
    </row>
    <row r="143" spans="1:55" s="660" customFormat="1" ht="12.75" x14ac:dyDescent="0.25">
      <c r="A143" s="1621"/>
      <c r="B143" s="1624"/>
      <c r="C143" s="1595"/>
      <c r="D143" s="961" t="s">
        <v>2097</v>
      </c>
      <c r="E143" s="1595"/>
      <c r="F143" s="1627"/>
      <c r="G143" s="1627"/>
      <c r="H143" s="1668"/>
      <c r="I143" s="719"/>
      <c r="J143" s="1611"/>
      <c r="K143" s="1611"/>
      <c r="L143" s="1658"/>
      <c r="M143" s="1595"/>
      <c r="N143" s="722"/>
      <c r="O143" s="722"/>
      <c r="P143" s="722"/>
      <c r="Q143" s="725"/>
      <c r="R143" s="728"/>
      <c r="S143" s="962"/>
      <c r="T143" s="970"/>
      <c r="U143" s="736"/>
      <c r="V143" s="861"/>
      <c r="W143" s="861"/>
      <c r="X143" s="861"/>
      <c r="Y143" s="861"/>
      <c r="Z143" s="861"/>
      <c r="AA143" s="861"/>
      <c r="AB143" s="861"/>
      <c r="AC143" s="861"/>
      <c r="AD143" s="861"/>
      <c r="AE143" s="861"/>
      <c r="AF143" s="861"/>
      <c r="AG143" s="861"/>
      <c r="AH143" s="861"/>
      <c r="AI143" s="861"/>
      <c r="AJ143" s="861"/>
      <c r="AK143" s="861"/>
      <c r="AL143" s="861"/>
      <c r="AM143" s="861"/>
      <c r="AN143" s="861"/>
      <c r="AO143" s="861"/>
      <c r="AP143" s="861"/>
      <c r="AQ143" s="861"/>
      <c r="AR143" s="861"/>
      <c r="AS143" s="861"/>
      <c r="AT143" s="861"/>
      <c r="AU143" s="861"/>
      <c r="AV143" s="861"/>
      <c r="AW143" s="861"/>
      <c r="AX143" s="861"/>
      <c r="AY143" s="861"/>
      <c r="AZ143" s="861"/>
      <c r="BA143" s="861"/>
      <c r="BB143" s="861"/>
      <c r="BC143" s="861"/>
    </row>
    <row r="144" spans="1:55" s="659" customFormat="1" ht="25.5" x14ac:dyDescent="0.25">
      <c r="A144" s="1621"/>
      <c r="B144" s="1675" t="s">
        <v>969</v>
      </c>
      <c r="C144" s="1675" t="s">
        <v>623</v>
      </c>
      <c r="D144" s="968" t="s">
        <v>1721</v>
      </c>
      <c r="E144" s="1675" t="s">
        <v>1720</v>
      </c>
      <c r="F144" s="1675">
        <v>1</v>
      </c>
      <c r="G144" s="1675">
        <v>3</v>
      </c>
      <c r="H144" s="1687"/>
      <c r="I144" s="737" t="s">
        <v>2098</v>
      </c>
      <c r="J144" s="1690">
        <v>1</v>
      </c>
      <c r="K144" s="1690">
        <v>2</v>
      </c>
      <c r="L144" s="1693"/>
      <c r="M144" s="1675" t="s">
        <v>1108</v>
      </c>
      <c r="N144" s="1704" t="s">
        <v>2099</v>
      </c>
      <c r="O144" s="1704" t="s">
        <v>2100</v>
      </c>
      <c r="P144" s="1704" t="s">
        <v>2040</v>
      </c>
      <c r="Q144" s="1707" t="s">
        <v>589</v>
      </c>
      <c r="R144" s="1675"/>
      <c r="S144" s="1626"/>
      <c r="T144" s="956"/>
      <c r="U144" s="734"/>
      <c r="V144" s="863"/>
      <c r="W144" s="863"/>
      <c r="X144" s="863"/>
      <c r="Y144" s="863"/>
      <c r="Z144" s="863"/>
      <c r="AA144" s="863"/>
      <c r="AB144" s="863"/>
      <c r="AC144" s="863"/>
      <c r="AD144" s="863"/>
      <c r="AE144" s="863"/>
      <c r="AF144" s="863"/>
      <c r="AG144" s="863"/>
      <c r="AH144" s="863"/>
      <c r="AI144" s="863"/>
      <c r="AJ144" s="863"/>
      <c r="AK144" s="863"/>
      <c r="AL144" s="863"/>
      <c r="AM144" s="863"/>
      <c r="AN144" s="863"/>
      <c r="AO144" s="863"/>
      <c r="AP144" s="863"/>
      <c r="AQ144" s="863"/>
      <c r="AR144" s="863"/>
      <c r="AS144" s="863"/>
      <c r="AT144" s="863"/>
      <c r="AU144" s="863"/>
      <c r="AV144" s="863"/>
      <c r="AW144" s="863"/>
      <c r="AX144" s="863"/>
      <c r="AY144" s="863"/>
      <c r="AZ144" s="863"/>
      <c r="BA144" s="863"/>
      <c r="BB144" s="863"/>
      <c r="BC144" s="863"/>
    </row>
    <row r="145" spans="1:55" s="659" customFormat="1" ht="25.5" x14ac:dyDescent="0.25">
      <c r="A145" s="1697"/>
      <c r="B145" s="1676"/>
      <c r="C145" s="1676"/>
      <c r="D145" s="969" t="s">
        <v>1715</v>
      </c>
      <c r="E145" s="1676"/>
      <c r="F145" s="1676"/>
      <c r="G145" s="1676"/>
      <c r="H145" s="1688"/>
      <c r="I145" s="975" t="s">
        <v>2101</v>
      </c>
      <c r="J145" s="1691"/>
      <c r="K145" s="1691"/>
      <c r="L145" s="1694"/>
      <c r="M145" s="1676"/>
      <c r="N145" s="1705"/>
      <c r="O145" s="1705"/>
      <c r="P145" s="1705"/>
      <c r="Q145" s="1708"/>
      <c r="R145" s="1676"/>
      <c r="S145" s="1631"/>
      <c r="T145" s="957"/>
      <c r="U145" s="735"/>
      <c r="V145" s="863"/>
      <c r="W145" s="863"/>
      <c r="X145" s="863"/>
      <c r="Y145" s="863"/>
      <c r="Z145" s="863"/>
      <c r="AA145" s="863"/>
      <c r="AB145" s="863"/>
      <c r="AC145" s="863"/>
      <c r="AD145" s="863"/>
      <c r="AE145" s="863"/>
      <c r="AF145" s="863"/>
      <c r="AG145" s="863"/>
      <c r="AH145" s="863"/>
      <c r="AI145" s="863"/>
      <c r="AJ145" s="863"/>
      <c r="AK145" s="863"/>
      <c r="AL145" s="863"/>
      <c r="AM145" s="863"/>
      <c r="AN145" s="863"/>
      <c r="AO145" s="863"/>
      <c r="AP145" s="863"/>
      <c r="AQ145" s="863"/>
      <c r="AR145" s="863"/>
      <c r="AS145" s="863"/>
      <c r="AT145" s="863"/>
      <c r="AU145" s="863"/>
      <c r="AV145" s="863"/>
      <c r="AW145" s="863"/>
      <c r="AX145" s="863"/>
      <c r="AY145" s="863"/>
      <c r="AZ145" s="863"/>
      <c r="BA145" s="863"/>
      <c r="BB145" s="863"/>
      <c r="BC145" s="863"/>
    </row>
    <row r="146" spans="1:55" s="659" customFormat="1" ht="12.75" x14ac:dyDescent="0.25">
      <c r="A146" s="1697"/>
      <c r="B146" s="1676"/>
      <c r="C146" s="1676"/>
      <c r="D146" s="969"/>
      <c r="E146" s="1676"/>
      <c r="F146" s="1676"/>
      <c r="G146" s="1676"/>
      <c r="H146" s="1688"/>
      <c r="I146" s="975"/>
      <c r="J146" s="1691"/>
      <c r="K146" s="1691"/>
      <c r="L146" s="1694"/>
      <c r="M146" s="1676"/>
      <c r="N146" s="1705"/>
      <c r="O146" s="1705"/>
      <c r="P146" s="1705"/>
      <c r="Q146" s="1708"/>
      <c r="R146" s="1676"/>
      <c r="S146" s="1631"/>
      <c r="T146" s="957"/>
      <c r="U146" s="735"/>
      <c r="V146" s="863"/>
      <c r="W146" s="863"/>
      <c r="X146" s="863"/>
      <c r="Y146" s="863"/>
      <c r="Z146" s="863"/>
      <c r="AA146" s="863"/>
      <c r="AB146" s="863"/>
      <c r="AC146" s="863"/>
      <c r="AD146" s="863"/>
      <c r="AE146" s="863"/>
      <c r="AF146" s="863"/>
      <c r="AG146" s="863"/>
      <c r="AH146" s="863"/>
      <c r="AI146" s="863"/>
      <c r="AJ146" s="863"/>
      <c r="AK146" s="863"/>
      <c r="AL146" s="863"/>
      <c r="AM146" s="863"/>
      <c r="AN146" s="863"/>
      <c r="AO146" s="863"/>
      <c r="AP146" s="863"/>
      <c r="AQ146" s="863"/>
      <c r="AR146" s="863"/>
      <c r="AS146" s="863"/>
      <c r="AT146" s="863"/>
      <c r="AU146" s="863"/>
      <c r="AV146" s="863"/>
      <c r="AW146" s="863"/>
      <c r="AX146" s="863"/>
      <c r="AY146" s="863"/>
      <c r="AZ146" s="863"/>
      <c r="BA146" s="863"/>
      <c r="BB146" s="863"/>
      <c r="BC146" s="863"/>
    </row>
    <row r="147" spans="1:55" s="659" customFormat="1" ht="13.5" thickBot="1" x14ac:dyDescent="0.3">
      <c r="A147" s="1622"/>
      <c r="B147" s="1686"/>
      <c r="C147" s="1686"/>
      <c r="D147" s="972"/>
      <c r="E147" s="1686"/>
      <c r="F147" s="1686"/>
      <c r="G147" s="1686"/>
      <c r="H147" s="1689"/>
      <c r="I147" s="739"/>
      <c r="J147" s="1692"/>
      <c r="K147" s="1692"/>
      <c r="L147" s="1695"/>
      <c r="M147" s="1686"/>
      <c r="N147" s="1706"/>
      <c r="O147" s="1706"/>
      <c r="P147" s="1706"/>
      <c r="Q147" s="1709"/>
      <c r="R147" s="1686"/>
      <c r="S147" s="1644"/>
      <c r="T147" s="958"/>
      <c r="U147" s="740"/>
      <c r="V147" s="863"/>
      <c r="W147" s="863"/>
      <c r="X147" s="863"/>
      <c r="Y147" s="863"/>
      <c r="Z147" s="863"/>
      <c r="AA147" s="863"/>
      <c r="AB147" s="863"/>
      <c r="AC147" s="863"/>
      <c r="AD147" s="863"/>
      <c r="AE147" s="863"/>
      <c r="AF147" s="863"/>
      <c r="AG147" s="863"/>
      <c r="AH147" s="863"/>
      <c r="AI147" s="863"/>
      <c r="AJ147" s="863"/>
      <c r="AK147" s="863"/>
      <c r="AL147" s="863"/>
      <c r="AM147" s="863"/>
      <c r="AN147" s="863"/>
      <c r="AO147" s="863"/>
      <c r="AP147" s="863"/>
      <c r="AQ147" s="863"/>
      <c r="AR147" s="863"/>
      <c r="AS147" s="863"/>
      <c r="AT147" s="863"/>
      <c r="AU147" s="863"/>
      <c r="AV147" s="863"/>
      <c r="AW147" s="863"/>
      <c r="AX147" s="863"/>
      <c r="AY147" s="863"/>
      <c r="AZ147" s="863"/>
      <c r="BA147" s="863"/>
      <c r="BB147" s="863"/>
      <c r="BC147" s="863"/>
    </row>
    <row r="148" spans="1:55" s="660" customFormat="1" ht="47.25" customHeight="1" thickTop="1" x14ac:dyDescent="0.25">
      <c r="A148" s="1702" t="s">
        <v>1722</v>
      </c>
      <c r="B148" s="1432" t="s">
        <v>969</v>
      </c>
      <c r="C148" s="1432" t="s">
        <v>623</v>
      </c>
      <c r="D148" s="964" t="s">
        <v>1721</v>
      </c>
      <c r="E148" s="1432" t="s">
        <v>1720</v>
      </c>
      <c r="F148" s="1443">
        <v>1</v>
      </c>
      <c r="G148" s="1443">
        <v>3</v>
      </c>
      <c r="H148" s="1683"/>
      <c r="I148" s="976" t="s">
        <v>2102</v>
      </c>
      <c r="J148" s="1443">
        <v>1</v>
      </c>
      <c r="K148" s="1443">
        <v>2</v>
      </c>
      <c r="L148" s="1684"/>
      <c r="M148" s="1432" t="s">
        <v>1108</v>
      </c>
      <c r="N148" s="977" t="s">
        <v>2103</v>
      </c>
      <c r="O148" s="977" t="s">
        <v>2019</v>
      </c>
      <c r="P148" s="977" t="s">
        <v>2104</v>
      </c>
      <c r="Q148" s="978" t="s">
        <v>859</v>
      </c>
      <c r="R148" s="1432"/>
      <c r="S148" s="1685"/>
      <c r="T148" s="1685"/>
      <c r="U148" s="1696"/>
      <c r="V148" s="861"/>
      <c r="W148" s="861"/>
      <c r="X148" s="861"/>
      <c r="Y148" s="861"/>
      <c r="Z148" s="861"/>
      <c r="AA148" s="861"/>
      <c r="AB148" s="861"/>
      <c r="AC148" s="861"/>
      <c r="AD148" s="861"/>
      <c r="AE148" s="861"/>
      <c r="AF148" s="861"/>
      <c r="AG148" s="861"/>
      <c r="AH148" s="861"/>
      <c r="AI148" s="861"/>
      <c r="AJ148" s="861"/>
      <c r="AK148" s="861"/>
      <c r="AL148" s="861"/>
      <c r="AM148" s="861"/>
      <c r="AN148" s="861"/>
      <c r="AO148" s="861"/>
      <c r="AP148" s="861"/>
      <c r="AQ148" s="861"/>
      <c r="AR148" s="861"/>
      <c r="AS148" s="861"/>
      <c r="AT148" s="861"/>
      <c r="AU148" s="861"/>
      <c r="AV148" s="861"/>
      <c r="AW148" s="861"/>
      <c r="AX148" s="861"/>
      <c r="AY148" s="861"/>
      <c r="AZ148" s="861"/>
      <c r="BA148" s="861"/>
      <c r="BB148" s="861"/>
      <c r="BC148" s="861"/>
    </row>
    <row r="149" spans="1:55" s="660" customFormat="1" ht="61.5" customHeight="1" thickBot="1" x14ac:dyDescent="0.3">
      <c r="A149" s="1703"/>
      <c r="B149" s="1372"/>
      <c r="C149" s="1372"/>
      <c r="D149" s="965" t="s">
        <v>1715</v>
      </c>
      <c r="E149" s="1372"/>
      <c r="F149" s="1377"/>
      <c r="G149" s="1377"/>
      <c r="H149" s="1379"/>
      <c r="I149" s="979" t="s">
        <v>2105</v>
      </c>
      <c r="J149" s="1377"/>
      <c r="K149" s="1377"/>
      <c r="L149" s="1482"/>
      <c r="M149" s="1372"/>
      <c r="N149" s="980" t="s">
        <v>2099</v>
      </c>
      <c r="O149" s="980" t="s">
        <v>2106</v>
      </c>
      <c r="P149" s="980" t="s">
        <v>2040</v>
      </c>
      <c r="Q149" s="981" t="s">
        <v>589</v>
      </c>
      <c r="R149" s="1372"/>
      <c r="S149" s="1430"/>
      <c r="T149" s="1430"/>
      <c r="U149" s="1375"/>
      <c r="V149" s="861"/>
      <c r="W149" s="861"/>
      <c r="X149" s="861"/>
      <c r="Y149" s="861"/>
      <c r="Z149" s="861"/>
      <c r="AA149" s="861"/>
      <c r="AB149" s="861"/>
      <c r="AC149" s="861"/>
      <c r="AD149" s="861"/>
      <c r="AE149" s="861"/>
      <c r="AF149" s="861"/>
      <c r="AG149" s="861"/>
      <c r="AH149" s="861"/>
      <c r="AI149" s="861"/>
      <c r="AJ149" s="861"/>
      <c r="AK149" s="861"/>
      <c r="AL149" s="861"/>
      <c r="AM149" s="861"/>
      <c r="AN149" s="861"/>
      <c r="AO149" s="861"/>
      <c r="AP149" s="861"/>
      <c r="AQ149" s="861"/>
      <c r="AR149" s="861"/>
      <c r="AS149" s="861"/>
      <c r="AT149" s="861"/>
      <c r="AU149" s="861"/>
      <c r="AV149" s="861"/>
      <c r="AW149" s="861"/>
      <c r="AX149" s="861"/>
      <c r="AY149" s="861"/>
      <c r="AZ149" s="861"/>
      <c r="BA149" s="861"/>
      <c r="BB149" s="861"/>
      <c r="BC149" s="861"/>
    </row>
    <row r="150" spans="1:55" s="659" customFormat="1" ht="39" thickTop="1" x14ac:dyDescent="0.25">
      <c r="A150" s="1580" t="s">
        <v>1074</v>
      </c>
      <c r="B150" s="716" t="s">
        <v>1713</v>
      </c>
      <c r="C150" s="716" t="s">
        <v>622</v>
      </c>
      <c r="D150" s="716" t="s">
        <v>1075</v>
      </c>
      <c r="E150" s="716" t="s">
        <v>1078</v>
      </c>
      <c r="F150" s="754">
        <v>1</v>
      </c>
      <c r="G150" s="754">
        <v>0.4</v>
      </c>
      <c r="H150" s="971"/>
      <c r="I150" s="741" t="s">
        <v>1712</v>
      </c>
      <c r="J150" s="742">
        <v>0.6</v>
      </c>
      <c r="K150" s="742">
        <v>0.4</v>
      </c>
      <c r="L150" s="743"/>
      <c r="M150" s="741" t="s">
        <v>72</v>
      </c>
      <c r="N150" s="741" t="s">
        <v>1712</v>
      </c>
      <c r="O150" s="744" t="s">
        <v>1711</v>
      </c>
      <c r="P150" s="744" t="s">
        <v>1710</v>
      </c>
      <c r="Q150" s="744" t="s">
        <v>590</v>
      </c>
      <c r="R150" s="744"/>
      <c r="S150" s="745"/>
      <c r="T150" s="711"/>
      <c r="U150" s="746"/>
      <c r="V150" s="863"/>
      <c r="W150" s="863"/>
      <c r="X150" s="863"/>
      <c r="Y150" s="863"/>
      <c r="Z150" s="863"/>
      <c r="AA150" s="863"/>
      <c r="AB150" s="863"/>
      <c r="AC150" s="863"/>
      <c r="AD150" s="863"/>
      <c r="AE150" s="863"/>
      <c r="AF150" s="863"/>
      <c r="AG150" s="863"/>
      <c r="AH150" s="863"/>
      <c r="AI150" s="863"/>
      <c r="AJ150" s="863"/>
      <c r="AK150" s="863"/>
      <c r="AL150" s="863"/>
      <c r="AM150" s="863"/>
      <c r="AN150" s="863"/>
      <c r="AO150" s="863"/>
      <c r="AP150" s="863"/>
      <c r="AQ150" s="863"/>
      <c r="AR150" s="863"/>
      <c r="AS150" s="863"/>
      <c r="AT150" s="863"/>
      <c r="AU150" s="863"/>
      <c r="AV150" s="863"/>
      <c r="AW150" s="863"/>
      <c r="AX150" s="863"/>
      <c r="AY150" s="863"/>
      <c r="AZ150" s="863"/>
      <c r="BA150" s="863"/>
      <c r="BB150" s="863"/>
      <c r="BC150" s="863"/>
    </row>
    <row r="151" spans="1:55" s="659" customFormat="1" ht="76.5" x14ac:dyDescent="0.25">
      <c r="A151" s="1581"/>
      <c r="B151" s="963" t="s">
        <v>1069</v>
      </c>
      <c r="C151" s="963" t="s">
        <v>8</v>
      </c>
      <c r="D151" s="963" t="s">
        <v>1709</v>
      </c>
      <c r="E151" s="963" t="s">
        <v>1079</v>
      </c>
      <c r="F151" s="963">
        <v>2</v>
      </c>
      <c r="G151" s="963">
        <v>3</v>
      </c>
      <c r="H151" s="966"/>
      <c r="I151" s="714" t="s">
        <v>1708</v>
      </c>
      <c r="J151" s="714">
        <v>1</v>
      </c>
      <c r="K151" s="714">
        <v>2</v>
      </c>
      <c r="L151" s="747"/>
      <c r="M151" s="714" t="s">
        <v>72</v>
      </c>
      <c r="N151" s="714" t="s">
        <v>1707</v>
      </c>
      <c r="O151" s="748" t="s">
        <v>1706</v>
      </c>
      <c r="P151" s="748" t="s">
        <v>1705</v>
      </c>
      <c r="Q151" s="748" t="s">
        <v>590</v>
      </c>
      <c r="R151" s="748" t="s">
        <v>1704</v>
      </c>
      <c r="S151" s="749">
        <v>44561</v>
      </c>
      <c r="T151" s="712"/>
      <c r="U151" s="750"/>
      <c r="V151" s="863"/>
      <c r="W151" s="863"/>
      <c r="X151" s="863"/>
      <c r="Y151" s="863"/>
      <c r="Z151" s="863"/>
      <c r="AA151" s="863"/>
      <c r="AB151" s="863"/>
      <c r="AC151" s="863"/>
      <c r="AD151" s="863"/>
      <c r="AE151" s="863"/>
      <c r="AF151" s="863"/>
      <c r="AG151" s="863"/>
      <c r="AH151" s="863"/>
      <c r="AI151" s="863"/>
      <c r="AJ151" s="863"/>
      <c r="AK151" s="863"/>
      <c r="AL151" s="863"/>
      <c r="AM151" s="863"/>
      <c r="AN151" s="863"/>
      <c r="AO151" s="863"/>
      <c r="AP151" s="863"/>
      <c r="AQ151" s="863"/>
      <c r="AR151" s="863"/>
      <c r="AS151" s="863"/>
      <c r="AT151" s="863"/>
      <c r="AU151" s="863"/>
      <c r="AV151" s="863"/>
      <c r="AW151" s="863"/>
      <c r="AX151" s="863"/>
      <c r="AY151" s="863"/>
      <c r="AZ151" s="863"/>
      <c r="BA151" s="863"/>
      <c r="BB151" s="863"/>
      <c r="BC151" s="863"/>
    </row>
    <row r="152" spans="1:55" s="659" customFormat="1" ht="47.25" customHeight="1" x14ac:dyDescent="0.25">
      <c r="A152" s="1581"/>
      <c r="B152" s="963" t="s">
        <v>1703</v>
      </c>
      <c r="C152" s="963" t="s">
        <v>7</v>
      </c>
      <c r="D152" s="963" t="s">
        <v>1076</v>
      </c>
      <c r="E152" s="963" t="s">
        <v>1080</v>
      </c>
      <c r="F152" s="963">
        <v>2</v>
      </c>
      <c r="G152" s="963">
        <v>2</v>
      </c>
      <c r="H152" s="966"/>
      <c r="I152" s="714" t="s">
        <v>1702</v>
      </c>
      <c r="J152" s="714">
        <v>1</v>
      </c>
      <c r="K152" s="714">
        <v>1</v>
      </c>
      <c r="L152" s="747"/>
      <c r="M152" s="714" t="s">
        <v>72</v>
      </c>
      <c r="N152" s="714" t="s">
        <v>1701</v>
      </c>
      <c r="O152" s="748" t="s">
        <v>1700</v>
      </c>
      <c r="P152" s="748" t="s">
        <v>1674</v>
      </c>
      <c r="Q152" s="748" t="s">
        <v>590</v>
      </c>
      <c r="R152" s="748" t="s">
        <v>1699</v>
      </c>
      <c r="S152" s="749">
        <v>44561</v>
      </c>
      <c r="T152" s="712"/>
      <c r="U152" s="750"/>
      <c r="V152" s="863"/>
      <c r="W152" s="863"/>
      <c r="X152" s="863"/>
      <c r="Y152" s="863"/>
      <c r="Z152" s="863"/>
      <c r="AA152" s="863"/>
      <c r="AB152" s="863"/>
      <c r="AC152" s="863"/>
      <c r="AD152" s="863"/>
      <c r="AE152" s="863"/>
      <c r="AF152" s="863"/>
      <c r="AG152" s="863"/>
      <c r="AH152" s="863"/>
      <c r="AI152" s="863"/>
      <c r="AJ152" s="863"/>
      <c r="AK152" s="863"/>
      <c r="AL152" s="863"/>
      <c r="AM152" s="863"/>
      <c r="AN152" s="863"/>
      <c r="AO152" s="863"/>
      <c r="AP152" s="863"/>
      <c r="AQ152" s="863"/>
      <c r="AR152" s="863"/>
      <c r="AS152" s="863"/>
      <c r="AT152" s="863"/>
      <c r="AU152" s="863"/>
      <c r="AV152" s="863"/>
      <c r="AW152" s="863"/>
      <c r="AX152" s="863"/>
      <c r="AY152" s="863"/>
      <c r="AZ152" s="863"/>
      <c r="BA152" s="863"/>
      <c r="BB152" s="863"/>
      <c r="BC152" s="863"/>
    </row>
    <row r="153" spans="1:55" s="659" customFormat="1" ht="61.5" customHeight="1" x14ac:dyDescent="0.25">
      <c r="A153" s="1581"/>
      <c r="B153" s="963" t="s">
        <v>1070</v>
      </c>
      <c r="C153" s="963" t="s">
        <v>3</v>
      </c>
      <c r="D153" s="963" t="s">
        <v>1077</v>
      </c>
      <c r="E153" s="963" t="s">
        <v>60</v>
      </c>
      <c r="F153" s="963">
        <v>5</v>
      </c>
      <c r="G153" s="963">
        <v>3</v>
      </c>
      <c r="H153" s="967"/>
      <c r="I153" s="714" t="s">
        <v>1698</v>
      </c>
      <c r="J153" s="714">
        <v>4</v>
      </c>
      <c r="K153" s="714">
        <v>2</v>
      </c>
      <c r="L153" s="932"/>
      <c r="M153" s="714" t="s">
        <v>528</v>
      </c>
      <c r="N153" s="714" t="s">
        <v>1697</v>
      </c>
      <c r="O153" s="748" t="s">
        <v>1696</v>
      </c>
      <c r="P153" s="748" t="s">
        <v>1667</v>
      </c>
      <c r="Q153" s="748" t="s">
        <v>1695</v>
      </c>
      <c r="R153" s="748"/>
      <c r="S153" s="749">
        <v>44561</v>
      </c>
      <c r="T153" s="712"/>
      <c r="U153" s="750"/>
      <c r="V153" s="863"/>
      <c r="W153" s="863"/>
      <c r="X153" s="863"/>
      <c r="Y153" s="863"/>
      <c r="Z153" s="863"/>
      <c r="AA153" s="863"/>
      <c r="AB153" s="863"/>
      <c r="AC153" s="863"/>
      <c r="AD153" s="863"/>
      <c r="AE153" s="863"/>
      <c r="AF153" s="863"/>
      <c r="AG153" s="863"/>
      <c r="AH153" s="863"/>
      <c r="AI153" s="863"/>
      <c r="AJ153" s="863"/>
      <c r="AK153" s="863"/>
      <c r="AL153" s="863"/>
      <c r="AM153" s="863"/>
      <c r="AN153" s="863"/>
      <c r="AO153" s="863"/>
      <c r="AP153" s="863"/>
      <c r="AQ153" s="863"/>
      <c r="AR153" s="863"/>
      <c r="AS153" s="863"/>
      <c r="AT153" s="863"/>
      <c r="AU153" s="863"/>
      <c r="AV153" s="863"/>
      <c r="AW153" s="863"/>
      <c r="AX153" s="863"/>
      <c r="AY153" s="863"/>
      <c r="AZ153" s="863"/>
      <c r="BA153" s="863"/>
      <c r="BB153" s="863"/>
      <c r="BC153" s="863"/>
    </row>
    <row r="154" spans="1:55" s="659" customFormat="1" ht="48" customHeight="1" x14ac:dyDescent="0.25">
      <c r="A154" s="1581"/>
      <c r="B154" s="689" t="s">
        <v>1694</v>
      </c>
      <c r="C154" s="689" t="s">
        <v>8</v>
      </c>
      <c r="D154" s="689" t="s">
        <v>1693</v>
      </c>
      <c r="E154" s="689" t="s">
        <v>1692</v>
      </c>
      <c r="F154" s="689">
        <v>5</v>
      </c>
      <c r="G154" s="689">
        <v>3</v>
      </c>
      <c r="H154" s="710"/>
      <c r="I154" s="714" t="s">
        <v>1691</v>
      </c>
      <c r="J154" s="714">
        <v>4</v>
      </c>
      <c r="K154" s="714">
        <v>2</v>
      </c>
      <c r="L154" s="751"/>
      <c r="M154" s="714" t="s">
        <v>528</v>
      </c>
      <c r="N154" s="714" t="s">
        <v>1690</v>
      </c>
      <c r="O154" s="748" t="s">
        <v>1689</v>
      </c>
      <c r="P154" s="748" t="s">
        <v>1688</v>
      </c>
      <c r="Q154" s="748" t="s">
        <v>590</v>
      </c>
      <c r="R154" s="748" t="s">
        <v>1687</v>
      </c>
      <c r="S154" s="749">
        <v>44561</v>
      </c>
      <c r="T154" s="712"/>
      <c r="U154" s="750"/>
      <c r="V154" s="863"/>
      <c r="W154" s="863"/>
      <c r="X154" s="863"/>
      <c r="Y154" s="863"/>
      <c r="Z154" s="863"/>
      <c r="AA154" s="863"/>
      <c r="AB154" s="863"/>
      <c r="AC154" s="863"/>
      <c r="AD154" s="863"/>
      <c r="AE154" s="863"/>
      <c r="AF154" s="863"/>
      <c r="AG154" s="863"/>
      <c r="AH154" s="863"/>
      <c r="AI154" s="863"/>
      <c r="AJ154" s="863"/>
      <c r="AK154" s="863"/>
      <c r="AL154" s="863"/>
      <c r="AM154" s="863"/>
      <c r="AN154" s="863"/>
      <c r="AO154" s="863"/>
      <c r="AP154" s="863"/>
      <c r="AQ154" s="863"/>
      <c r="AR154" s="863"/>
      <c r="AS154" s="863"/>
      <c r="AT154" s="863"/>
      <c r="AU154" s="863"/>
      <c r="AV154" s="863"/>
      <c r="AW154" s="863"/>
      <c r="AX154" s="863"/>
      <c r="AY154" s="863"/>
      <c r="AZ154" s="863"/>
      <c r="BA154" s="863"/>
      <c r="BB154" s="863"/>
      <c r="BC154" s="863"/>
    </row>
    <row r="155" spans="1:55" s="659" customFormat="1" ht="89.25" x14ac:dyDescent="0.25">
      <c r="A155" s="1581"/>
      <c r="B155" s="689" t="s">
        <v>1686</v>
      </c>
      <c r="C155" s="689" t="s">
        <v>8</v>
      </c>
      <c r="D155" s="689" t="s">
        <v>1685</v>
      </c>
      <c r="E155" s="755" t="s">
        <v>1080</v>
      </c>
      <c r="F155" s="689">
        <v>3</v>
      </c>
      <c r="G155" s="689">
        <v>3</v>
      </c>
      <c r="H155" s="707"/>
      <c r="I155" s="714" t="s">
        <v>1684</v>
      </c>
      <c r="J155" s="714">
        <v>3</v>
      </c>
      <c r="K155" s="714">
        <v>3</v>
      </c>
      <c r="L155" s="751"/>
      <c r="M155" s="714" t="s">
        <v>528</v>
      </c>
      <c r="N155" s="714" t="s">
        <v>1683</v>
      </c>
      <c r="O155" s="748" t="s">
        <v>1682</v>
      </c>
      <c r="P155" s="748" t="s">
        <v>1681</v>
      </c>
      <c r="Q155" s="748" t="s">
        <v>1680</v>
      </c>
      <c r="R155" s="748" t="s">
        <v>1679</v>
      </c>
      <c r="S155" s="749">
        <v>44561</v>
      </c>
      <c r="T155" s="712"/>
      <c r="U155" s="750"/>
      <c r="V155" s="863"/>
      <c r="W155" s="863"/>
      <c r="X155" s="863"/>
      <c r="Y155" s="863"/>
      <c r="Z155" s="863"/>
      <c r="AA155" s="863"/>
      <c r="AB155" s="863"/>
      <c r="AC155" s="863"/>
      <c r="AD155" s="863"/>
      <c r="AE155" s="863"/>
      <c r="AF155" s="863"/>
      <c r="AG155" s="863"/>
      <c r="AH155" s="863"/>
      <c r="AI155" s="863"/>
      <c r="AJ155" s="863"/>
      <c r="AK155" s="863"/>
      <c r="AL155" s="863"/>
      <c r="AM155" s="863"/>
      <c r="AN155" s="863"/>
      <c r="AO155" s="863"/>
      <c r="AP155" s="863"/>
      <c r="AQ155" s="863"/>
      <c r="AR155" s="863"/>
      <c r="AS155" s="863"/>
      <c r="AT155" s="863"/>
      <c r="AU155" s="863"/>
      <c r="AV155" s="863"/>
      <c r="AW155" s="863"/>
      <c r="AX155" s="863"/>
      <c r="AY155" s="863"/>
      <c r="AZ155" s="863"/>
      <c r="BA155" s="863"/>
      <c r="BB155" s="863"/>
      <c r="BC155" s="863"/>
    </row>
    <row r="156" spans="1:55" s="659" customFormat="1" ht="153" x14ac:dyDescent="0.25">
      <c r="A156" s="1581"/>
      <c r="B156" s="689" t="s">
        <v>1071</v>
      </c>
      <c r="C156" s="689" t="s">
        <v>8</v>
      </c>
      <c r="D156" s="689" t="s">
        <v>1678</v>
      </c>
      <c r="E156" s="755" t="s">
        <v>1080</v>
      </c>
      <c r="F156" s="689">
        <v>3</v>
      </c>
      <c r="G156" s="689">
        <v>2</v>
      </c>
      <c r="H156" s="708"/>
      <c r="I156" s="714" t="s">
        <v>1677</v>
      </c>
      <c r="J156" s="714">
        <v>2</v>
      </c>
      <c r="K156" s="714">
        <v>1</v>
      </c>
      <c r="L156" s="752"/>
      <c r="M156" s="714" t="s">
        <v>72</v>
      </c>
      <c r="N156" s="714" t="s">
        <v>1676</v>
      </c>
      <c r="O156" s="748" t="s">
        <v>1675</v>
      </c>
      <c r="P156" s="748" t="s">
        <v>1674</v>
      </c>
      <c r="Q156" s="748" t="s">
        <v>590</v>
      </c>
      <c r="R156" s="748" t="s">
        <v>1673</v>
      </c>
      <c r="S156" s="749">
        <v>44561</v>
      </c>
      <c r="T156" s="712"/>
      <c r="U156" s="750"/>
      <c r="V156" s="863"/>
      <c r="W156" s="863"/>
      <c r="X156" s="863"/>
      <c r="Y156" s="863"/>
      <c r="Z156" s="863"/>
      <c r="AA156" s="863"/>
      <c r="AB156" s="863"/>
      <c r="AC156" s="863"/>
      <c r="AD156" s="863"/>
      <c r="AE156" s="863"/>
      <c r="AF156" s="863"/>
      <c r="AG156" s="863"/>
      <c r="AH156" s="863"/>
      <c r="AI156" s="863"/>
      <c r="AJ156" s="863"/>
      <c r="AK156" s="863"/>
      <c r="AL156" s="863"/>
      <c r="AM156" s="863"/>
      <c r="AN156" s="863"/>
      <c r="AO156" s="863"/>
      <c r="AP156" s="863"/>
      <c r="AQ156" s="863"/>
      <c r="AR156" s="863"/>
      <c r="AS156" s="863"/>
      <c r="AT156" s="863"/>
      <c r="AU156" s="863"/>
      <c r="AV156" s="863"/>
      <c r="AW156" s="863"/>
      <c r="AX156" s="863"/>
      <c r="AY156" s="863"/>
      <c r="AZ156" s="863"/>
      <c r="BA156" s="863"/>
      <c r="BB156" s="863"/>
      <c r="BC156" s="863"/>
    </row>
    <row r="157" spans="1:55" s="659" customFormat="1" ht="102" x14ac:dyDescent="0.25">
      <c r="A157" s="1581"/>
      <c r="B157" s="689" t="s">
        <v>1072</v>
      </c>
      <c r="C157" s="689" t="s">
        <v>3</v>
      </c>
      <c r="D157" s="689" t="s">
        <v>1672</v>
      </c>
      <c r="E157" s="755" t="s">
        <v>1671</v>
      </c>
      <c r="F157" s="689">
        <v>5</v>
      </c>
      <c r="G157" s="689">
        <v>3</v>
      </c>
      <c r="H157" s="710"/>
      <c r="I157" s="748" t="s">
        <v>1670</v>
      </c>
      <c r="J157" s="714">
        <v>4</v>
      </c>
      <c r="K157" s="714">
        <v>3</v>
      </c>
      <c r="L157" s="753"/>
      <c r="M157" s="714" t="s">
        <v>1426</v>
      </c>
      <c r="N157" s="714" t="s">
        <v>1669</v>
      </c>
      <c r="O157" s="748" t="s">
        <v>1668</v>
      </c>
      <c r="P157" s="748" t="s">
        <v>1667</v>
      </c>
      <c r="Q157" s="748" t="s">
        <v>590</v>
      </c>
      <c r="R157" s="748" t="s">
        <v>1666</v>
      </c>
      <c r="S157" s="749">
        <v>44561</v>
      </c>
      <c r="T157" s="712"/>
      <c r="U157" s="750"/>
      <c r="V157" s="863"/>
      <c r="W157" s="863"/>
      <c r="X157" s="863"/>
      <c r="Y157" s="863"/>
      <c r="Z157" s="863"/>
      <c r="AA157" s="863"/>
      <c r="AB157" s="863"/>
      <c r="AC157" s="863"/>
      <c r="AD157" s="863"/>
      <c r="AE157" s="863"/>
      <c r="AF157" s="863"/>
      <c r="AG157" s="863"/>
      <c r="AH157" s="863"/>
      <c r="AI157" s="863"/>
      <c r="AJ157" s="863"/>
      <c r="AK157" s="863"/>
      <c r="AL157" s="863"/>
      <c r="AM157" s="863"/>
      <c r="AN157" s="863"/>
      <c r="AO157" s="863"/>
      <c r="AP157" s="863"/>
      <c r="AQ157" s="863"/>
      <c r="AR157" s="863"/>
      <c r="AS157" s="863"/>
      <c r="AT157" s="863"/>
      <c r="AU157" s="863"/>
      <c r="AV157" s="863"/>
      <c r="AW157" s="863"/>
      <c r="AX157" s="863"/>
      <c r="AY157" s="863"/>
      <c r="AZ157" s="863"/>
      <c r="BA157" s="863"/>
      <c r="BB157" s="863"/>
      <c r="BC157" s="863"/>
    </row>
    <row r="158" spans="1:55" s="659" customFormat="1" ht="78.75" customHeight="1" x14ac:dyDescent="0.25">
      <c r="A158" s="1581"/>
      <c r="B158" s="1403" t="s">
        <v>1073</v>
      </c>
      <c r="C158" s="1403" t="s">
        <v>623</v>
      </c>
      <c r="D158" s="1403" t="s">
        <v>1665</v>
      </c>
      <c r="E158" s="1403" t="s">
        <v>1419</v>
      </c>
      <c r="F158" s="1404">
        <v>1</v>
      </c>
      <c r="G158" s="1404">
        <v>3</v>
      </c>
      <c r="H158" s="1378"/>
      <c r="I158" s="1403" t="s">
        <v>1082</v>
      </c>
      <c r="J158" s="1404">
        <v>1</v>
      </c>
      <c r="K158" s="1404">
        <v>3</v>
      </c>
      <c r="L158" s="1378"/>
      <c r="M158" s="1403" t="s">
        <v>1108</v>
      </c>
      <c r="N158" s="1503" t="s">
        <v>1664</v>
      </c>
      <c r="O158" s="1586" t="s">
        <v>1663</v>
      </c>
      <c r="P158" s="1420" t="s">
        <v>1662</v>
      </c>
      <c r="Q158" s="1420" t="s">
        <v>1895</v>
      </c>
      <c r="R158" s="1403" t="s">
        <v>1896</v>
      </c>
      <c r="S158" s="1585">
        <v>44691</v>
      </c>
      <c r="T158" s="1386" t="s">
        <v>203</v>
      </c>
      <c r="U158" s="1583" t="s">
        <v>1493</v>
      </c>
      <c r="V158" s="863"/>
      <c r="W158" s="863"/>
      <c r="X158" s="863"/>
      <c r="Y158" s="863"/>
      <c r="Z158" s="863"/>
      <c r="AA158" s="863"/>
      <c r="AB158" s="863"/>
      <c r="AC158" s="863"/>
      <c r="AD158" s="863"/>
      <c r="AE158" s="863"/>
      <c r="AF158" s="863"/>
      <c r="AG158" s="863"/>
      <c r="AH158" s="863"/>
      <c r="AI158" s="863"/>
      <c r="AJ158" s="863"/>
      <c r="AK158" s="863"/>
      <c r="AL158" s="863"/>
      <c r="AM158" s="863"/>
      <c r="AN158" s="863"/>
      <c r="AO158" s="863"/>
      <c r="AP158" s="863"/>
      <c r="AQ158" s="863"/>
      <c r="AR158" s="863"/>
      <c r="AS158" s="863"/>
      <c r="AT158" s="863"/>
      <c r="AU158" s="863"/>
      <c r="AV158" s="863"/>
      <c r="AW158" s="863"/>
      <c r="AX158" s="863"/>
      <c r="AY158" s="863"/>
      <c r="AZ158" s="863"/>
      <c r="BA158" s="863"/>
      <c r="BB158" s="863"/>
      <c r="BC158" s="863"/>
    </row>
    <row r="159" spans="1:55" s="659" customFormat="1" ht="68.25" customHeight="1" x14ac:dyDescent="0.25">
      <c r="A159" s="1581"/>
      <c r="B159" s="1403"/>
      <c r="C159" s="1403"/>
      <c r="D159" s="1403"/>
      <c r="E159" s="1403"/>
      <c r="F159" s="1404"/>
      <c r="G159" s="1404"/>
      <c r="H159" s="1378"/>
      <c r="I159" s="1403"/>
      <c r="J159" s="1404"/>
      <c r="K159" s="1404"/>
      <c r="L159" s="1378"/>
      <c r="M159" s="1403"/>
      <c r="N159" s="1503"/>
      <c r="O159" s="1586"/>
      <c r="P159" s="1420"/>
      <c r="Q159" s="1420"/>
      <c r="R159" s="1403"/>
      <c r="S159" s="1585"/>
      <c r="T159" s="1386"/>
      <c r="U159" s="1583"/>
      <c r="V159" s="863"/>
      <c r="W159" s="863"/>
      <c r="X159" s="863"/>
      <c r="Y159" s="863"/>
      <c r="Z159" s="863"/>
      <c r="AA159" s="863"/>
      <c r="AB159" s="863"/>
      <c r="AC159" s="863"/>
      <c r="AD159" s="863"/>
      <c r="AE159" s="863"/>
      <c r="AF159" s="863"/>
      <c r="AG159" s="863"/>
      <c r="AH159" s="863"/>
      <c r="AI159" s="863"/>
      <c r="AJ159" s="863"/>
      <c r="AK159" s="863"/>
      <c r="AL159" s="863"/>
      <c r="AM159" s="863"/>
      <c r="AN159" s="863"/>
      <c r="AO159" s="863"/>
      <c r="AP159" s="863"/>
      <c r="AQ159" s="863"/>
      <c r="AR159" s="863"/>
      <c r="AS159" s="863"/>
      <c r="AT159" s="863"/>
      <c r="AU159" s="863"/>
      <c r="AV159" s="863"/>
      <c r="AW159" s="863"/>
      <c r="AX159" s="863"/>
      <c r="AY159" s="863"/>
      <c r="AZ159" s="863"/>
      <c r="BA159" s="863"/>
      <c r="BB159" s="863"/>
      <c r="BC159" s="863"/>
    </row>
    <row r="160" spans="1:55" s="659" customFormat="1" ht="12.75" customHeight="1" x14ac:dyDescent="0.25">
      <c r="A160" s="1581"/>
      <c r="B160" s="1403" t="s">
        <v>1661</v>
      </c>
      <c r="C160" s="1403"/>
      <c r="D160" s="1403" t="s">
        <v>1660</v>
      </c>
      <c r="E160" s="1403" t="s">
        <v>1419</v>
      </c>
      <c r="F160" s="1404">
        <v>1</v>
      </c>
      <c r="G160" s="1404">
        <v>3</v>
      </c>
      <c r="H160" s="1378"/>
      <c r="I160" s="1403" t="s">
        <v>1659</v>
      </c>
      <c r="J160" s="1404">
        <v>1</v>
      </c>
      <c r="K160" s="1404">
        <v>3</v>
      </c>
      <c r="L160" s="1378"/>
      <c r="M160" s="1403" t="s">
        <v>1108</v>
      </c>
      <c r="N160" s="1503"/>
      <c r="O160" s="1586"/>
      <c r="P160" s="1420"/>
      <c r="Q160" s="1420"/>
      <c r="R160" s="1403"/>
      <c r="S160" s="1585"/>
      <c r="T160" s="1386"/>
      <c r="U160" s="1583"/>
      <c r="V160" s="863"/>
      <c r="W160" s="863"/>
      <c r="X160" s="863"/>
      <c r="Y160" s="863"/>
      <c r="Z160" s="863"/>
      <c r="AA160" s="863"/>
      <c r="AB160" s="863"/>
      <c r="AC160" s="863"/>
      <c r="AD160" s="863"/>
      <c r="AE160" s="863"/>
      <c r="AF160" s="863"/>
      <c r="AG160" s="863"/>
      <c r="AH160" s="863"/>
      <c r="AI160" s="863"/>
      <c r="AJ160" s="863"/>
      <c r="AK160" s="863"/>
      <c r="AL160" s="863"/>
      <c r="AM160" s="863"/>
      <c r="AN160" s="863"/>
      <c r="AO160" s="863"/>
      <c r="AP160" s="863"/>
      <c r="AQ160" s="863"/>
      <c r="AR160" s="863"/>
      <c r="AS160" s="863"/>
      <c r="AT160" s="863"/>
      <c r="AU160" s="863"/>
      <c r="AV160" s="863"/>
      <c r="AW160" s="863"/>
      <c r="AX160" s="863"/>
      <c r="AY160" s="863"/>
      <c r="AZ160" s="863"/>
      <c r="BA160" s="863"/>
      <c r="BB160" s="863"/>
      <c r="BC160" s="863"/>
    </row>
    <row r="161" spans="1:55" s="659" customFormat="1" ht="44.25" customHeight="1" x14ac:dyDescent="0.25">
      <c r="A161" s="1581"/>
      <c r="B161" s="1403"/>
      <c r="C161" s="1403"/>
      <c r="D161" s="1403"/>
      <c r="E161" s="1403"/>
      <c r="F161" s="1404"/>
      <c r="G161" s="1404"/>
      <c r="H161" s="1378"/>
      <c r="I161" s="1403"/>
      <c r="J161" s="1404"/>
      <c r="K161" s="1404"/>
      <c r="L161" s="1378"/>
      <c r="M161" s="1403"/>
      <c r="N161" s="1503"/>
      <c r="O161" s="1586"/>
      <c r="P161" s="1420"/>
      <c r="Q161" s="1420"/>
      <c r="R161" s="1403"/>
      <c r="S161" s="1585"/>
      <c r="T161" s="1386"/>
      <c r="U161" s="1583"/>
      <c r="V161" s="863"/>
      <c r="W161" s="863"/>
      <c r="X161" s="863"/>
      <c r="Y161" s="863"/>
      <c r="Z161" s="863"/>
      <c r="AA161" s="863"/>
      <c r="AB161" s="863"/>
      <c r="AC161" s="863"/>
      <c r="AD161" s="863"/>
      <c r="AE161" s="863"/>
      <c r="AF161" s="863"/>
      <c r="AG161" s="863"/>
      <c r="AH161" s="863"/>
      <c r="AI161" s="863"/>
      <c r="AJ161" s="863"/>
      <c r="AK161" s="863"/>
      <c r="AL161" s="863"/>
      <c r="AM161" s="863"/>
      <c r="AN161" s="863"/>
      <c r="AO161" s="863"/>
      <c r="AP161" s="863"/>
      <c r="AQ161" s="863"/>
      <c r="AR161" s="863"/>
      <c r="AS161" s="863"/>
      <c r="AT161" s="863"/>
      <c r="AU161" s="863"/>
      <c r="AV161" s="863"/>
      <c r="AW161" s="863"/>
      <c r="AX161" s="863"/>
      <c r="AY161" s="863"/>
      <c r="AZ161" s="863"/>
      <c r="BA161" s="863"/>
      <c r="BB161" s="863"/>
      <c r="BC161" s="863"/>
    </row>
    <row r="162" spans="1:55" s="659" customFormat="1" ht="44.25" customHeight="1" x14ac:dyDescent="0.25">
      <c r="A162" s="1581"/>
      <c r="B162" s="1403"/>
      <c r="C162" s="1403"/>
      <c r="D162" s="1403"/>
      <c r="E162" s="1403"/>
      <c r="F162" s="1404"/>
      <c r="G162" s="1404"/>
      <c r="H162" s="1378"/>
      <c r="I162" s="1403"/>
      <c r="J162" s="1404"/>
      <c r="K162" s="1404"/>
      <c r="L162" s="1378"/>
      <c r="M162" s="1403"/>
      <c r="N162" s="1503"/>
      <c r="O162" s="1586"/>
      <c r="P162" s="1420"/>
      <c r="Q162" s="1420"/>
      <c r="R162" s="1403"/>
      <c r="S162" s="1585"/>
      <c r="T162" s="1386"/>
      <c r="U162" s="1583"/>
      <c r="V162" s="863"/>
      <c r="W162" s="863"/>
      <c r="X162" s="863"/>
      <c r="Y162" s="863"/>
      <c r="Z162" s="863"/>
      <c r="AA162" s="863"/>
      <c r="AB162" s="863"/>
      <c r="AC162" s="863"/>
      <c r="AD162" s="863"/>
      <c r="AE162" s="863"/>
      <c r="AF162" s="863"/>
      <c r="AG162" s="863"/>
      <c r="AH162" s="863"/>
      <c r="AI162" s="863"/>
      <c r="AJ162" s="863"/>
      <c r="AK162" s="863"/>
      <c r="AL162" s="863"/>
      <c r="AM162" s="863"/>
      <c r="AN162" s="863"/>
      <c r="AO162" s="863"/>
      <c r="AP162" s="863"/>
      <c r="AQ162" s="863"/>
      <c r="AR162" s="863"/>
      <c r="AS162" s="863"/>
      <c r="AT162" s="863"/>
      <c r="AU162" s="863"/>
      <c r="AV162" s="863"/>
      <c r="AW162" s="863"/>
      <c r="AX162" s="863"/>
      <c r="AY162" s="863"/>
      <c r="AZ162" s="863"/>
      <c r="BA162" s="863"/>
      <c r="BB162" s="863"/>
      <c r="BC162" s="863"/>
    </row>
    <row r="163" spans="1:55" s="659" customFormat="1" ht="51" x14ac:dyDescent="0.25">
      <c r="A163" s="1581"/>
      <c r="B163" s="1386" t="s">
        <v>1658</v>
      </c>
      <c r="C163" s="1403"/>
      <c r="D163" s="1386" t="s">
        <v>1652</v>
      </c>
      <c r="E163" s="1386" t="s">
        <v>1419</v>
      </c>
      <c r="F163" s="1388">
        <v>1</v>
      </c>
      <c r="G163" s="1388">
        <v>3</v>
      </c>
      <c r="H163" s="1426"/>
      <c r="I163" s="1403" t="s">
        <v>1897</v>
      </c>
      <c r="J163" s="1388">
        <v>1</v>
      </c>
      <c r="K163" s="1388">
        <v>3</v>
      </c>
      <c r="L163" s="1426"/>
      <c r="M163" s="1386" t="s">
        <v>1108</v>
      </c>
      <c r="N163" s="684" t="s">
        <v>1657</v>
      </c>
      <c r="O163" s="684" t="s">
        <v>1656</v>
      </c>
      <c r="P163" s="684" t="s">
        <v>1898</v>
      </c>
      <c r="Q163" s="685" t="s">
        <v>1889</v>
      </c>
      <c r="R163" s="689" t="s">
        <v>1899</v>
      </c>
      <c r="S163" s="756">
        <v>44691</v>
      </c>
      <c r="T163" s="713" t="s">
        <v>203</v>
      </c>
      <c r="U163" s="757" t="s">
        <v>1493</v>
      </c>
      <c r="V163" s="863"/>
      <c r="W163" s="863"/>
      <c r="X163" s="863"/>
      <c r="Y163" s="863"/>
      <c r="Z163" s="863"/>
      <c r="AA163" s="863"/>
      <c r="AB163" s="863"/>
      <c r="AC163" s="863"/>
      <c r="AD163" s="863"/>
      <c r="AE163" s="863"/>
      <c r="AF163" s="863"/>
      <c r="AG163" s="863"/>
      <c r="AH163" s="863"/>
      <c r="AI163" s="863"/>
      <c r="AJ163" s="863"/>
      <c r="AK163" s="863"/>
      <c r="AL163" s="863"/>
      <c r="AM163" s="863"/>
      <c r="AN163" s="863"/>
      <c r="AO163" s="863"/>
      <c r="AP163" s="863"/>
      <c r="AQ163" s="863"/>
      <c r="AR163" s="863"/>
      <c r="AS163" s="863"/>
      <c r="AT163" s="863"/>
      <c r="AU163" s="863"/>
      <c r="AV163" s="863"/>
      <c r="AW163" s="863"/>
      <c r="AX163" s="863"/>
      <c r="AY163" s="863"/>
      <c r="AZ163" s="863"/>
      <c r="BA163" s="863"/>
      <c r="BB163" s="863"/>
      <c r="BC163" s="863"/>
    </row>
    <row r="164" spans="1:55" s="659" customFormat="1" ht="51" x14ac:dyDescent="0.25">
      <c r="A164" s="1581"/>
      <c r="B164" s="1386"/>
      <c r="C164" s="1403"/>
      <c r="D164" s="1386"/>
      <c r="E164" s="1386"/>
      <c r="F164" s="1388"/>
      <c r="G164" s="1388"/>
      <c r="H164" s="1426"/>
      <c r="I164" s="1403"/>
      <c r="J164" s="1388"/>
      <c r="K164" s="1388"/>
      <c r="L164" s="1426"/>
      <c r="M164" s="1386"/>
      <c r="N164" s="684" t="s">
        <v>1655</v>
      </c>
      <c r="O164" s="684" t="s">
        <v>1654</v>
      </c>
      <c r="P164" s="684" t="s">
        <v>1898</v>
      </c>
      <c r="Q164" s="685" t="s">
        <v>590</v>
      </c>
      <c r="R164" s="689" t="s">
        <v>1900</v>
      </c>
      <c r="S164" s="756">
        <v>44691</v>
      </c>
      <c r="T164" s="713" t="s">
        <v>203</v>
      </c>
      <c r="U164" s="757" t="s">
        <v>1493</v>
      </c>
      <c r="V164" s="863"/>
      <c r="W164" s="863"/>
      <c r="X164" s="863"/>
      <c r="Y164" s="863"/>
      <c r="Z164" s="863"/>
      <c r="AA164" s="863"/>
      <c r="AB164" s="863"/>
      <c r="AC164" s="863"/>
      <c r="AD164" s="863"/>
      <c r="AE164" s="863"/>
      <c r="AF164" s="863"/>
      <c r="AG164" s="863"/>
      <c r="AH164" s="863"/>
      <c r="AI164" s="863"/>
      <c r="AJ164" s="863"/>
      <c r="AK164" s="863"/>
      <c r="AL164" s="863"/>
      <c r="AM164" s="863"/>
      <c r="AN164" s="863"/>
      <c r="AO164" s="863"/>
      <c r="AP164" s="863"/>
      <c r="AQ164" s="863"/>
      <c r="AR164" s="863"/>
      <c r="AS164" s="863"/>
      <c r="AT164" s="863"/>
      <c r="AU164" s="863"/>
      <c r="AV164" s="863"/>
      <c r="AW164" s="863"/>
      <c r="AX164" s="863"/>
      <c r="AY164" s="863"/>
      <c r="AZ164" s="863"/>
      <c r="BA164" s="863"/>
      <c r="BB164" s="863"/>
      <c r="BC164" s="863"/>
    </row>
    <row r="165" spans="1:55" s="659" customFormat="1" ht="69.75" customHeight="1" x14ac:dyDescent="0.25">
      <c r="A165" s="1581"/>
      <c r="B165" s="1403" t="s">
        <v>1653</v>
      </c>
      <c r="C165" s="1403"/>
      <c r="D165" s="1403" t="s">
        <v>1652</v>
      </c>
      <c r="E165" s="1403" t="s">
        <v>1419</v>
      </c>
      <c r="F165" s="1404">
        <v>1</v>
      </c>
      <c r="G165" s="1404">
        <v>3</v>
      </c>
      <c r="H165" s="1378"/>
      <c r="I165" s="689" t="s">
        <v>1651</v>
      </c>
      <c r="J165" s="1404">
        <v>1</v>
      </c>
      <c r="K165" s="1404">
        <v>3</v>
      </c>
      <c r="L165" s="1378"/>
      <c r="M165" s="1403" t="s">
        <v>1108</v>
      </c>
      <c r="N165" s="689" t="s">
        <v>1901</v>
      </c>
      <c r="O165" s="689" t="s">
        <v>1902</v>
      </c>
      <c r="P165" s="689" t="s">
        <v>1898</v>
      </c>
      <c r="Q165" s="690" t="s">
        <v>590</v>
      </c>
      <c r="R165" s="689" t="s">
        <v>1903</v>
      </c>
      <c r="S165" s="756">
        <v>44691</v>
      </c>
      <c r="T165" s="713" t="s">
        <v>203</v>
      </c>
      <c r="U165" s="757" t="s">
        <v>1493</v>
      </c>
      <c r="V165" s="863"/>
      <c r="W165" s="863"/>
      <c r="X165" s="863"/>
      <c r="Y165" s="863"/>
      <c r="Z165" s="863"/>
      <c r="AA165" s="863"/>
      <c r="AB165" s="863"/>
      <c r="AC165" s="863"/>
      <c r="AD165" s="863"/>
      <c r="AE165" s="863"/>
      <c r="AF165" s="863"/>
      <c r="AG165" s="863"/>
      <c r="AH165" s="863"/>
      <c r="AI165" s="863"/>
      <c r="AJ165" s="863"/>
      <c r="AK165" s="863"/>
      <c r="AL165" s="863"/>
      <c r="AM165" s="863"/>
      <c r="AN165" s="863"/>
      <c r="AO165" s="863"/>
      <c r="AP165" s="863"/>
      <c r="AQ165" s="863"/>
      <c r="AR165" s="863"/>
      <c r="AS165" s="863"/>
      <c r="AT165" s="863"/>
      <c r="AU165" s="863"/>
      <c r="AV165" s="863"/>
      <c r="AW165" s="863"/>
      <c r="AX165" s="863"/>
      <c r="AY165" s="863"/>
      <c r="AZ165" s="863"/>
      <c r="BA165" s="863"/>
      <c r="BB165" s="863"/>
      <c r="BC165" s="863"/>
    </row>
    <row r="166" spans="1:55" s="659" customFormat="1" ht="38.25" x14ac:dyDescent="0.25">
      <c r="A166" s="1581"/>
      <c r="B166" s="1403"/>
      <c r="C166" s="1403"/>
      <c r="D166" s="1403"/>
      <c r="E166" s="1403"/>
      <c r="F166" s="1404"/>
      <c r="G166" s="1404"/>
      <c r="H166" s="1378"/>
      <c r="I166" s="689" t="s">
        <v>1650</v>
      </c>
      <c r="J166" s="1404"/>
      <c r="K166" s="1404"/>
      <c r="L166" s="1378"/>
      <c r="M166" s="1403"/>
      <c r="N166" s="689" t="s">
        <v>1649</v>
      </c>
      <c r="O166" s="689" t="s">
        <v>1648</v>
      </c>
      <c r="P166" s="689" t="s">
        <v>1904</v>
      </c>
      <c r="Q166" s="690" t="s">
        <v>590</v>
      </c>
      <c r="R166" s="689" t="s">
        <v>1905</v>
      </c>
      <c r="S166" s="756">
        <v>44691</v>
      </c>
      <c r="T166" s="713" t="s">
        <v>203</v>
      </c>
      <c r="U166" s="757" t="s">
        <v>1493</v>
      </c>
      <c r="V166" s="863"/>
      <c r="W166" s="863"/>
      <c r="X166" s="863"/>
      <c r="Y166" s="863"/>
      <c r="Z166" s="863"/>
      <c r="AA166" s="863"/>
      <c r="AB166" s="863"/>
      <c r="AC166" s="863"/>
      <c r="AD166" s="863"/>
      <c r="AE166" s="863"/>
      <c r="AF166" s="863"/>
      <c r="AG166" s="863"/>
      <c r="AH166" s="863"/>
      <c r="AI166" s="863"/>
      <c r="AJ166" s="863"/>
      <c r="AK166" s="863"/>
      <c r="AL166" s="863"/>
      <c r="AM166" s="863"/>
      <c r="AN166" s="863"/>
      <c r="AO166" s="863"/>
      <c r="AP166" s="863"/>
      <c r="AQ166" s="863"/>
      <c r="AR166" s="863"/>
      <c r="AS166" s="863"/>
      <c r="AT166" s="863"/>
      <c r="AU166" s="863"/>
      <c r="AV166" s="863"/>
      <c r="AW166" s="863"/>
      <c r="AX166" s="863"/>
      <c r="AY166" s="863"/>
      <c r="AZ166" s="863"/>
      <c r="BA166" s="863"/>
      <c r="BB166" s="863"/>
      <c r="BC166" s="863"/>
    </row>
    <row r="167" spans="1:55" ht="83.25" customHeight="1" x14ac:dyDescent="0.2">
      <c r="A167" s="1581"/>
      <c r="B167" s="714" t="s">
        <v>1429</v>
      </c>
      <c r="C167" s="714" t="s">
        <v>3</v>
      </c>
      <c r="D167" s="714" t="s">
        <v>1428</v>
      </c>
      <c r="E167" s="714" t="s">
        <v>1427</v>
      </c>
      <c r="F167" s="714">
        <v>1</v>
      </c>
      <c r="G167" s="714">
        <v>4</v>
      </c>
      <c r="H167" s="708"/>
      <c r="I167" s="714"/>
      <c r="J167" s="714">
        <v>1</v>
      </c>
      <c r="K167" s="714">
        <v>2</v>
      </c>
      <c r="L167" s="747"/>
      <c r="M167" s="714" t="s">
        <v>1426</v>
      </c>
      <c r="N167" s="714" t="s">
        <v>1425</v>
      </c>
      <c r="O167" s="748" t="s">
        <v>1424</v>
      </c>
      <c r="P167" s="748" t="s">
        <v>1423</v>
      </c>
      <c r="Q167" s="748" t="s">
        <v>1422</v>
      </c>
      <c r="R167" s="748"/>
      <c r="S167" s="749"/>
      <c r="T167" s="761"/>
      <c r="U167" s="762"/>
    </row>
    <row r="168" spans="1:55" ht="162.75" customHeight="1" thickBot="1" x14ac:dyDescent="0.25">
      <c r="A168" s="1582"/>
      <c r="B168" s="715" t="s">
        <v>1421</v>
      </c>
      <c r="C168" s="715" t="s">
        <v>8</v>
      </c>
      <c r="D168" s="715" t="s">
        <v>1420</v>
      </c>
      <c r="E168" s="715" t="s">
        <v>1419</v>
      </c>
      <c r="F168" s="715"/>
      <c r="G168" s="715"/>
      <c r="H168" s="763"/>
      <c r="I168" s="715" t="s">
        <v>1418</v>
      </c>
      <c r="J168" s="715"/>
      <c r="K168" s="715"/>
      <c r="L168" s="764"/>
      <c r="M168" s="715" t="s">
        <v>1108</v>
      </c>
      <c r="N168" s="715" t="s">
        <v>1417</v>
      </c>
      <c r="O168" s="765" t="s">
        <v>1416</v>
      </c>
      <c r="P168" s="765" t="s">
        <v>1415</v>
      </c>
      <c r="Q168" s="766">
        <v>44926</v>
      </c>
      <c r="R168" s="765" t="s">
        <v>1414</v>
      </c>
      <c r="S168" s="767">
        <v>44561</v>
      </c>
      <c r="T168" s="768"/>
      <c r="U168" s="769"/>
    </row>
    <row r="169" spans="1:55" ht="162.75" customHeight="1" thickTop="1" x14ac:dyDescent="0.2">
      <c r="A169" s="1405" t="s">
        <v>1101</v>
      </c>
      <c r="B169" s="927" t="s">
        <v>1083</v>
      </c>
      <c r="C169" s="927" t="s">
        <v>11</v>
      </c>
      <c r="D169" s="927" t="s">
        <v>1647</v>
      </c>
      <c r="E169" s="927" t="s">
        <v>11</v>
      </c>
      <c r="F169" s="927">
        <v>3</v>
      </c>
      <c r="G169" s="927">
        <v>4</v>
      </c>
      <c r="H169" s="759"/>
      <c r="I169" s="927" t="s">
        <v>1646</v>
      </c>
      <c r="J169" s="927">
        <v>2</v>
      </c>
      <c r="K169" s="927">
        <v>3</v>
      </c>
      <c r="L169" s="760"/>
      <c r="M169" s="927" t="s">
        <v>75</v>
      </c>
      <c r="N169" s="931" t="s">
        <v>1949</v>
      </c>
      <c r="O169" s="931" t="s">
        <v>1950</v>
      </c>
      <c r="P169" s="931" t="s">
        <v>1951</v>
      </c>
      <c r="Q169" s="941" t="s">
        <v>590</v>
      </c>
      <c r="R169" s="927"/>
      <c r="S169" s="928"/>
      <c r="T169" s="928"/>
      <c r="U169" s="929"/>
      <c r="V169" s="863"/>
      <c r="W169" s="863"/>
      <c r="X169" s="863"/>
      <c r="Y169" s="863"/>
      <c r="Z169" s="863"/>
      <c r="AA169" s="863"/>
      <c r="AB169" s="863"/>
      <c r="AC169" s="863"/>
      <c r="AD169" s="863"/>
      <c r="AE169" s="863"/>
      <c r="AF169" s="863"/>
      <c r="AG169" s="863"/>
      <c r="AH169" s="863"/>
      <c r="AI169" s="863"/>
      <c r="AJ169" s="863"/>
    </row>
    <row r="170" spans="1:55" s="659" customFormat="1" ht="95.25" customHeight="1" x14ac:dyDescent="0.25">
      <c r="A170" s="1406"/>
      <c r="B170" s="918" t="s">
        <v>1084</v>
      </c>
      <c r="C170" s="918" t="s">
        <v>11</v>
      </c>
      <c r="D170" s="918" t="s">
        <v>1952</v>
      </c>
      <c r="E170" s="918" t="s">
        <v>11</v>
      </c>
      <c r="F170" s="918">
        <v>3</v>
      </c>
      <c r="G170" s="918">
        <v>2</v>
      </c>
      <c r="H170" s="920"/>
      <c r="I170" s="918" t="s">
        <v>1953</v>
      </c>
      <c r="J170" s="918">
        <v>2</v>
      </c>
      <c r="K170" s="918">
        <v>2</v>
      </c>
      <c r="L170" s="747"/>
      <c r="M170" s="918" t="s">
        <v>1108</v>
      </c>
      <c r="N170" s="919" t="s">
        <v>1954</v>
      </c>
      <c r="O170" s="919" t="s">
        <v>1955</v>
      </c>
      <c r="P170" s="919" t="s">
        <v>1956</v>
      </c>
      <c r="Q170" s="919" t="s">
        <v>590</v>
      </c>
      <c r="R170" s="918"/>
      <c r="S170" s="925"/>
      <c r="T170" s="925"/>
      <c r="U170" s="926"/>
      <c r="V170" s="863"/>
      <c r="W170" s="863"/>
      <c r="X170" s="863"/>
      <c r="Y170" s="863"/>
      <c r="Z170" s="863"/>
      <c r="AA170" s="863"/>
      <c r="AB170" s="863"/>
      <c r="AC170" s="863"/>
      <c r="AD170" s="863"/>
      <c r="AE170" s="863"/>
      <c r="AF170" s="863"/>
      <c r="AG170" s="863"/>
      <c r="AH170" s="863"/>
      <c r="AI170" s="863"/>
      <c r="AJ170" s="863"/>
      <c r="AK170" s="863"/>
      <c r="AL170" s="863"/>
      <c r="AM170" s="863"/>
      <c r="AN170" s="863"/>
      <c r="AO170" s="863"/>
      <c r="AP170" s="863"/>
      <c r="AQ170" s="863"/>
      <c r="AR170" s="863"/>
      <c r="AS170" s="863"/>
      <c r="AT170" s="863"/>
      <c r="AU170" s="863"/>
      <c r="AV170" s="863"/>
      <c r="AW170" s="863"/>
      <c r="AX170" s="863"/>
      <c r="AY170" s="863"/>
      <c r="AZ170" s="863"/>
      <c r="BA170" s="863"/>
      <c r="BB170" s="863"/>
      <c r="BC170" s="863"/>
    </row>
    <row r="171" spans="1:55" s="659" customFormat="1" ht="63.75" x14ac:dyDescent="0.25">
      <c r="A171" s="1406"/>
      <c r="B171" s="918" t="s">
        <v>1085</v>
      </c>
      <c r="C171" s="918" t="s">
        <v>11</v>
      </c>
      <c r="D171" s="918" t="s">
        <v>1090</v>
      </c>
      <c r="E171" s="918" t="s">
        <v>11</v>
      </c>
      <c r="F171" s="918">
        <v>3</v>
      </c>
      <c r="G171" s="918">
        <v>3</v>
      </c>
      <c r="H171" s="922"/>
      <c r="I171" s="918" t="s">
        <v>1645</v>
      </c>
      <c r="J171" s="918">
        <v>3</v>
      </c>
      <c r="K171" s="918">
        <v>3</v>
      </c>
      <c r="L171" s="932"/>
      <c r="M171" s="918" t="s">
        <v>1108</v>
      </c>
      <c r="N171" s="919" t="s">
        <v>1957</v>
      </c>
      <c r="O171" s="919" t="s">
        <v>1644</v>
      </c>
      <c r="P171" s="919" t="s">
        <v>1958</v>
      </c>
      <c r="Q171" s="919" t="s">
        <v>590</v>
      </c>
      <c r="R171" s="918"/>
      <c r="S171" s="925"/>
      <c r="T171" s="925"/>
      <c r="U171" s="926"/>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3"/>
      <c r="AY171" s="863"/>
      <c r="AZ171" s="863"/>
      <c r="BA171" s="863"/>
      <c r="BB171" s="863"/>
      <c r="BC171" s="863"/>
    </row>
    <row r="172" spans="1:55" s="659" customFormat="1" ht="51" x14ac:dyDescent="0.25">
      <c r="A172" s="1406"/>
      <c r="B172" s="918" t="s">
        <v>1959</v>
      </c>
      <c r="C172" s="918" t="s">
        <v>11</v>
      </c>
      <c r="D172" s="918" t="s">
        <v>1091</v>
      </c>
      <c r="E172" s="918" t="s">
        <v>11</v>
      </c>
      <c r="F172" s="918">
        <v>3</v>
      </c>
      <c r="G172" s="918">
        <v>3</v>
      </c>
      <c r="H172" s="922"/>
      <c r="I172" s="918" t="s">
        <v>1960</v>
      </c>
      <c r="J172" s="918">
        <v>2</v>
      </c>
      <c r="K172" s="918">
        <v>3</v>
      </c>
      <c r="L172" s="753"/>
      <c r="M172" s="918" t="s">
        <v>1108</v>
      </c>
      <c r="N172" s="919" t="s">
        <v>1961</v>
      </c>
      <c r="O172" s="919" t="s">
        <v>1237</v>
      </c>
      <c r="P172" s="919" t="s">
        <v>1109</v>
      </c>
      <c r="Q172" s="942">
        <v>44926</v>
      </c>
      <c r="R172" s="918"/>
      <c r="S172" s="925"/>
      <c r="T172" s="925"/>
      <c r="U172" s="926"/>
      <c r="V172" s="863"/>
      <c r="W172" s="863"/>
      <c r="X172" s="863"/>
      <c r="Y172" s="863"/>
      <c r="Z172" s="863"/>
      <c r="AA172" s="863"/>
      <c r="AB172" s="863"/>
      <c r="AC172" s="863"/>
      <c r="AD172" s="863"/>
      <c r="AE172" s="863"/>
      <c r="AF172" s="863"/>
      <c r="AG172" s="863"/>
      <c r="AH172" s="863"/>
      <c r="AI172" s="863"/>
      <c r="AJ172" s="863"/>
      <c r="AK172" s="863"/>
      <c r="AL172" s="863"/>
      <c r="AM172" s="863"/>
      <c r="AN172" s="863"/>
      <c r="AO172" s="863"/>
      <c r="AP172" s="863"/>
      <c r="AQ172" s="863"/>
      <c r="AR172" s="863"/>
      <c r="AS172" s="863"/>
      <c r="AT172" s="863"/>
      <c r="AU172" s="863"/>
      <c r="AV172" s="863"/>
      <c r="AW172" s="863"/>
      <c r="AX172" s="863"/>
      <c r="AY172" s="863"/>
      <c r="AZ172" s="863"/>
      <c r="BA172" s="863"/>
      <c r="BB172" s="863"/>
      <c r="BC172" s="863"/>
    </row>
    <row r="173" spans="1:55" s="659" customFormat="1" ht="61.5" customHeight="1" x14ac:dyDescent="0.25">
      <c r="A173" s="1406"/>
      <c r="B173" s="918" t="s">
        <v>1086</v>
      </c>
      <c r="C173" s="918" t="s">
        <v>11</v>
      </c>
      <c r="D173" s="918" t="s">
        <v>1962</v>
      </c>
      <c r="E173" s="918" t="s">
        <v>11</v>
      </c>
      <c r="F173" s="918">
        <v>3</v>
      </c>
      <c r="G173" s="918">
        <v>3</v>
      </c>
      <c r="H173" s="922"/>
      <c r="I173" s="918" t="s">
        <v>1643</v>
      </c>
      <c r="J173" s="918">
        <v>2</v>
      </c>
      <c r="K173" s="918">
        <v>3</v>
      </c>
      <c r="L173" s="753"/>
      <c r="M173" s="918" t="s">
        <v>1108</v>
      </c>
      <c r="N173" s="919" t="s">
        <v>1963</v>
      </c>
      <c r="O173" s="919" t="s">
        <v>1964</v>
      </c>
      <c r="P173" s="919" t="s">
        <v>1109</v>
      </c>
      <c r="Q173" s="942">
        <v>44926</v>
      </c>
      <c r="R173" s="918"/>
      <c r="S173" s="925"/>
      <c r="T173" s="925"/>
      <c r="U173" s="926"/>
      <c r="V173" s="863"/>
      <c r="W173" s="863"/>
      <c r="X173" s="863"/>
      <c r="Y173" s="863"/>
      <c r="Z173" s="863"/>
      <c r="AA173" s="863"/>
      <c r="AB173" s="863"/>
      <c r="AC173" s="863"/>
      <c r="AD173" s="863"/>
      <c r="AE173" s="863"/>
      <c r="AF173" s="863"/>
      <c r="AG173" s="863"/>
      <c r="AH173" s="863"/>
      <c r="AI173" s="863"/>
      <c r="AJ173" s="863"/>
      <c r="AK173" s="863"/>
      <c r="AL173" s="863"/>
      <c r="AM173" s="863"/>
      <c r="AN173" s="863"/>
      <c r="AO173" s="863"/>
      <c r="AP173" s="863"/>
      <c r="AQ173" s="863"/>
      <c r="AR173" s="863"/>
      <c r="AS173" s="863"/>
      <c r="AT173" s="863"/>
      <c r="AU173" s="863"/>
      <c r="AV173" s="863"/>
      <c r="AW173" s="863"/>
      <c r="AX173" s="863"/>
      <c r="AY173" s="863"/>
      <c r="AZ173" s="863"/>
      <c r="BA173" s="863"/>
      <c r="BB173" s="863"/>
      <c r="BC173" s="863"/>
    </row>
    <row r="174" spans="1:55" s="659" customFormat="1" ht="54.75" customHeight="1" x14ac:dyDescent="0.25">
      <c r="A174" s="1406"/>
      <c r="B174" s="943" t="s">
        <v>1965</v>
      </c>
      <c r="C174" s="943" t="s">
        <v>7</v>
      </c>
      <c r="D174" s="943" t="s">
        <v>1642</v>
      </c>
      <c r="E174" s="943" t="s">
        <v>7</v>
      </c>
      <c r="F174" s="943">
        <v>4</v>
      </c>
      <c r="G174" s="943">
        <v>5</v>
      </c>
      <c r="H174" s="944"/>
      <c r="I174" s="943" t="s">
        <v>1966</v>
      </c>
      <c r="J174" s="943">
        <v>3</v>
      </c>
      <c r="K174" s="943">
        <v>5</v>
      </c>
      <c r="L174" s="945"/>
      <c r="M174" s="943" t="s">
        <v>75</v>
      </c>
      <c r="N174" s="919" t="s">
        <v>1967</v>
      </c>
      <c r="O174" s="919" t="s">
        <v>1968</v>
      </c>
      <c r="P174" s="919" t="s">
        <v>1109</v>
      </c>
      <c r="Q174" s="942">
        <v>44926</v>
      </c>
      <c r="R174" s="918"/>
      <c r="S174" s="925"/>
      <c r="T174" s="925"/>
      <c r="U174" s="926"/>
      <c r="V174" s="863"/>
      <c r="W174" s="863"/>
      <c r="X174" s="863"/>
      <c r="Y174" s="863"/>
      <c r="Z174" s="863"/>
      <c r="AA174" s="863"/>
      <c r="AB174" s="863"/>
      <c r="AC174" s="863"/>
      <c r="AD174" s="863"/>
      <c r="AE174" s="863"/>
      <c r="AF174" s="863"/>
      <c r="AG174" s="863"/>
      <c r="AH174" s="863"/>
      <c r="AI174" s="863"/>
      <c r="AJ174" s="863"/>
      <c r="AK174" s="863"/>
      <c r="AL174" s="863"/>
      <c r="AM174" s="863"/>
      <c r="AN174" s="863"/>
      <c r="AO174" s="863"/>
      <c r="AP174" s="863"/>
      <c r="AQ174" s="863"/>
      <c r="AR174" s="863"/>
      <c r="AS174" s="863"/>
      <c r="AT174" s="863"/>
      <c r="AU174" s="863"/>
      <c r="AV174" s="863"/>
      <c r="AW174" s="863"/>
      <c r="AX174" s="863"/>
      <c r="AY174" s="863"/>
      <c r="AZ174" s="863"/>
      <c r="BA174" s="863"/>
      <c r="BB174" s="863"/>
      <c r="BC174" s="863"/>
    </row>
    <row r="175" spans="1:55" s="659" customFormat="1" ht="57" customHeight="1" x14ac:dyDescent="0.25">
      <c r="A175" s="1406"/>
      <c r="B175" s="1371" t="s">
        <v>1641</v>
      </c>
      <c r="C175" s="1371" t="s">
        <v>623</v>
      </c>
      <c r="D175" s="918" t="s">
        <v>1623</v>
      </c>
      <c r="E175" s="1371" t="s">
        <v>1513</v>
      </c>
      <c r="F175" s="1376">
        <v>2</v>
      </c>
      <c r="G175" s="1376">
        <v>4</v>
      </c>
      <c r="H175" s="1380"/>
      <c r="I175" s="918" t="s">
        <v>1640</v>
      </c>
      <c r="J175" s="1376">
        <v>1</v>
      </c>
      <c r="K175" s="1376">
        <v>3</v>
      </c>
      <c r="L175" s="1378"/>
      <c r="M175" s="1371" t="s">
        <v>76</v>
      </c>
      <c r="N175" s="918" t="s">
        <v>1639</v>
      </c>
      <c r="O175" s="918" t="s">
        <v>1638</v>
      </c>
      <c r="P175" s="918" t="s">
        <v>1615</v>
      </c>
      <c r="Q175" s="930" t="s">
        <v>1422</v>
      </c>
      <c r="R175" s="918" t="s">
        <v>1906</v>
      </c>
      <c r="S175" s="921">
        <v>44690</v>
      </c>
      <c r="T175" s="918" t="s">
        <v>203</v>
      </c>
      <c r="U175" s="926" t="s">
        <v>1056</v>
      </c>
      <c r="V175" s="863"/>
      <c r="W175" s="863"/>
      <c r="X175" s="863"/>
      <c r="Y175" s="863"/>
      <c r="Z175" s="863"/>
      <c r="AA175" s="863"/>
      <c r="AB175" s="863"/>
      <c r="AC175" s="863"/>
      <c r="AD175" s="863"/>
      <c r="AE175" s="863"/>
      <c r="AF175" s="863"/>
      <c r="AG175" s="863"/>
      <c r="AH175" s="863"/>
      <c r="AI175" s="863"/>
      <c r="AJ175" s="863"/>
      <c r="AK175" s="863"/>
      <c r="AL175" s="863"/>
      <c r="AM175" s="863"/>
      <c r="AN175" s="863"/>
      <c r="AO175" s="863"/>
      <c r="AP175" s="863"/>
      <c r="AQ175" s="863"/>
      <c r="AR175" s="863"/>
      <c r="AS175" s="863"/>
      <c r="AT175" s="863"/>
      <c r="AU175" s="863"/>
      <c r="AV175" s="863"/>
      <c r="AW175" s="863"/>
      <c r="AX175" s="863"/>
      <c r="AY175" s="863"/>
      <c r="AZ175" s="863"/>
      <c r="BA175" s="863"/>
      <c r="BB175" s="863"/>
      <c r="BC175" s="863"/>
    </row>
    <row r="176" spans="1:55" s="659" customFormat="1" ht="54" customHeight="1" x14ac:dyDescent="0.25">
      <c r="A176" s="1406"/>
      <c r="B176" s="1371"/>
      <c r="C176" s="1371"/>
      <c r="D176" s="918" t="s">
        <v>1092</v>
      </c>
      <c r="E176" s="1371"/>
      <c r="F176" s="1376"/>
      <c r="G176" s="1376"/>
      <c r="H176" s="1380"/>
      <c r="I176" s="918" t="s">
        <v>1637</v>
      </c>
      <c r="J176" s="1376"/>
      <c r="K176" s="1376"/>
      <c r="L176" s="1378"/>
      <c r="M176" s="1371"/>
      <c r="N176" s="918" t="s">
        <v>1636</v>
      </c>
      <c r="O176" s="918" t="s">
        <v>1635</v>
      </c>
      <c r="P176" s="918" t="s">
        <v>1634</v>
      </c>
      <c r="Q176" s="930" t="s">
        <v>1907</v>
      </c>
      <c r="R176" s="918" t="s">
        <v>1908</v>
      </c>
      <c r="S176" s="921">
        <v>44690</v>
      </c>
      <c r="T176" s="918" t="s">
        <v>203</v>
      </c>
      <c r="U176" s="926" t="s">
        <v>1056</v>
      </c>
      <c r="V176" s="863"/>
      <c r="W176" s="863"/>
      <c r="X176" s="863"/>
      <c r="Y176" s="863"/>
      <c r="Z176" s="863"/>
      <c r="AA176" s="863"/>
      <c r="AB176" s="863"/>
      <c r="AC176" s="863"/>
      <c r="AD176" s="863"/>
      <c r="AE176" s="863"/>
      <c r="AF176" s="863"/>
      <c r="AG176" s="863"/>
      <c r="AH176" s="863"/>
      <c r="AI176" s="863"/>
      <c r="AJ176" s="863"/>
      <c r="AK176" s="863"/>
      <c r="AL176" s="863"/>
      <c r="AM176" s="863"/>
      <c r="AN176" s="863"/>
      <c r="AO176" s="863"/>
      <c r="AP176" s="863"/>
      <c r="AQ176" s="863"/>
      <c r="AR176" s="863"/>
      <c r="AS176" s="863"/>
      <c r="AT176" s="863"/>
      <c r="AU176" s="863"/>
      <c r="AV176" s="863"/>
      <c r="AW176" s="863"/>
      <c r="AX176" s="863"/>
      <c r="AY176" s="863"/>
      <c r="AZ176" s="863"/>
      <c r="BA176" s="863"/>
      <c r="BB176" s="863"/>
      <c r="BC176" s="863"/>
    </row>
    <row r="177" spans="1:55" s="659" customFormat="1" ht="34.5" customHeight="1" x14ac:dyDescent="0.25">
      <c r="A177" s="1406"/>
      <c r="B177" s="1371"/>
      <c r="C177" s="1371"/>
      <c r="D177" s="1371" t="s">
        <v>1619</v>
      </c>
      <c r="E177" s="1371"/>
      <c r="F177" s="1376"/>
      <c r="G177" s="1376"/>
      <c r="H177" s="1380"/>
      <c r="I177" s="918" t="s">
        <v>1104</v>
      </c>
      <c r="J177" s="1376"/>
      <c r="K177" s="1376"/>
      <c r="L177" s="1378"/>
      <c r="M177" s="1371"/>
      <c r="N177" s="923" t="s">
        <v>1617</v>
      </c>
      <c r="O177" s="918" t="s">
        <v>1110</v>
      </c>
      <c r="P177" s="918" t="s">
        <v>1601</v>
      </c>
      <c r="Q177" s="930" t="s">
        <v>1422</v>
      </c>
      <c r="R177" s="918" t="s">
        <v>1906</v>
      </c>
      <c r="S177" s="921">
        <v>44690</v>
      </c>
      <c r="T177" s="918" t="s">
        <v>203</v>
      </c>
      <c r="U177" s="926" t="s">
        <v>1056</v>
      </c>
      <c r="V177" s="863"/>
      <c r="W177" s="863"/>
      <c r="X177" s="863"/>
      <c r="Y177" s="863"/>
      <c r="Z177" s="863"/>
      <c r="AA177" s="863"/>
      <c r="AB177" s="863"/>
      <c r="AC177" s="863"/>
      <c r="AD177" s="863"/>
      <c r="AE177" s="863"/>
      <c r="AF177" s="863"/>
      <c r="AG177" s="863"/>
      <c r="AH177" s="863"/>
      <c r="AI177" s="863"/>
      <c r="AJ177" s="863"/>
      <c r="AK177" s="863"/>
      <c r="AL177" s="863"/>
      <c r="AM177" s="863"/>
      <c r="AN177" s="863"/>
      <c r="AO177" s="863"/>
      <c r="AP177" s="863"/>
      <c r="AQ177" s="863"/>
      <c r="AR177" s="863"/>
      <c r="AS177" s="863"/>
      <c r="AT177" s="863"/>
      <c r="AU177" s="863"/>
      <c r="AV177" s="863"/>
      <c r="AW177" s="863"/>
      <c r="AX177" s="863"/>
      <c r="AY177" s="863"/>
      <c r="AZ177" s="863"/>
      <c r="BA177" s="863"/>
      <c r="BB177" s="863"/>
      <c r="BC177" s="863"/>
    </row>
    <row r="178" spans="1:55" s="659" customFormat="1" ht="78.75" customHeight="1" x14ac:dyDescent="0.25">
      <c r="A178" s="1406"/>
      <c r="B178" s="1371"/>
      <c r="C178" s="1371"/>
      <c r="D178" s="1371"/>
      <c r="E178" s="1371"/>
      <c r="F178" s="1376"/>
      <c r="G178" s="1376"/>
      <c r="H178" s="1380"/>
      <c r="I178" s="918" t="s">
        <v>1618</v>
      </c>
      <c r="J178" s="1376"/>
      <c r="K178" s="1376"/>
      <c r="L178" s="1378"/>
      <c r="M178" s="1371"/>
      <c r="N178" s="918" t="s">
        <v>1633</v>
      </c>
      <c r="O178" s="918" t="s">
        <v>1110</v>
      </c>
      <c r="P178" s="918" t="s">
        <v>1632</v>
      </c>
      <c r="Q178" s="930" t="s">
        <v>1422</v>
      </c>
      <c r="R178" s="918" t="s">
        <v>1906</v>
      </c>
      <c r="S178" s="921">
        <v>44690</v>
      </c>
      <c r="T178" s="918" t="s">
        <v>203</v>
      </c>
      <c r="U178" s="926" t="s">
        <v>1056</v>
      </c>
      <c r="V178" s="863"/>
      <c r="W178" s="863"/>
      <c r="X178" s="863"/>
      <c r="Y178" s="863"/>
      <c r="Z178" s="863"/>
      <c r="AA178" s="863"/>
      <c r="AB178" s="863"/>
      <c r="AC178" s="863"/>
      <c r="AD178" s="863"/>
      <c r="AE178" s="863"/>
      <c r="AF178" s="863"/>
      <c r="AG178" s="863"/>
      <c r="AH178" s="863"/>
      <c r="AI178" s="863"/>
      <c r="AJ178" s="863"/>
      <c r="AK178" s="863"/>
      <c r="AL178" s="863"/>
      <c r="AM178" s="863"/>
      <c r="AN178" s="863"/>
      <c r="AO178" s="863"/>
      <c r="AP178" s="863"/>
      <c r="AQ178" s="863"/>
      <c r="AR178" s="863"/>
      <c r="AS178" s="863"/>
      <c r="AT178" s="863"/>
      <c r="AU178" s="863"/>
      <c r="AV178" s="863"/>
      <c r="AW178" s="863"/>
      <c r="AX178" s="863"/>
      <c r="AY178" s="863"/>
      <c r="AZ178" s="863"/>
      <c r="BA178" s="863"/>
      <c r="BB178" s="863"/>
      <c r="BC178" s="863"/>
    </row>
    <row r="179" spans="1:55" s="659" customFormat="1" ht="25.5" x14ac:dyDescent="0.25">
      <c r="A179" s="1406"/>
      <c r="B179" s="1371"/>
      <c r="C179" s="1371"/>
      <c r="D179" s="1371"/>
      <c r="E179" s="1371"/>
      <c r="F179" s="1376"/>
      <c r="G179" s="1376"/>
      <c r="H179" s="1380"/>
      <c r="I179" s="918" t="s">
        <v>1611</v>
      </c>
      <c r="J179" s="1376"/>
      <c r="K179" s="1376"/>
      <c r="L179" s="1378"/>
      <c r="M179" s="1371"/>
      <c r="N179" s="1371" t="s">
        <v>1631</v>
      </c>
      <c r="O179" s="1371" t="s">
        <v>1630</v>
      </c>
      <c r="P179" s="1371" t="s">
        <v>1615</v>
      </c>
      <c r="Q179" s="1371" t="s">
        <v>1907</v>
      </c>
      <c r="R179" s="1371" t="s">
        <v>1909</v>
      </c>
      <c r="S179" s="1373">
        <v>44690</v>
      </c>
      <c r="T179" s="1371" t="s">
        <v>203</v>
      </c>
      <c r="U179" s="1366" t="s">
        <v>1056</v>
      </c>
      <c r="V179" s="863"/>
      <c r="W179" s="863"/>
      <c r="X179" s="863"/>
      <c r="Y179" s="863"/>
      <c r="Z179" s="863"/>
      <c r="AA179" s="863"/>
      <c r="AB179" s="863"/>
      <c r="AC179" s="863"/>
      <c r="AD179" s="863"/>
      <c r="AE179" s="863"/>
      <c r="AF179" s="863"/>
      <c r="AG179" s="863"/>
      <c r="AH179" s="863"/>
      <c r="AI179" s="863"/>
      <c r="AJ179" s="863"/>
      <c r="AK179" s="863"/>
      <c r="AL179" s="863"/>
      <c r="AM179" s="863"/>
      <c r="AN179" s="863"/>
      <c r="AO179" s="863"/>
      <c r="AP179" s="863"/>
      <c r="AQ179" s="863"/>
      <c r="AR179" s="863"/>
      <c r="AS179" s="863"/>
      <c r="AT179" s="863"/>
      <c r="AU179" s="863"/>
      <c r="AV179" s="863"/>
      <c r="AW179" s="863"/>
      <c r="AX179" s="863"/>
      <c r="AY179" s="863"/>
      <c r="AZ179" s="863"/>
      <c r="BA179" s="863"/>
      <c r="BB179" s="863"/>
      <c r="BC179" s="863"/>
    </row>
    <row r="180" spans="1:55" s="659" customFormat="1" ht="25.5" x14ac:dyDescent="0.25">
      <c r="A180" s="1406"/>
      <c r="B180" s="1371"/>
      <c r="C180" s="1371"/>
      <c r="D180" s="1371"/>
      <c r="E180" s="1371"/>
      <c r="F180" s="1376"/>
      <c r="G180" s="1376"/>
      <c r="H180" s="1380"/>
      <c r="I180" s="918" t="s">
        <v>1610</v>
      </c>
      <c r="J180" s="1376"/>
      <c r="K180" s="1376"/>
      <c r="L180" s="1378"/>
      <c r="M180" s="1371"/>
      <c r="N180" s="1371"/>
      <c r="O180" s="1371"/>
      <c r="P180" s="1371"/>
      <c r="Q180" s="1371"/>
      <c r="R180" s="1371"/>
      <c r="S180" s="1373"/>
      <c r="T180" s="1371"/>
      <c r="U180" s="1366"/>
      <c r="V180" s="863"/>
      <c r="W180" s="863"/>
      <c r="X180" s="863"/>
      <c r="Y180" s="863"/>
      <c r="Z180" s="863"/>
      <c r="AA180" s="863"/>
      <c r="AB180" s="863"/>
      <c r="AC180" s="863"/>
      <c r="AD180" s="863"/>
      <c r="AE180" s="863"/>
      <c r="AF180" s="863"/>
      <c r="AG180" s="863"/>
      <c r="AH180" s="863"/>
      <c r="AI180" s="863"/>
      <c r="AJ180" s="863"/>
      <c r="AK180" s="863"/>
      <c r="AL180" s="863"/>
      <c r="AM180" s="863"/>
      <c r="AN180" s="863"/>
      <c r="AO180" s="863"/>
      <c r="AP180" s="863"/>
      <c r="AQ180" s="863"/>
      <c r="AR180" s="863"/>
      <c r="AS180" s="863"/>
      <c r="AT180" s="863"/>
      <c r="AU180" s="863"/>
      <c r="AV180" s="863"/>
      <c r="AW180" s="863"/>
      <c r="AX180" s="863"/>
      <c r="AY180" s="863"/>
      <c r="AZ180" s="863"/>
      <c r="BA180" s="863"/>
      <c r="BB180" s="863"/>
      <c r="BC180" s="863"/>
    </row>
    <row r="181" spans="1:55" s="659" customFormat="1" ht="68.25" customHeight="1" x14ac:dyDescent="0.25">
      <c r="A181" s="1406"/>
      <c r="B181" s="1371" t="s">
        <v>1629</v>
      </c>
      <c r="C181" s="1371" t="s">
        <v>623</v>
      </c>
      <c r="D181" s="923" t="s">
        <v>1628</v>
      </c>
      <c r="E181" s="1371" t="s">
        <v>1627</v>
      </c>
      <c r="F181" s="1376">
        <v>2</v>
      </c>
      <c r="G181" s="1376">
        <v>4</v>
      </c>
      <c r="H181" s="1380"/>
      <c r="I181" s="918" t="s">
        <v>1105</v>
      </c>
      <c r="J181" s="1376">
        <v>1</v>
      </c>
      <c r="K181" s="1376">
        <v>3</v>
      </c>
      <c r="L181" s="1378"/>
      <c r="M181" s="1371" t="s">
        <v>1108</v>
      </c>
      <c r="N181" s="918" t="s">
        <v>1111</v>
      </c>
      <c r="O181" s="918" t="s">
        <v>1112</v>
      </c>
      <c r="P181" s="918" t="s">
        <v>1113</v>
      </c>
      <c r="Q181" s="930" t="s">
        <v>590</v>
      </c>
      <c r="R181" s="918" t="s">
        <v>1910</v>
      </c>
      <c r="S181" s="921">
        <v>44690</v>
      </c>
      <c r="T181" s="918" t="s">
        <v>203</v>
      </c>
      <c r="U181" s="926" t="s">
        <v>1056</v>
      </c>
      <c r="V181" s="863"/>
      <c r="W181" s="863"/>
      <c r="X181" s="863"/>
      <c r="Y181" s="863"/>
      <c r="Z181" s="863"/>
      <c r="AA181" s="863"/>
      <c r="AB181" s="863"/>
      <c r="AC181" s="863"/>
      <c r="AD181" s="863"/>
      <c r="AE181" s="863"/>
      <c r="AF181" s="863"/>
      <c r="AG181" s="863"/>
      <c r="AH181" s="863"/>
      <c r="AI181" s="863"/>
      <c r="AJ181" s="863"/>
      <c r="AK181" s="863"/>
      <c r="AL181" s="863"/>
      <c r="AM181" s="863"/>
      <c r="AN181" s="863"/>
      <c r="AO181" s="863"/>
      <c r="AP181" s="863"/>
      <c r="AQ181" s="863"/>
      <c r="AR181" s="863"/>
      <c r="AS181" s="863"/>
      <c r="AT181" s="863"/>
      <c r="AU181" s="863"/>
      <c r="AV181" s="863"/>
      <c r="AW181" s="863"/>
      <c r="AX181" s="863"/>
      <c r="AY181" s="863"/>
      <c r="AZ181" s="863"/>
      <c r="BA181" s="863"/>
      <c r="BB181" s="863"/>
      <c r="BC181" s="863"/>
    </row>
    <row r="182" spans="1:55" s="659" customFormat="1" ht="96" customHeight="1" x14ac:dyDescent="0.25">
      <c r="A182" s="1406"/>
      <c r="B182" s="1371"/>
      <c r="C182" s="1371"/>
      <c r="D182" s="1371" t="s">
        <v>1093</v>
      </c>
      <c r="E182" s="1371"/>
      <c r="F182" s="1376"/>
      <c r="G182" s="1376"/>
      <c r="H182" s="1380"/>
      <c r="I182" s="918" t="s">
        <v>1106</v>
      </c>
      <c r="J182" s="1376"/>
      <c r="K182" s="1376"/>
      <c r="L182" s="1378"/>
      <c r="M182" s="1371"/>
      <c r="N182" s="1371" t="s">
        <v>1626</v>
      </c>
      <c r="O182" s="1371" t="s">
        <v>1114</v>
      </c>
      <c r="P182" s="1371" t="s">
        <v>1625</v>
      </c>
      <c r="Q182" s="1381" t="s">
        <v>590</v>
      </c>
      <c r="R182" s="1371" t="s">
        <v>1911</v>
      </c>
      <c r="S182" s="1373">
        <v>44690</v>
      </c>
      <c r="T182" s="1371" t="s">
        <v>203</v>
      </c>
      <c r="U182" s="1366" t="s">
        <v>1056</v>
      </c>
      <c r="V182" s="861"/>
      <c r="W182" s="861"/>
      <c r="X182" s="861"/>
      <c r="Y182" s="861"/>
      <c r="Z182" s="861"/>
      <c r="AA182" s="861"/>
      <c r="AB182" s="861"/>
      <c r="AC182" s="861"/>
      <c r="AD182" s="861"/>
      <c r="AE182" s="861"/>
      <c r="AF182" s="861"/>
      <c r="AG182" s="861"/>
      <c r="AH182" s="861"/>
      <c r="AI182" s="861"/>
      <c r="AJ182" s="861"/>
      <c r="AK182" s="863"/>
      <c r="AL182" s="863"/>
      <c r="AM182" s="863"/>
      <c r="AN182" s="863"/>
      <c r="AO182" s="863"/>
      <c r="AP182" s="863"/>
      <c r="AQ182" s="863"/>
      <c r="AR182" s="863"/>
      <c r="AS182" s="863"/>
      <c r="AT182" s="863"/>
      <c r="AU182" s="863"/>
      <c r="AV182" s="863"/>
      <c r="AW182" s="863"/>
      <c r="AX182" s="863"/>
      <c r="AY182" s="863"/>
      <c r="AZ182" s="863"/>
      <c r="BA182" s="863"/>
      <c r="BB182" s="863"/>
      <c r="BC182" s="863"/>
    </row>
    <row r="183" spans="1:55" s="659" customFormat="1" ht="25.5" x14ac:dyDescent="0.25">
      <c r="A183" s="1406"/>
      <c r="B183" s="1371"/>
      <c r="C183" s="1371"/>
      <c r="D183" s="1371"/>
      <c r="E183" s="1371"/>
      <c r="F183" s="1376"/>
      <c r="G183" s="1376"/>
      <c r="H183" s="1380"/>
      <c r="I183" s="918" t="s">
        <v>1604</v>
      </c>
      <c r="J183" s="1376"/>
      <c r="K183" s="1376"/>
      <c r="L183" s="1378"/>
      <c r="M183" s="1371"/>
      <c r="N183" s="1371"/>
      <c r="O183" s="1371"/>
      <c r="P183" s="1371"/>
      <c r="Q183" s="1381"/>
      <c r="R183" s="1371"/>
      <c r="S183" s="1373"/>
      <c r="T183" s="1371"/>
      <c r="U183" s="1366"/>
      <c r="V183" s="861"/>
      <c r="W183" s="861"/>
      <c r="X183" s="861"/>
      <c r="Y183" s="861"/>
      <c r="Z183" s="861"/>
      <c r="AA183" s="861"/>
      <c r="AB183" s="861"/>
      <c r="AC183" s="861"/>
      <c r="AD183" s="861"/>
      <c r="AE183" s="861"/>
      <c r="AF183" s="861"/>
      <c r="AG183" s="861"/>
      <c r="AH183" s="861"/>
      <c r="AI183" s="861"/>
      <c r="AJ183" s="861"/>
      <c r="AK183" s="863"/>
      <c r="AL183" s="863"/>
      <c r="AM183" s="863"/>
      <c r="AN183" s="863"/>
      <c r="AO183" s="863"/>
      <c r="AP183" s="863"/>
      <c r="AQ183" s="863"/>
      <c r="AR183" s="863"/>
      <c r="AS183" s="863"/>
      <c r="AT183" s="863"/>
      <c r="AU183" s="863"/>
      <c r="AV183" s="863"/>
      <c r="AW183" s="863"/>
      <c r="AX183" s="863"/>
      <c r="AY183" s="863"/>
      <c r="AZ183" s="863"/>
      <c r="BA183" s="863"/>
      <c r="BB183" s="863"/>
      <c r="BC183" s="863"/>
    </row>
    <row r="184" spans="1:55" s="659" customFormat="1" ht="36" customHeight="1" x14ac:dyDescent="0.25">
      <c r="A184" s="1406"/>
      <c r="B184" s="1371"/>
      <c r="C184" s="1371"/>
      <c r="D184" s="1371"/>
      <c r="E184" s="1371"/>
      <c r="F184" s="1376"/>
      <c r="G184" s="1376"/>
      <c r="H184" s="1380"/>
      <c r="I184" s="918" t="s">
        <v>1624</v>
      </c>
      <c r="J184" s="1376"/>
      <c r="K184" s="1376"/>
      <c r="L184" s="1378"/>
      <c r="M184" s="1371"/>
      <c r="N184" s="1371"/>
      <c r="O184" s="1371"/>
      <c r="P184" s="1371"/>
      <c r="Q184" s="1381"/>
      <c r="R184" s="1371"/>
      <c r="S184" s="1373"/>
      <c r="T184" s="1371"/>
      <c r="U184" s="1366"/>
      <c r="V184" s="861"/>
      <c r="W184" s="861"/>
      <c r="X184" s="861"/>
      <c r="Y184" s="861"/>
      <c r="Z184" s="861"/>
      <c r="AA184" s="861"/>
      <c r="AB184" s="861"/>
      <c r="AC184" s="861"/>
      <c r="AD184" s="861"/>
      <c r="AE184" s="861"/>
      <c r="AF184" s="861"/>
      <c r="AG184" s="861"/>
      <c r="AH184" s="861"/>
      <c r="AI184" s="861"/>
      <c r="AJ184" s="861"/>
      <c r="AK184" s="863"/>
      <c r="AL184" s="863"/>
      <c r="AM184" s="863"/>
      <c r="AN184" s="863"/>
      <c r="AO184" s="863"/>
      <c r="AP184" s="863"/>
      <c r="AQ184" s="863"/>
      <c r="AR184" s="863"/>
      <c r="AS184" s="863"/>
      <c r="AT184" s="863"/>
      <c r="AU184" s="863"/>
      <c r="AV184" s="863"/>
      <c r="AW184" s="863"/>
      <c r="AX184" s="863"/>
      <c r="AY184" s="863"/>
      <c r="AZ184" s="863"/>
      <c r="BA184" s="863"/>
      <c r="BB184" s="863"/>
      <c r="BC184" s="863"/>
    </row>
    <row r="185" spans="1:55" s="659" customFormat="1" ht="84" customHeight="1" x14ac:dyDescent="0.25">
      <c r="A185" s="1406"/>
      <c r="B185" s="1371" t="s">
        <v>1087</v>
      </c>
      <c r="C185" s="1371" t="s">
        <v>623</v>
      </c>
      <c r="D185" s="918" t="s">
        <v>1623</v>
      </c>
      <c r="E185" s="1371" t="s">
        <v>1513</v>
      </c>
      <c r="F185" s="1376">
        <v>1</v>
      </c>
      <c r="G185" s="1376">
        <v>4</v>
      </c>
      <c r="H185" s="1378"/>
      <c r="I185" s="923" t="s">
        <v>1622</v>
      </c>
      <c r="J185" s="1376">
        <v>1</v>
      </c>
      <c r="K185" s="1376">
        <v>3</v>
      </c>
      <c r="L185" s="1378"/>
      <c r="M185" s="1371" t="s">
        <v>75</v>
      </c>
      <c r="N185" s="918" t="s">
        <v>1616</v>
      </c>
      <c r="O185" s="918" t="s">
        <v>1115</v>
      </c>
      <c r="P185" s="918" t="s">
        <v>1615</v>
      </c>
      <c r="Q185" s="930" t="s">
        <v>590</v>
      </c>
      <c r="R185" s="918" t="s">
        <v>1912</v>
      </c>
      <c r="S185" s="921">
        <v>44690</v>
      </c>
      <c r="T185" s="918" t="s">
        <v>203</v>
      </c>
      <c r="U185" s="926" t="s">
        <v>1056</v>
      </c>
      <c r="V185" s="861"/>
      <c r="W185" s="861"/>
      <c r="X185" s="861"/>
      <c r="Y185" s="861"/>
      <c r="Z185" s="861"/>
      <c r="AA185" s="861"/>
      <c r="AB185" s="861"/>
      <c r="AC185" s="861"/>
      <c r="AD185" s="861"/>
      <c r="AE185" s="861"/>
      <c r="AF185" s="861"/>
      <c r="AG185" s="861"/>
      <c r="AH185" s="861"/>
      <c r="AI185" s="861"/>
      <c r="AJ185" s="861"/>
      <c r="AK185" s="863"/>
      <c r="AL185" s="863"/>
      <c r="AM185" s="863"/>
      <c r="AN185" s="863"/>
      <c r="AO185" s="863"/>
      <c r="AP185" s="863"/>
      <c r="AQ185" s="863"/>
      <c r="AR185" s="863"/>
      <c r="AS185" s="863"/>
      <c r="AT185" s="863"/>
      <c r="AU185" s="863"/>
      <c r="AV185" s="863"/>
      <c r="AW185" s="863"/>
      <c r="AX185" s="863"/>
      <c r="AY185" s="863"/>
      <c r="AZ185" s="863"/>
      <c r="BA185" s="863"/>
      <c r="BB185" s="863"/>
      <c r="BC185" s="863"/>
    </row>
    <row r="186" spans="1:55" s="659" customFormat="1" ht="84" customHeight="1" x14ac:dyDescent="0.25">
      <c r="A186" s="1406"/>
      <c r="B186" s="1371"/>
      <c r="C186" s="1371"/>
      <c r="D186" s="918" t="s">
        <v>1092</v>
      </c>
      <c r="E186" s="1371"/>
      <c r="F186" s="1376"/>
      <c r="G186" s="1376"/>
      <c r="H186" s="1378"/>
      <c r="I186" s="918" t="s">
        <v>1104</v>
      </c>
      <c r="J186" s="1376"/>
      <c r="K186" s="1376"/>
      <c r="L186" s="1378"/>
      <c r="M186" s="1371"/>
      <c r="N186" s="1371" t="s">
        <v>1621</v>
      </c>
      <c r="O186" s="1371" t="s">
        <v>1620</v>
      </c>
      <c r="P186" s="1371" t="s">
        <v>1113</v>
      </c>
      <c r="Q186" s="1371" t="s">
        <v>590</v>
      </c>
      <c r="R186" s="1371" t="s">
        <v>1913</v>
      </c>
      <c r="S186" s="1373">
        <v>44690</v>
      </c>
      <c r="T186" s="1371" t="s">
        <v>203</v>
      </c>
      <c r="U186" s="1366" t="s">
        <v>1056</v>
      </c>
      <c r="V186" s="861"/>
      <c r="W186" s="861"/>
      <c r="X186" s="861"/>
      <c r="Y186" s="861"/>
      <c r="Z186" s="861"/>
      <c r="AA186" s="861"/>
      <c r="AB186" s="861"/>
      <c r="AC186" s="861"/>
      <c r="AD186" s="861"/>
      <c r="AE186" s="861"/>
      <c r="AF186" s="861"/>
      <c r="AG186" s="861"/>
      <c r="AH186" s="861"/>
      <c r="AI186" s="861"/>
      <c r="AJ186" s="861"/>
      <c r="AK186" s="863"/>
      <c r="AL186" s="863"/>
      <c r="AM186" s="863"/>
      <c r="AN186" s="863"/>
      <c r="AO186" s="863"/>
      <c r="AP186" s="863"/>
      <c r="AQ186" s="863"/>
      <c r="AR186" s="863"/>
      <c r="AS186" s="863"/>
      <c r="AT186" s="863"/>
      <c r="AU186" s="863"/>
      <c r="AV186" s="863"/>
      <c r="AW186" s="863"/>
      <c r="AX186" s="863"/>
      <c r="AY186" s="863"/>
      <c r="AZ186" s="863"/>
      <c r="BA186" s="863"/>
      <c r="BB186" s="863"/>
      <c r="BC186" s="863"/>
    </row>
    <row r="187" spans="1:55" s="659" customFormat="1" ht="84" customHeight="1" x14ac:dyDescent="0.25">
      <c r="A187" s="1406"/>
      <c r="B187" s="1371"/>
      <c r="C187" s="1371"/>
      <c r="D187" s="1371" t="s">
        <v>1619</v>
      </c>
      <c r="E187" s="1371"/>
      <c r="F187" s="1376"/>
      <c r="G187" s="1376"/>
      <c r="H187" s="1378"/>
      <c r="I187" s="918" t="s">
        <v>1618</v>
      </c>
      <c r="J187" s="1376"/>
      <c r="K187" s="1376"/>
      <c r="L187" s="1378"/>
      <c r="M187" s="1371"/>
      <c r="N187" s="1371"/>
      <c r="O187" s="1371"/>
      <c r="P187" s="1371"/>
      <c r="Q187" s="1371"/>
      <c r="R187" s="1371"/>
      <c r="S187" s="1373"/>
      <c r="T187" s="1371"/>
      <c r="U187" s="1366"/>
      <c r="V187" s="861"/>
      <c r="W187" s="861"/>
      <c r="X187" s="861"/>
      <c r="Y187" s="861"/>
      <c r="Z187" s="861"/>
      <c r="AA187" s="861"/>
      <c r="AB187" s="861"/>
      <c r="AC187" s="861"/>
      <c r="AD187" s="861"/>
      <c r="AE187" s="861"/>
      <c r="AF187" s="861"/>
      <c r="AG187" s="861"/>
      <c r="AH187" s="861"/>
      <c r="AI187" s="861"/>
      <c r="AJ187" s="861"/>
      <c r="AK187" s="863"/>
      <c r="AL187" s="863"/>
      <c r="AM187" s="863"/>
      <c r="AN187" s="863"/>
      <c r="AO187" s="863"/>
      <c r="AP187" s="863"/>
      <c r="AQ187" s="863"/>
      <c r="AR187" s="863"/>
      <c r="AS187" s="863"/>
      <c r="AT187" s="863"/>
      <c r="AU187" s="863"/>
      <c r="AV187" s="863"/>
      <c r="AW187" s="863"/>
      <c r="AX187" s="863"/>
      <c r="AY187" s="863"/>
      <c r="AZ187" s="863"/>
      <c r="BA187" s="863"/>
      <c r="BB187" s="863"/>
      <c r="BC187" s="863"/>
    </row>
    <row r="188" spans="1:55" s="659" customFormat="1" ht="143.25" customHeight="1" x14ac:dyDescent="0.25">
      <c r="A188" s="1406"/>
      <c r="B188" s="1371"/>
      <c r="C188" s="1371"/>
      <c r="D188" s="1371"/>
      <c r="E188" s="1371"/>
      <c r="F188" s="1376"/>
      <c r="G188" s="1376"/>
      <c r="H188" s="1378"/>
      <c r="I188" s="918" t="s">
        <v>1611</v>
      </c>
      <c r="J188" s="1376"/>
      <c r="K188" s="1376"/>
      <c r="L188" s="1378"/>
      <c r="M188" s="1371"/>
      <c r="N188" s="1371" t="s">
        <v>1617</v>
      </c>
      <c r="O188" s="1371" t="s">
        <v>1110</v>
      </c>
      <c r="P188" s="1371" t="s">
        <v>1601</v>
      </c>
      <c r="Q188" s="1371" t="s">
        <v>1422</v>
      </c>
      <c r="R188" s="1371" t="s">
        <v>1906</v>
      </c>
      <c r="S188" s="1373">
        <v>44690</v>
      </c>
      <c r="T188" s="1371" t="s">
        <v>203</v>
      </c>
      <c r="U188" s="1366" t="s">
        <v>1056</v>
      </c>
      <c r="V188" s="861"/>
      <c r="W188" s="861"/>
      <c r="X188" s="861"/>
      <c r="Y188" s="861"/>
      <c r="Z188" s="861"/>
      <c r="AA188" s="861"/>
      <c r="AB188" s="861"/>
      <c r="AC188" s="861"/>
      <c r="AD188" s="861"/>
      <c r="AE188" s="861"/>
      <c r="AF188" s="861"/>
      <c r="AG188" s="861"/>
      <c r="AH188" s="861"/>
      <c r="AI188" s="861"/>
      <c r="AJ188" s="861"/>
      <c r="AK188" s="863"/>
      <c r="AL188" s="863"/>
      <c r="AM188" s="863"/>
      <c r="AN188" s="863"/>
      <c r="AO188" s="863"/>
      <c r="AP188" s="863"/>
      <c r="AQ188" s="863"/>
      <c r="AR188" s="863"/>
      <c r="AS188" s="863"/>
      <c r="AT188" s="863"/>
      <c r="AU188" s="863"/>
      <c r="AV188" s="863"/>
      <c r="AW188" s="863"/>
      <c r="AX188" s="863"/>
      <c r="AY188" s="863"/>
      <c r="AZ188" s="863"/>
      <c r="BA188" s="863"/>
      <c r="BB188" s="863"/>
      <c r="BC188" s="863"/>
    </row>
    <row r="189" spans="1:55" s="660" customFormat="1" ht="12.75" customHeight="1" x14ac:dyDescent="0.25">
      <c r="A189" s="1406"/>
      <c r="B189" s="1371"/>
      <c r="C189" s="1371"/>
      <c r="D189" s="1371"/>
      <c r="E189" s="1371"/>
      <c r="F189" s="1376"/>
      <c r="G189" s="1376"/>
      <c r="H189" s="1378"/>
      <c r="I189" s="918" t="s">
        <v>1610</v>
      </c>
      <c r="J189" s="1376"/>
      <c r="K189" s="1376"/>
      <c r="L189" s="1378"/>
      <c r="M189" s="1371"/>
      <c r="N189" s="1371"/>
      <c r="O189" s="1371"/>
      <c r="P189" s="1371"/>
      <c r="Q189" s="1371"/>
      <c r="R189" s="1371"/>
      <c r="S189" s="1373"/>
      <c r="T189" s="1371"/>
      <c r="U189" s="1366"/>
      <c r="V189" s="861"/>
      <c r="W189" s="861"/>
      <c r="X189" s="861"/>
      <c r="Y189" s="861"/>
      <c r="Z189" s="861"/>
      <c r="AA189" s="861"/>
      <c r="AB189" s="861"/>
      <c r="AC189" s="861"/>
      <c r="AD189" s="861"/>
      <c r="AE189" s="861"/>
      <c r="AF189" s="861"/>
      <c r="AG189" s="861"/>
      <c r="AH189" s="861"/>
      <c r="AI189" s="861"/>
      <c r="AJ189" s="861"/>
      <c r="AK189" s="861"/>
      <c r="AL189" s="861"/>
      <c r="AM189" s="861"/>
      <c r="AN189" s="861"/>
      <c r="AO189" s="861"/>
      <c r="AP189" s="861"/>
      <c r="AQ189" s="861"/>
      <c r="AR189" s="861"/>
      <c r="AS189" s="861"/>
      <c r="AT189" s="861"/>
      <c r="AU189" s="861"/>
      <c r="AV189" s="861"/>
      <c r="AW189" s="861"/>
      <c r="AX189" s="861"/>
      <c r="AY189" s="861"/>
      <c r="AZ189" s="861"/>
      <c r="BA189" s="861"/>
      <c r="BB189" s="861"/>
      <c r="BC189" s="861"/>
    </row>
    <row r="190" spans="1:55" s="660" customFormat="1" ht="12.75" x14ac:dyDescent="0.25">
      <c r="A190" s="1406"/>
      <c r="B190" s="1371" t="s">
        <v>1088</v>
      </c>
      <c r="C190" s="1371" t="s">
        <v>623</v>
      </c>
      <c r="D190" s="918" t="s">
        <v>1094</v>
      </c>
      <c r="E190" s="1371" t="s">
        <v>1513</v>
      </c>
      <c r="F190" s="1376">
        <v>1</v>
      </c>
      <c r="G190" s="1376">
        <v>4</v>
      </c>
      <c r="H190" s="1378"/>
      <c r="I190" s="918" t="s">
        <v>1609</v>
      </c>
      <c r="J190" s="1376">
        <v>1</v>
      </c>
      <c r="K190" s="1376">
        <v>3</v>
      </c>
      <c r="L190" s="1378"/>
      <c r="M190" s="1371" t="s">
        <v>75</v>
      </c>
      <c r="N190" s="1371" t="s">
        <v>1616</v>
      </c>
      <c r="O190" s="1371" t="s">
        <v>1115</v>
      </c>
      <c r="P190" s="1371" t="s">
        <v>1615</v>
      </c>
      <c r="Q190" s="1371" t="s">
        <v>590</v>
      </c>
      <c r="R190" s="1371" t="s">
        <v>1912</v>
      </c>
      <c r="S190" s="1373">
        <v>44690</v>
      </c>
      <c r="T190" s="1371" t="s">
        <v>203</v>
      </c>
      <c r="U190" s="1366" t="s">
        <v>1056</v>
      </c>
      <c r="V190" s="861"/>
      <c r="W190" s="861"/>
      <c r="X190" s="861"/>
      <c r="Y190" s="861"/>
      <c r="Z190" s="861"/>
      <c r="AA190" s="861"/>
      <c r="AB190" s="861"/>
      <c r="AC190" s="861"/>
      <c r="AD190" s="861"/>
      <c r="AE190" s="861"/>
      <c r="AF190" s="861"/>
      <c r="AG190" s="861"/>
      <c r="AH190" s="861"/>
      <c r="AI190" s="861"/>
      <c r="AJ190" s="861"/>
      <c r="AK190" s="861"/>
      <c r="AL190" s="861"/>
      <c r="AM190" s="861"/>
      <c r="AN190" s="861"/>
      <c r="AO190" s="861"/>
      <c r="AP190" s="861"/>
      <c r="AQ190" s="861"/>
      <c r="AR190" s="861"/>
      <c r="AS190" s="861"/>
      <c r="AT190" s="861"/>
      <c r="AU190" s="861"/>
      <c r="AV190" s="861"/>
      <c r="AW190" s="861"/>
      <c r="AX190" s="861"/>
      <c r="AY190" s="861"/>
      <c r="AZ190" s="861"/>
      <c r="BA190" s="861"/>
      <c r="BB190" s="861"/>
      <c r="BC190" s="861"/>
    </row>
    <row r="191" spans="1:55" s="660" customFormat="1" ht="25.5" x14ac:dyDescent="0.25">
      <c r="A191" s="1406"/>
      <c r="B191" s="1371"/>
      <c r="C191" s="1371"/>
      <c r="D191" s="918" t="s">
        <v>1095</v>
      </c>
      <c r="E191" s="1371"/>
      <c r="F191" s="1376"/>
      <c r="G191" s="1376"/>
      <c r="H191" s="1378"/>
      <c r="I191" s="918" t="s">
        <v>1605</v>
      </c>
      <c r="J191" s="1376"/>
      <c r="K191" s="1376"/>
      <c r="L191" s="1378"/>
      <c r="M191" s="1371"/>
      <c r="N191" s="1371"/>
      <c r="O191" s="1371"/>
      <c r="P191" s="1371"/>
      <c r="Q191" s="1371"/>
      <c r="R191" s="1371"/>
      <c r="S191" s="1373"/>
      <c r="T191" s="1371"/>
      <c r="U191" s="1366"/>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c r="BA191" s="861"/>
      <c r="BB191" s="861"/>
      <c r="BC191" s="861"/>
    </row>
    <row r="192" spans="1:55" s="660" customFormat="1" ht="36" customHeight="1" x14ac:dyDescent="0.25">
      <c r="A192" s="1406"/>
      <c r="B192" s="1371"/>
      <c r="C192" s="1371"/>
      <c r="D192" s="918" t="s">
        <v>1096</v>
      </c>
      <c r="E192" s="1371"/>
      <c r="F192" s="1376"/>
      <c r="G192" s="1376"/>
      <c r="H192" s="1378"/>
      <c r="I192" s="918" t="s">
        <v>1614</v>
      </c>
      <c r="J192" s="1376"/>
      <c r="K192" s="1376"/>
      <c r="L192" s="1378"/>
      <c r="M192" s="1371"/>
      <c r="N192" s="1371"/>
      <c r="O192" s="1371"/>
      <c r="P192" s="1371"/>
      <c r="Q192" s="1371"/>
      <c r="R192" s="1371"/>
      <c r="S192" s="1373"/>
      <c r="T192" s="1371"/>
      <c r="U192" s="1366"/>
      <c r="V192" s="861"/>
      <c r="W192" s="861"/>
      <c r="X192" s="861"/>
      <c r="Y192" s="861"/>
      <c r="Z192" s="861"/>
      <c r="AA192" s="861"/>
      <c r="AB192" s="861"/>
      <c r="AC192" s="861"/>
      <c r="AD192" s="861"/>
      <c r="AE192" s="861"/>
      <c r="AF192" s="861"/>
      <c r="AG192" s="861"/>
      <c r="AH192" s="861"/>
      <c r="AI192" s="861"/>
      <c r="AJ192" s="861"/>
      <c r="AK192" s="861"/>
      <c r="AL192" s="861"/>
      <c r="AM192" s="861"/>
      <c r="AN192" s="861"/>
      <c r="AO192" s="861"/>
      <c r="AP192" s="861"/>
      <c r="AQ192" s="861"/>
      <c r="AR192" s="861"/>
      <c r="AS192" s="861"/>
      <c r="AT192" s="861"/>
      <c r="AU192" s="861"/>
      <c r="AV192" s="861"/>
      <c r="AW192" s="861"/>
      <c r="AX192" s="861"/>
      <c r="AY192" s="861"/>
      <c r="AZ192" s="861"/>
      <c r="BA192" s="861"/>
      <c r="BB192" s="861"/>
      <c r="BC192" s="861"/>
    </row>
    <row r="193" spans="1:55" s="660" customFormat="1" ht="12.75" customHeight="1" x14ac:dyDescent="0.25">
      <c r="A193" s="1406"/>
      <c r="B193" s="1371"/>
      <c r="C193" s="1371"/>
      <c r="D193" s="918" t="s">
        <v>1613</v>
      </c>
      <c r="E193" s="1371"/>
      <c r="F193" s="1376"/>
      <c r="G193" s="1376"/>
      <c r="H193" s="1378"/>
      <c r="I193" s="918" t="s">
        <v>1612</v>
      </c>
      <c r="J193" s="1376"/>
      <c r="K193" s="1376"/>
      <c r="L193" s="1378"/>
      <c r="M193" s="1371"/>
      <c r="N193" s="1371"/>
      <c r="O193" s="1371"/>
      <c r="P193" s="1371"/>
      <c r="Q193" s="1371"/>
      <c r="R193" s="1371"/>
      <c r="S193" s="1373"/>
      <c r="T193" s="1371"/>
      <c r="U193" s="1366"/>
      <c r="V193" s="861"/>
      <c r="W193" s="861"/>
      <c r="X193" s="861"/>
      <c r="Y193" s="861"/>
      <c r="Z193" s="861"/>
      <c r="AA193" s="861"/>
      <c r="AB193" s="861"/>
      <c r="AC193" s="861"/>
      <c r="AD193" s="861"/>
      <c r="AE193" s="861"/>
      <c r="AF193" s="861"/>
      <c r="AG193" s="861"/>
      <c r="AH193" s="861"/>
      <c r="AI193" s="861"/>
      <c r="AJ193" s="861"/>
      <c r="AK193" s="861"/>
      <c r="AL193" s="861"/>
      <c r="AM193" s="861"/>
      <c r="AN193" s="861"/>
      <c r="AO193" s="861"/>
      <c r="AP193" s="861"/>
      <c r="AQ193" s="861"/>
      <c r="AR193" s="861"/>
      <c r="AS193" s="861"/>
      <c r="AT193" s="861"/>
      <c r="AU193" s="861"/>
      <c r="AV193" s="861"/>
      <c r="AW193" s="861"/>
      <c r="AX193" s="861"/>
      <c r="AY193" s="861"/>
      <c r="AZ193" s="861"/>
      <c r="BA193" s="861"/>
      <c r="BB193" s="861"/>
      <c r="BC193" s="861"/>
    </row>
    <row r="194" spans="1:55" s="660" customFormat="1" ht="12.75" customHeight="1" x14ac:dyDescent="0.25">
      <c r="A194" s="1406"/>
      <c r="B194" s="1371"/>
      <c r="C194" s="1371"/>
      <c r="D194" s="918"/>
      <c r="E194" s="1371"/>
      <c r="F194" s="1376"/>
      <c r="G194" s="1376"/>
      <c r="H194" s="1378"/>
      <c r="I194" s="918" t="s">
        <v>1611</v>
      </c>
      <c r="J194" s="1376"/>
      <c r="K194" s="1376"/>
      <c r="L194" s="1378"/>
      <c r="M194" s="1371"/>
      <c r="N194" s="1371"/>
      <c r="O194" s="1371"/>
      <c r="P194" s="1371"/>
      <c r="Q194" s="1371"/>
      <c r="R194" s="1371"/>
      <c r="S194" s="1373"/>
      <c r="T194" s="1371"/>
      <c r="U194" s="1366"/>
      <c r="V194" s="861"/>
      <c r="W194" s="861"/>
      <c r="X194" s="861"/>
      <c r="Y194" s="861"/>
      <c r="Z194" s="861"/>
      <c r="AA194" s="861"/>
      <c r="AB194" s="861"/>
      <c r="AC194" s="861"/>
      <c r="AD194" s="861"/>
      <c r="AE194" s="861"/>
      <c r="AF194" s="861"/>
      <c r="AG194" s="861"/>
      <c r="AH194" s="861"/>
      <c r="AI194" s="861"/>
      <c r="AJ194" s="861"/>
      <c r="AK194" s="861"/>
      <c r="AL194" s="861"/>
      <c r="AM194" s="861"/>
      <c r="AN194" s="861"/>
      <c r="AO194" s="861"/>
      <c r="AP194" s="861"/>
      <c r="AQ194" s="861"/>
      <c r="AR194" s="861"/>
      <c r="AS194" s="861"/>
      <c r="AT194" s="861"/>
      <c r="AU194" s="861"/>
      <c r="AV194" s="861"/>
      <c r="AW194" s="861"/>
      <c r="AX194" s="861"/>
      <c r="AY194" s="861"/>
      <c r="AZ194" s="861"/>
      <c r="BA194" s="861"/>
      <c r="BB194" s="861"/>
      <c r="BC194" s="861"/>
    </row>
    <row r="195" spans="1:55" s="660" customFormat="1" ht="40.5" customHeight="1" x14ac:dyDescent="0.25">
      <c r="A195" s="1406"/>
      <c r="B195" s="1371"/>
      <c r="C195" s="1371"/>
      <c r="D195" s="918" t="s">
        <v>1097</v>
      </c>
      <c r="E195" s="1371"/>
      <c r="F195" s="1376"/>
      <c r="G195" s="1376"/>
      <c r="H195" s="1378"/>
      <c r="I195" s="918" t="s">
        <v>1610</v>
      </c>
      <c r="J195" s="1376"/>
      <c r="K195" s="1376"/>
      <c r="L195" s="1378"/>
      <c r="M195" s="1371"/>
      <c r="N195" s="1371"/>
      <c r="O195" s="1371"/>
      <c r="P195" s="1371"/>
      <c r="Q195" s="1371"/>
      <c r="R195" s="1371"/>
      <c r="S195" s="1373"/>
      <c r="T195" s="1371"/>
      <c r="U195" s="1366"/>
      <c r="V195" s="861"/>
      <c r="W195" s="861"/>
      <c r="X195" s="861"/>
      <c r="Y195" s="861"/>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c r="BA195" s="861"/>
      <c r="BB195" s="861"/>
      <c r="BC195" s="861"/>
    </row>
    <row r="196" spans="1:55" s="660" customFormat="1" ht="40.5" customHeight="1" x14ac:dyDescent="0.25">
      <c r="A196" s="1406"/>
      <c r="B196" s="1371" t="s">
        <v>1089</v>
      </c>
      <c r="C196" s="1371" t="s">
        <v>623</v>
      </c>
      <c r="D196" s="918" t="s">
        <v>1098</v>
      </c>
      <c r="E196" s="1371" t="s">
        <v>1513</v>
      </c>
      <c r="F196" s="1376">
        <v>1</v>
      </c>
      <c r="G196" s="1376">
        <v>4</v>
      </c>
      <c r="H196" s="1378"/>
      <c r="I196" s="918" t="s">
        <v>1609</v>
      </c>
      <c r="J196" s="1376">
        <v>1</v>
      </c>
      <c r="K196" s="1376">
        <v>3</v>
      </c>
      <c r="L196" s="1378"/>
      <c r="M196" s="1371" t="s">
        <v>75</v>
      </c>
      <c r="N196" s="1371" t="s">
        <v>1608</v>
      </c>
      <c r="O196" s="1371" t="s">
        <v>1607</v>
      </c>
      <c r="P196" s="1371" t="s">
        <v>1606</v>
      </c>
      <c r="Q196" s="1371" t="s">
        <v>1889</v>
      </c>
      <c r="R196" s="1371" t="s">
        <v>1914</v>
      </c>
      <c r="S196" s="1373">
        <v>44690</v>
      </c>
      <c r="T196" s="1371" t="s">
        <v>203</v>
      </c>
      <c r="U196" s="1366" t="s">
        <v>1056</v>
      </c>
      <c r="V196" s="861"/>
      <c r="W196" s="861"/>
      <c r="X196" s="861"/>
      <c r="Y196" s="861"/>
      <c r="Z196" s="861"/>
      <c r="AA196" s="861"/>
      <c r="AB196" s="861"/>
      <c r="AC196" s="861"/>
      <c r="AD196" s="861"/>
      <c r="AE196" s="861"/>
      <c r="AF196" s="861"/>
      <c r="AG196" s="861"/>
      <c r="AH196" s="861"/>
      <c r="AI196" s="861"/>
      <c r="AJ196" s="861"/>
      <c r="AK196" s="861"/>
      <c r="AL196" s="861"/>
      <c r="AM196" s="861"/>
      <c r="AN196" s="861"/>
      <c r="AO196" s="861"/>
      <c r="AP196" s="861"/>
      <c r="AQ196" s="861"/>
      <c r="AR196" s="861"/>
      <c r="AS196" s="861"/>
      <c r="AT196" s="861"/>
      <c r="AU196" s="861"/>
      <c r="AV196" s="861"/>
      <c r="AW196" s="861"/>
      <c r="AX196" s="861"/>
      <c r="AY196" s="861"/>
      <c r="AZ196" s="861"/>
      <c r="BA196" s="861"/>
      <c r="BB196" s="861"/>
      <c r="BC196" s="861"/>
    </row>
    <row r="197" spans="1:55" s="660" customFormat="1" ht="45" customHeight="1" x14ac:dyDescent="0.25">
      <c r="A197" s="1406"/>
      <c r="B197" s="1371"/>
      <c r="C197" s="1371"/>
      <c r="D197" s="918" t="s">
        <v>1099</v>
      </c>
      <c r="E197" s="1371"/>
      <c r="F197" s="1376"/>
      <c r="G197" s="1376"/>
      <c r="H197" s="1378"/>
      <c r="I197" s="918" t="s">
        <v>1605</v>
      </c>
      <c r="J197" s="1376"/>
      <c r="K197" s="1376"/>
      <c r="L197" s="1378"/>
      <c r="M197" s="1371"/>
      <c r="N197" s="1371"/>
      <c r="O197" s="1371"/>
      <c r="P197" s="1371"/>
      <c r="Q197" s="1371"/>
      <c r="R197" s="1371"/>
      <c r="S197" s="1373"/>
      <c r="T197" s="1371"/>
      <c r="U197" s="1366"/>
      <c r="V197" s="861"/>
      <c r="W197" s="861"/>
      <c r="X197" s="861"/>
      <c r="Y197" s="861"/>
      <c r="Z197" s="861"/>
      <c r="AA197" s="861"/>
      <c r="AB197" s="861"/>
      <c r="AC197" s="861"/>
      <c r="AD197" s="861"/>
      <c r="AE197" s="861"/>
      <c r="AF197" s="861"/>
      <c r="AG197" s="861"/>
      <c r="AH197" s="861"/>
      <c r="AI197" s="861"/>
      <c r="AJ197" s="861"/>
      <c r="AK197" s="861"/>
      <c r="AL197" s="861"/>
      <c r="AM197" s="861"/>
      <c r="AN197" s="861"/>
      <c r="AO197" s="861"/>
      <c r="AP197" s="861"/>
      <c r="AQ197" s="861"/>
      <c r="AR197" s="861"/>
      <c r="AS197" s="861"/>
      <c r="AT197" s="861"/>
      <c r="AU197" s="861"/>
      <c r="AV197" s="861"/>
      <c r="AW197" s="861"/>
      <c r="AX197" s="861"/>
      <c r="AY197" s="861"/>
      <c r="AZ197" s="861"/>
      <c r="BA197" s="861"/>
      <c r="BB197" s="861"/>
      <c r="BC197" s="861"/>
    </row>
    <row r="198" spans="1:55" s="660" customFormat="1" ht="45" customHeight="1" x14ac:dyDescent="0.25">
      <c r="A198" s="1406"/>
      <c r="B198" s="1371"/>
      <c r="C198" s="1371"/>
      <c r="D198" s="918" t="s">
        <v>1100</v>
      </c>
      <c r="E198" s="1371"/>
      <c r="F198" s="1376"/>
      <c r="G198" s="1376"/>
      <c r="H198" s="1378"/>
      <c r="I198" s="918" t="s">
        <v>1604</v>
      </c>
      <c r="J198" s="1376"/>
      <c r="K198" s="1376"/>
      <c r="L198" s="1378"/>
      <c r="M198" s="1371"/>
      <c r="N198" s="1367" t="s">
        <v>1603</v>
      </c>
      <c r="O198" s="1367" t="s">
        <v>1602</v>
      </c>
      <c r="P198" s="1367" t="s">
        <v>1601</v>
      </c>
      <c r="Q198" s="1369" t="s">
        <v>1907</v>
      </c>
      <c r="R198" s="1371" t="s">
        <v>1915</v>
      </c>
      <c r="S198" s="1373">
        <v>44690</v>
      </c>
      <c r="T198" s="1371" t="s">
        <v>203</v>
      </c>
      <c r="U198" s="1366" t="s">
        <v>1056</v>
      </c>
      <c r="V198" s="861"/>
      <c r="W198" s="861"/>
      <c r="X198" s="861"/>
      <c r="Y198" s="861"/>
      <c r="Z198" s="861"/>
      <c r="AA198" s="861"/>
      <c r="AB198" s="861"/>
      <c r="AC198" s="861"/>
      <c r="AD198" s="861"/>
      <c r="AE198" s="861"/>
      <c r="AF198" s="861"/>
      <c r="AG198" s="861"/>
      <c r="AH198" s="861"/>
      <c r="AI198" s="861"/>
      <c r="AJ198" s="861"/>
      <c r="AK198" s="861"/>
      <c r="AL198" s="861"/>
      <c r="AM198" s="861"/>
      <c r="AN198" s="861"/>
      <c r="AO198" s="861"/>
      <c r="AP198" s="861"/>
      <c r="AQ198" s="861"/>
      <c r="AR198" s="861"/>
      <c r="AS198" s="861"/>
      <c r="AT198" s="861"/>
      <c r="AU198" s="861"/>
      <c r="AV198" s="861"/>
      <c r="AW198" s="861"/>
      <c r="AX198" s="861"/>
      <c r="AY198" s="861"/>
      <c r="AZ198" s="861"/>
      <c r="BA198" s="861"/>
      <c r="BB198" s="861"/>
      <c r="BC198" s="861"/>
    </row>
    <row r="199" spans="1:55" s="660" customFormat="1" ht="45" customHeight="1" x14ac:dyDescent="0.25">
      <c r="A199" s="1406"/>
      <c r="B199" s="1371"/>
      <c r="C199" s="1371"/>
      <c r="D199" s="918" t="s">
        <v>1600</v>
      </c>
      <c r="E199" s="1371"/>
      <c r="F199" s="1376"/>
      <c r="G199" s="1376"/>
      <c r="H199" s="1378"/>
      <c r="I199" s="918" t="s">
        <v>1599</v>
      </c>
      <c r="J199" s="1376"/>
      <c r="K199" s="1376"/>
      <c r="L199" s="1378"/>
      <c r="M199" s="1371"/>
      <c r="N199" s="1367"/>
      <c r="O199" s="1367"/>
      <c r="P199" s="1367"/>
      <c r="Q199" s="1369"/>
      <c r="R199" s="1371"/>
      <c r="S199" s="1373"/>
      <c r="T199" s="1371"/>
      <c r="U199" s="1366"/>
      <c r="V199" s="861"/>
      <c r="W199" s="861"/>
      <c r="X199" s="861"/>
      <c r="Y199" s="861"/>
      <c r="Z199" s="861"/>
      <c r="AA199" s="861"/>
      <c r="AB199" s="861"/>
      <c r="AC199" s="861"/>
      <c r="AD199" s="861"/>
      <c r="AE199" s="861"/>
      <c r="AF199" s="861"/>
      <c r="AG199" s="861"/>
      <c r="AH199" s="861"/>
      <c r="AI199" s="861"/>
      <c r="AJ199" s="861"/>
      <c r="AK199" s="861"/>
      <c r="AL199" s="861"/>
      <c r="AM199" s="861"/>
      <c r="AN199" s="861"/>
      <c r="AO199" s="861"/>
      <c r="AP199" s="861"/>
      <c r="AQ199" s="861"/>
      <c r="AR199" s="861"/>
      <c r="AS199" s="861"/>
      <c r="AT199" s="861"/>
      <c r="AU199" s="861"/>
      <c r="AV199" s="861"/>
      <c r="AW199" s="861"/>
      <c r="AX199" s="861"/>
      <c r="AY199" s="861"/>
      <c r="AZ199" s="861"/>
      <c r="BA199" s="861"/>
      <c r="BB199" s="861"/>
      <c r="BC199" s="861"/>
    </row>
    <row r="200" spans="1:55" s="660" customFormat="1" ht="46.5" customHeight="1" x14ac:dyDescent="0.25">
      <c r="A200" s="1406"/>
      <c r="B200" s="1371"/>
      <c r="C200" s="1371"/>
      <c r="D200" s="1371" t="s">
        <v>1598</v>
      </c>
      <c r="E200" s="1371"/>
      <c r="F200" s="1376"/>
      <c r="G200" s="1376"/>
      <c r="H200" s="1378"/>
      <c r="I200" s="918" t="s">
        <v>1107</v>
      </c>
      <c r="J200" s="1376"/>
      <c r="K200" s="1376"/>
      <c r="L200" s="1378"/>
      <c r="M200" s="1371"/>
      <c r="N200" s="1367"/>
      <c r="O200" s="1367"/>
      <c r="P200" s="1367"/>
      <c r="Q200" s="1369"/>
      <c r="R200" s="1371"/>
      <c r="S200" s="1373"/>
      <c r="T200" s="1371"/>
      <c r="U200" s="1366"/>
      <c r="V200" s="861"/>
      <c r="W200" s="861"/>
      <c r="X200" s="861"/>
      <c r="Y200" s="861"/>
      <c r="Z200" s="861"/>
      <c r="AA200" s="861"/>
      <c r="AB200" s="861"/>
      <c r="AC200" s="861"/>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1"/>
      <c r="AY200" s="861"/>
      <c r="AZ200" s="861"/>
      <c r="BA200" s="861"/>
      <c r="BB200" s="861"/>
      <c r="BC200" s="861"/>
    </row>
    <row r="201" spans="1:55" s="660" customFormat="1" ht="36.75" customHeight="1" thickBot="1" x14ac:dyDescent="0.3">
      <c r="A201" s="1407"/>
      <c r="B201" s="1372"/>
      <c r="C201" s="1372"/>
      <c r="D201" s="1372"/>
      <c r="E201" s="1372"/>
      <c r="F201" s="1377"/>
      <c r="G201" s="1377"/>
      <c r="H201" s="1379"/>
      <c r="I201" s="924" t="s">
        <v>1103</v>
      </c>
      <c r="J201" s="1377"/>
      <c r="K201" s="1377"/>
      <c r="L201" s="1379"/>
      <c r="M201" s="1372"/>
      <c r="N201" s="1368"/>
      <c r="O201" s="1368"/>
      <c r="P201" s="1368"/>
      <c r="Q201" s="1370"/>
      <c r="R201" s="1372"/>
      <c r="S201" s="1374"/>
      <c r="T201" s="1372"/>
      <c r="U201" s="1375"/>
      <c r="V201" s="861"/>
      <c r="W201" s="861"/>
      <c r="X201" s="861"/>
      <c r="Y201" s="861"/>
      <c r="Z201" s="861"/>
      <c r="AA201" s="861"/>
      <c r="AB201" s="861"/>
      <c r="AC201" s="861"/>
      <c r="AD201" s="861"/>
      <c r="AE201" s="861"/>
      <c r="AF201" s="861"/>
      <c r="AG201" s="861"/>
      <c r="AH201" s="861"/>
      <c r="AI201" s="861"/>
      <c r="AJ201" s="861"/>
      <c r="AK201" s="861"/>
      <c r="AL201" s="861"/>
      <c r="AM201" s="861"/>
      <c r="AN201" s="861"/>
      <c r="AO201" s="861"/>
      <c r="AP201" s="861"/>
      <c r="AQ201" s="861"/>
      <c r="AR201" s="861"/>
      <c r="AS201" s="861"/>
      <c r="AT201" s="861"/>
      <c r="AU201" s="861"/>
      <c r="AV201" s="861"/>
      <c r="AW201" s="861"/>
      <c r="AX201" s="861"/>
      <c r="AY201" s="861"/>
      <c r="AZ201" s="861"/>
      <c r="BA201" s="861"/>
      <c r="BB201" s="861"/>
      <c r="BC201" s="861"/>
    </row>
    <row r="202" spans="1:55" customFormat="1" ht="51.75" thickTop="1" x14ac:dyDescent="0.25">
      <c r="A202" s="1382" t="s">
        <v>1916</v>
      </c>
      <c r="B202" s="1638" t="s">
        <v>1117</v>
      </c>
      <c r="C202" s="1593" t="s">
        <v>3</v>
      </c>
      <c r="D202" s="898" t="s">
        <v>1123</v>
      </c>
      <c r="E202" s="1593" t="s">
        <v>1144</v>
      </c>
      <c r="F202" s="1652">
        <v>4</v>
      </c>
      <c r="G202" s="1652">
        <v>3</v>
      </c>
      <c r="H202" s="867"/>
      <c r="I202" s="717" t="s">
        <v>1147</v>
      </c>
      <c r="J202" s="1609">
        <v>3</v>
      </c>
      <c r="K202" s="1609">
        <v>3</v>
      </c>
      <c r="L202" s="1612"/>
      <c r="M202" s="1593" t="s">
        <v>528</v>
      </c>
      <c r="N202" s="720" t="s">
        <v>1156</v>
      </c>
      <c r="O202" s="720"/>
      <c r="P202" s="720" t="s">
        <v>1157</v>
      </c>
      <c r="Q202" s="720" t="str">
        <f>'[4]3. TRATAR'!K205</f>
        <v>En el momento que se presente</v>
      </c>
      <c r="R202" s="726" t="s">
        <v>1936</v>
      </c>
      <c r="S202" s="720" t="s">
        <v>1937</v>
      </c>
      <c r="T202" s="869"/>
      <c r="U202" s="870"/>
      <c r="V202" s="864"/>
      <c r="W202" s="864"/>
      <c r="X202" s="864"/>
      <c r="Y202" s="864"/>
      <c r="Z202" s="864"/>
      <c r="AA202" s="864"/>
      <c r="AB202" s="864"/>
      <c r="AC202" s="864"/>
      <c r="AD202" s="864"/>
      <c r="AE202" s="864"/>
      <c r="AF202" s="864"/>
      <c r="AG202" s="864"/>
      <c r="AH202" s="864"/>
      <c r="AI202" s="864"/>
      <c r="AJ202" s="864"/>
      <c r="AK202" s="814"/>
      <c r="AL202" s="814"/>
      <c r="AM202" s="814"/>
      <c r="AN202" s="814"/>
      <c r="AO202" s="814"/>
      <c r="AP202" s="814"/>
      <c r="AQ202" s="814"/>
      <c r="AR202" s="814"/>
      <c r="AS202" s="814"/>
      <c r="AT202" s="814"/>
      <c r="AU202" s="814"/>
      <c r="AV202" s="814"/>
      <c r="AW202" s="814"/>
      <c r="AX202" s="814"/>
      <c r="AY202" s="814"/>
      <c r="AZ202" s="814"/>
      <c r="BA202" s="814"/>
      <c r="BB202" s="814"/>
      <c r="BC202" s="41"/>
    </row>
    <row r="203" spans="1:55" customFormat="1" ht="38.25" x14ac:dyDescent="0.25">
      <c r="A203" s="1383"/>
      <c r="B203" s="1630"/>
      <c r="C203" s="1594"/>
      <c r="D203" s="896" t="s">
        <v>1124</v>
      </c>
      <c r="E203" s="1594"/>
      <c r="F203" s="1631"/>
      <c r="G203" s="1631"/>
      <c r="H203" s="909"/>
      <c r="I203" s="718"/>
      <c r="J203" s="1610"/>
      <c r="K203" s="1610"/>
      <c r="L203" s="1613"/>
      <c r="M203" s="1594"/>
      <c r="N203" s="721" t="s">
        <v>1164</v>
      </c>
      <c r="O203" s="721"/>
      <c r="P203" s="721" t="s">
        <v>1157</v>
      </c>
      <c r="Q203" s="721"/>
      <c r="R203" s="727" t="s">
        <v>1938</v>
      </c>
      <c r="S203" s="871" t="s">
        <v>1939</v>
      </c>
      <c r="T203" s="871"/>
      <c r="U203" s="872"/>
      <c r="V203" s="864"/>
      <c r="W203" s="864"/>
      <c r="X203" s="864"/>
      <c r="Y203" s="864"/>
      <c r="Z203" s="864"/>
      <c r="AA203" s="864"/>
      <c r="AB203" s="864"/>
      <c r="AC203" s="864"/>
      <c r="AD203" s="864"/>
      <c r="AE203" s="864"/>
      <c r="AF203" s="864"/>
      <c r="AG203" s="864"/>
      <c r="AH203" s="864"/>
      <c r="AI203" s="864"/>
      <c r="AJ203" s="864"/>
      <c r="AK203" s="814"/>
      <c r="AL203" s="814"/>
      <c r="AM203" s="814"/>
      <c r="AN203" s="814"/>
      <c r="AO203" s="814"/>
      <c r="AP203" s="814"/>
      <c r="AQ203" s="814"/>
      <c r="AR203" s="814"/>
      <c r="AS203" s="814"/>
      <c r="AT203" s="814"/>
      <c r="AU203" s="814"/>
      <c r="AV203" s="814"/>
      <c r="AW203" s="814"/>
      <c r="AX203" s="814"/>
      <c r="AY203" s="814"/>
      <c r="AZ203" s="814"/>
      <c r="BA203" s="814"/>
      <c r="BB203" s="814"/>
      <c r="BC203" s="41"/>
    </row>
    <row r="204" spans="1:55" customFormat="1" ht="38.25" x14ac:dyDescent="0.25">
      <c r="A204" s="1383"/>
      <c r="B204" s="1630"/>
      <c r="C204" s="1594"/>
      <c r="D204" s="896" t="s">
        <v>1321</v>
      </c>
      <c r="E204" s="1594"/>
      <c r="F204" s="1631"/>
      <c r="G204" s="1631"/>
      <c r="H204" s="909"/>
      <c r="I204" s="718"/>
      <c r="J204" s="1610"/>
      <c r="K204" s="1610"/>
      <c r="L204" s="1613"/>
      <c r="M204" s="1594"/>
      <c r="N204" s="721"/>
      <c r="O204" s="721"/>
      <c r="P204" s="721"/>
      <c r="Q204" s="721"/>
      <c r="R204" s="727"/>
      <c r="S204" s="871"/>
      <c r="T204" s="871"/>
      <c r="U204" s="872"/>
      <c r="V204" s="864"/>
      <c r="W204" s="864"/>
      <c r="X204" s="864"/>
      <c r="Y204" s="864"/>
      <c r="Z204" s="864"/>
      <c r="AA204" s="864"/>
      <c r="AB204" s="864"/>
      <c r="AC204" s="864"/>
      <c r="AD204" s="864"/>
      <c r="AE204" s="864"/>
      <c r="AF204" s="864"/>
      <c r="AG204" s="864"/>
      <c r="AH204" s="864"/>
      <c r="AI204" s="864"/>
      <c r="AJ204" s="864"/>
      <c r="AK204" s="814"/>
      <c r="AL204" s="814"/>
      <c r="AM204" s="814"/>
      <c r="AN204" s="814"/>
      <c r="AO204" s="814"/>
      <c r="AP204" s="814"/>
      <c r="AQ204" s="814"/>
      <c r="AR204" s="814"/>
      <c r="AS204" s="814"/>
      <c r="AT204" s="814"/>
      <c r="AU204" s="814"/>
      <c r="AV204" s="814"/>
      <c r="AW204" s="814"/>
      <c r="AX204" s="814"/>
      <c r="AY204" s="814"/>
      <c r="AZ204" s="814"/>
      <c r="BA204" s="814"/>
      <c r="BB204" s="814"/>
      <c r="BC204" s="41"/>
    </row>
    <row r="205" spans="1:55" customFormat="1" ht="38.25" x14ac:dyDescent="0.25">
      <c r="A205" s="1383"/>
      <c r="B205" s="1630"/>
      <c r="C205" s="1594"/>
      <c r="D205" s="896" t="s">
        <v>1125</v>
      </c>
      <c r="E205" s="1594"/>
      <c r="F205" s="1631"/>
      <c r="G205" s="1631"/>
      <c r="H205" s="909"/>
      <c r="I205" s="718"/>
      <c r="J205" s="1610"/>
      <c r="K205" s="1610"/>
      <c r="L205" s="1613"/>
      <c r="M205" s="1594"/>
      <c r="N205" s="721"/>
      <c r="O205" s="721"/>
      <c r="P205" s="721"/>
      <c r="Q205" s="721"/>
      <c r="R205" s="727"/>
      <c r="S205" s="871"/>
      <c r="T205" s="871"/>
      <c r="U205" s="872"/>
      <c r="V205" s="864"/>
      <c r="W205" s="864"/>
      <c r="X205" s="864"/>
      <c r="Y205" s="864"/>
      <c r="Z205" s="864"/>
      <c r="AA205" s="864"/>
      <c r="AB205" s="864"/>
      <c r="AC205" s="864"/>
      <c r="AD205" s="864"/>
      <c r="AE205" s="864"/>
      <c r="AF205" s="864"/>
      <c r="AG205" s="864"/>
      <c r="AH205" s="864"/>
      <c r="AI205" s="864"/>
      <c r="AJ205" s="864"/>
      <c r="AK205" s="814"/>
      <c r="AL205" s="814"/>
      <c r="AM205" s="814"/>
      <c r="AN205" s="814"/>
      <c r="AO205" s="814"/>
      <c r="AP205" s="814"/>
      <c r="AQ205" s="814"/>
      <c r="AR205" s="814"/>
      <c r="AS205" s="814"/>
      <c r="AT205" s="814"/>
      <c r="AU205" s="814"/>
      <c r="AV205" s="814"/>
      <c r="AW205" s="814"/>
      <c r="AX205" s="814"/>
      <c r="AY205" s="814"/>
      <c r="AZ205" s="814"/>
      <c r="BA205" s="814"/>
      <c r="BB205" s="814"/>
      <c r="BC205" s="41"/>
    </row>
    <row r="206" spans="1:55" customFormat="1" ht="15" x14ac:dyDescent="0.25">
      <c r="A206" s="1383"/>
      <c r="B206" s="1630"/>
      <c r="C206" s="1594"/>
      <c r="D206" s="896" t="s">
        <v>1126</v>
      </c>
      <c r="E206" s="1594"/>
      <c r="F206" s="1631"/>
      <c r="G206" s="1631"/>
      <c r="H206" s="909"/>
      <c r="I206" s="718"/>
      <c r="J206" s="1610"/>
      <c r="K206" s="1610"/>
      <c r="L206" s="1613"/>
      <c r="M206" s="1594"/>
      <c r="N206" s="721"/>
      <c r="O206" s="721"/>
      <c r="P206" s="721"/>
      <c r="Q206" s="721"/>
      <c r="R206" s="727"/>
      <c r="S206" s="871"/>
      <c r="T206" s="871"/>
      <c r="U206" s="872"/>
      <c r="V206" s="864"/>
      <c r="W206" s="864"/>
      <c r="X206" s="864"/>
      <c r="Y206" s="864"/>
      <c r="Z206" s="864"/>
      <c r="AA206" s="864"/>
      <c r="AB206" s="864"/>
      <c r="AC206" s="864"/>
      <c r="AD206" s="864"/>
      <c r="AE206" s="864"/>
      <c r="AF206" s="864"/>
      <c r="AG206" s="864"/>
      <c r="AH206" s="864"/>
      <c r="AI206" s="864"/>
      <c r="AJ206" s="864"/>
      <c r="AK206" s="814"/>
      <c r="AL206" s="814"/>
      <c r="AM206" s="814"/>
      <c r="AN206" s="814"/>
      <c r="AO206" s="814"/>
      <c r="AP206" s="814"/>
      <c r="AQ206" s="814"/>
      <c r="AR206" s="814"/>
      <c r="AS206" s="814"/>
      <c r="AT206" s="814"/>
      <c r="AU206" s="814"/>
      <c r="AV206" s="814"/>
      <c r="AW206" s="814"/>
      <c r="AX206" s="814"/>
      <c r="AY206" s="814"/>
      <c r="AZ206" s="814"/>
      <c r="BA206" s="814"/>
      <c r="BB206" s="814"/>
      <c r="BC206" s="41"/>
    </row>
    <row r="207" spans="1:55" customFormat="1" ht="38.25" x14ac:dyDescent="0.25">
      <c r="A207" s="1383"/>
      <c r="B207" s="1624"/>
      <c r="C207" s="1595"/>
      <c r="D207" s="897" t="s">
        <v>1322</v>
      </c>
      <c r="E207" s="1595"/>
      <c r="F207" s="1627"/>
      <c r="G207" s="1627"/>
      <c r="H207" s="910"/>
      <c r="I207" s="719"/>
      <c r="J207" s="1611"/>
      <c r="K207" s="1611"/>
      <c r="L207" s="1614"/>
      <c r="M207" s="1595"/>
      <c r="N207" s="722"/>
      <c r="O207" s="722"/>
      <c r="P207" s="722"/>
      <c r="Q207" s="722"/>
      <c r="R207" s="728"/>
      <c r="S207" s="873"/>
      <c r="T207" s="873"/>
      <c r="U207" s="874"/>
      <c r="V207" s="864"/>
      <c r="W207" s="864"/>
      <c r="X207" s="864"/>
      <c r="Y207" s="864"/>
      <c r="Z207" s="864"/>
      <c r="AA207" s="864"/>
      <c r="AB207" s="864"/>
      <c r="AC207" s="864"/>
      <c r="AD207" s="864"/>
      <c r="AE207" s="864"/>
      <c r="AF207" s="864"/>
      <c r="AG207" s="864"/>
      <c r="AH207" s="864"/>
      <c r="AI207" s="864"/>
      <c r="AJ207" s="864"/>
      <c r="AK207" s="814"/>
      <c r="AL207" s="814"/>
      <c r="AM207" s="814"/>
      <c r="AN207" s="814"/>
      <c r="AO207" s="814"/>
      <c r="AP207" s="814"/>
      <c r="AQ207" s="814"/>
      <c r="AR207" s="814"/>
      <c r="AS207" s="814"/>
      <c r="AT207" s="814"/>
      <c r="AU207" s="814"/>
      <c r="AV207" s="814"/>
      <c r="AW207" s="814"/>
      <c r="AX207" s="814"/>
      <c r="AY207" s="814"/>
      <c r="AZ207" s="814"/>
      <c r="BA207" s="814"/>
      <c r="BB207" s="814"/>
      <c r="BC207" s="41"/>
    </row>
    <row r="208" spans="1:55" ht="25.5" x14ac:dyDescent="0.2">
      <c r="A208" s="1383"/>
      <c r="B208" s="1623" t="s">
        <v>1119</v>
      </c>
      <c r="C208" s="1625" t="s">
        <v>7</v>
      </c>
      <c r="D208" s="895" t="s">
        <v>1132</v>
      </c>
      <c r="E208" s="1625" t="s">
        <v>1078</v>
      </c>
      <c r="F208" s="1626">
        <v>5</v>
      </c>
      <c r="G208" s="1626">
        <v>3</v>
      </c>
      <c r="H208" s="908"/>
      <c r="I208" s="730" t="s">
        <v>1152</v>
      </c>
      <c r="J208" s="1628">
        <v>4</v>
      </c>
      <c r="K208" s="1628">
        <v>3</v>
      </c>
      <c r="L208" s="1635"/>
      <c r="M208" s="1625" t="s">
        <v>529</v>
      </c>
      <c r="N208" s="731"/>
      <c r="O208" s="731"/>
      <c r="P208" s="731"/>
      <c r="Q208" s="731"/>
      <c r="R208" s="733"/>
      <c r="S208" s="875"/>
      <c r="T208" s="875"/>
      <c r="U208" s="876"/>
      <c r="V208" s="864"/>
      <c r="W208" s="864"/>
      <c r="X208" s="864"/>
      <c r="Y208" s="864"/>
      <c r="Z208" s="864"/>
      <c r="AA208" s="864"/>
      <c r="AB208" s="864"/>
      <c r="AC208" s="864"/>
      <c r="AD208" s="864"/>
      <c r="AE208" s="864"/>
      <c r="AF208" s="864"/>
      <c r="AG208" s="864"/>
      <c r="AH208" s="864"/>
      <c r="AI208" s="864"/>
      <c r="AJ208" s="864"/>
    </row>
    <row r="209" spans="1:36" ht="38.25" x14ac:dyDescent="0.2">
      <c r="A209" s="1383"/>
      <c r="B209" s="1630"/>
      <c r="C209" s="1594"/>
      <c r="D209" s="896" t="s">
        <v>1133</v>
      </c>
      <c r="E209" s="1594"/>
      <c r="F209" s="1631"/>
      <c r="G209" s="1631"/>
      <c r="H209" s="909"/>
      <c r="I209" s="718" t="s">
        <v>1153</v>
      </c>
      <c r="J209" s="1610"/>
      <c r="K209" s="1610"/>
      <c r="L209" s="1636"/>
      <c r="M209" s="1594"/>
      <c r="N209" s="721" t="s">
        <v>1158</v>
      </c>
      <c r="O209" s="721" t="s">
        <v>1400</v>
      </c>
      <c r="P209" s="721" t="s">
        <v>1401</v>
      </c>
      <c r="Q209" s="721" t="s">
        <v>859</v>
      </c>
      <c r="R209" s="727" t="s">
        <v>1940</v>
      </c>
      <c r="S209" s="721" t="s">
        <v>1941</v>
      </c>
      <c r="T209" s="871"/>
      <c r="U209" s="872"/>
      <c r="V209" s="864"/>
      <c r="W209" s="864"/>
      <c r="X209" s="864"/>
      <c r="Y209" s="864"/>
      <c r="Z209" s="864"/>
      <c r="AA209" s="864"/>
      <c r="AB209" s="864"/>
      <c r="AC209" s="864"/>
      <c r="AD209" s="864"/>
      <c r="AE209" s="864"/>
      <c r="AF209" s="864"/>
      <c r="AG209" s="864"/>
      <c r="AH209" s="864"/>
      <c r="AI209" s="864"/>
      <c r="AJ209" s="864"/>
    </row>
    <row r="210" spans="1:36" ht="25.5" x14ac:dyDescent="0.2">
      <c r="A210" s="1383"/>
      <c r="B210" s="1624"/>
      <c r="C210" s="1595"/>
      <c r="D210" s="897" t="s">
        <v>1134</v>
      </c>
      <c r="E210" s="1595"/>
      <c r="F210" s="1627"/>
      <c r="G210" s="1627"/>
      <c r="H210" s="910"/>
      <c r="I210" s="719"/>
      <c r="J210" s="1611"/>
      <c r="K210" s="1611"/>
      <c r="L210" s="1637"/>
      <c r="M210" s="1595"/>
      <c r="N210" s="722"/>
      <c r="O210" s="722"/>
      <c r="P210" s="722"/>
      <c r="Q210" s="722"/>
      <c r="R210" s="728"/>
      <c r="S210" s="721"/>
      <c r="T210" s="873"/>
      <c r="U210" s="874"/>
      <c r="V210" s="864"/>
      <c r="W210" s="864"/>
      <c r="X210" s="864"/>
      <c r="Y210" s="864"/>
      <c r="Z210" s="864"/>
      <c r="AA210" s="864"/>
      <c r="AB210" s="864"/>
      <c r="AC210" s="864"/>
      <c r="AD210" s="864"/>
      <c r="AE210" s="864"/>
      <c r="AF210" s="864"/>
      <c r="AG210" s="864"/>
      <c r="AH210" s="864"/>
      <c r="AI210" s="864"/>
      <c r="AJ210" s="864"/>
    </row>
    <row r="211" spans="1:36" ht="44.25" customHeight="1" x14ac:dyDescent="0.2">
      <c r="A211" s="1383"/>
      <c r="B211" s="1623" t="s">
        <v>1120</v>
      </c>
      <c r="C211" s="1625" t="s">
        <v>10</v>
      </c>
      <c r="D211" s="895" t="s">
        <v>1135</v>
      </c>
      <c r="E211" s="1625" t="s">
        <v>1078</v>
      </c>
      <c r="F211" s="1626">
        <v>4</v>
      </c>
      <c r="G211" s="1626">
        <v>2</v>
      </c>
      <c r="H211" s="893"/>
      <c r="I211" s="730" t="s">
        <v>1404</v>
      </c>
      <c r="J211" s="1628">
        <v>4</v>
      </c>
      <c r="K211" s="1628">
        <v>2</v>
      </c>
      <c r="L211" s="1629"/>
      <c r="M211" s="1625" t="s">
        <v>528</v>
      </c>
      <c r="N211" s="731" t="s">
        <v>1402</v>
      </c>
      <c r="O211" s="731" t="s">
        <v>1403</v>
      </c>
      <c r="P211" s="731" t="s">
        <v>1406</v>
      </c>
      <c r="Q211" s="732" t="s">
        <v>1411</v>
      </c>
      <c r="R211" s="733"/>
      <c r="S211" s="875"/>
      <c r="T211" s="875"/>
      <c r="U211" s="876"/>
      <c r="V211" s="864"/>
      <c r="W211" s="864"/>
      <c r="X211" s="864"/>
      <c r="Y211" s="864"/>
      <c r="Z211" s="864"/>
      <c r="AA211" s="864"/>
      <c r="AB211" s="864"/>
      <c r="AC211" s="864"/>
      <c r="AD211" s="864"/>
      <c r="AE211" s="864"/>
      <c r="AF211" s="864"/>
      <c r="AG211" s="864"/>
      <c r="AH211" s="864"/>
      <c r="AI211" s="864"/>
      <c r="AJ211" s="864"/>
    </row>
    <row r="212" spans="1:36" ht="44.25" customHeight="1" x14ac:dyDescent="0.2">
      <c r="A212" s="1383"/>
      <c r="B212" s="1624"/>
      <c r="C212" s="1595"/>
      <c r="D212" s="897" t="s">
        <v>1136</v>
      </c>
      <c r="E212" s="1595"/>
      <c r="F212" s="1627"/>
      <c r="G212" s="1627"/>
      <c r="H212" s="907"/>
      <c r="I212" s="719" t="s">
        <v>1405</v>
      </c>
      <c r="J212" s="1611"/>
      <c r="K212" s="1611"/>
      <c r="L212" s="1614"/>
      <c r="M212" s="1595"/>
      <c r="N212" s="722" t="s">
        <v>1407</v>
      </c>
      <c r="O212" s="722" t="s">
        <v>1408</v>
      </c>
      <c r="P212" s="725" t="s">
        <v>1406</v>
      </c>
      <c r="Q212" s="725"/>
      <c r="R212" s="728"/>
      <c r="S212" s="871"/>
      <c r="T212" s="873"/>
      <c r="U212" s="874"/>
      <c r="V212" s="864"/>
      <c r="W212" s="864"/>
      <c r="X212" s="864"/>
      <c r="Y212" s="864"/>
      <c r="Z212" s="864"/>
      <c r="AA212" s="864"/>
      <c r="AB212" s="864"/>
      <c r="AC212" s="864"/>
      <c r="AD212" s="864"/>
      <c r="AE212" s="864"/>
      <c r="AF212" s="864"/>
      <c r="AG212" s="864"/>
      <c r="AH212" s="864"/>
      <c r="AI212" s="864"/>
      <c r="AJ212" s="864"/>
    </row>
    <row r="213" spans="1:36" ht="38.25" x14ac:dyDescent="0.2">
      <c r="A213" s="1383"/>
      <c r="B213" s="1623" t="s">
        <v>1121</v>
      </c>
      <c r="C213" s="1625" t="s">
        <v>7</v>
      </c>
      <c r="D213" s="895" t="s">
        <v>1137</v>
      </c>
      <c r="E213" s="1625" t="s">
        <v>1146</v>
      </c>
      <c r="F213" s="1626">
        <v>3</v>
      </c>
      <c r="G213" s="1626">
        <v>2</v>
      </c>
      <c r="H213" s="905"/>
      <c r="I213" s="730" t="s">
        <v>1159</v>
      </c>
      <c r="J213" s="1628">
        <v>2</v>
      </c>
      <c r="K213" s="1628">
        <v>1</v>
      </c>
      <c r="L213" s="1632"/>
      <c r="M213" s="1625" t="s">
        <v>72</v>
      </c>
      <c r="N213" s="731" t="s">
        <v>1410</v>
      </c>
      <c r="O213" s="731" t="s">
        <v>1409</v>
      </c>
      <c r="P213" s="731" t="s">
        <v>1406</v>
      </c>
      <c r="Q213" s="731" t="s">
        <v>1411</v>
      </c>
      <c r="R213" s="733" t="s">
        <v>1942</v>
      </c>
      <c r="S213" s="731" t="s">
        <v>1943</v>
      </c>
      <c r="T213" s="875"/>
      <c r="U213" s="876"/>
      <c r="V213" s="864"/>
      <c r="W213" s="864"/>
      <c r="X213" s="864"/>
      <c r="Y213" s="864"/>
      <c r="Z213" s="864"/>
      <c r="AA213" s="864"/>
      <c r="AB213" s="864"/>
      <c r="AC213" s="864"/>
      <c r="AD213" s="864"/>
      <c r="AE213" s="864"/>
      <c r="AF213" s="864"/>
      <c r="AG213" s="864"/>
      <c r="AH213" s="864"/>
      <c r="AI213" s="864"/>
      <c r="AJ213" s="864"/>
    </row>
    <row r="214" spans="1:36" ht="39" customHeight="1" x14ac:dyDescent="0.2">
      <c r="A214" s="1383"/>
      <c r="B214" s="1630"/>
      <c r="C214" s="1594"/>
      <c r="D214" s="896" t="s">
        <v>1138</v>
      </c>
      <c r="E214" s="1594"/>
      <c r="F214" s="1631"/>
      <c r="G214" s="1631"/>
      <c r="H214" s="894"/>
      <c r="I214" s="718" t="s">
        <v>1160</v>
      </c>
      <c r="J214" s="1610"/>
      <c r="K214" s="1610"/>
      <c r="L214" s="1633"/>
      <c r="M214" s="1594"/>
      <c r="N214" s="721"/>
      <c r="O214" s="721"/>
      <c r="P214" s="721"/>
      <c r="Q214" s="721"/>
      <c r="R214" s="727"/>
      <c r="S214" s="871"/>
      <c r="T214" s="871"/>
      <c r="U214" s="872"/>
      <c r="V214" s="864"/>
      <c r="W214" s="864"/>
      <c r="X214" s="864"/>
      <c r="Y214" s="864"/>
      <c r="Z214" s="864"/>
      <c r="AA214" s="864"/>
      <c r="AB214" s="864"/>
      <c r="AC214" s="864"/>
      <c r="AD214" s="864"/>
      <c r="AE214" s="864"/>
      <c r="AF214" s="864"/>
      <c r="AG214" s="864"/>
      <c r="AH214" s="864"/>
      <c r="AI214" s="864"/>
      <c r="AJ214" s="864"/>
    </row>
    <row r="215" spans="1:36" ht="38.25" x14ac:dyDescent="0.2">
      <c r="A215" s="1383"/>
      <c r="B215" s="1630"/>
      <c r="C215" s="1594"/>
      <c r="D215" s="896" t="s">
        <v>1139</v>
      </c>
      <c r="E215" s="1594"/>
      <c r="F215" s="1631"/>
      <c r="G215" s="1631"/>
      <c r="H215" s="894"/>
      <c r="I215" s="718" t="s">
        <v>1161</v>
      </c>
      <c r="J215" s="1610"/>
      <c r="K215" s="1610"/>
      <c r="L215" s="1633"/>
      <c r="M215" s="1594"/>
      <c r="N215" s="721"/>
      <c r="O215" s="721"/>
      <c r="P215" s="721"/>
      <c r="Q215" s="721"/>
      <c r="R215" s="727"/>
      <c r="S215" s="871"/>
      <c r="T215" s="871"/>
      <c r="U215" s="872"/>
      <c r="V215" s="864"/>
      <c r="W215" s="864"/>
      <c r="X215" s="864"/>
      <c r="Y215" s="864"/>
      <c r="Z215" s="864"/>
      <c r="AA215" s="864"/>
      <c r="AB215" s="864"/>
      <c r="AC215" s="864"/>
      <c r="AD215" s="864"/>
      <c r="AE215" s="864"/>
      <c r="AF215" s="864"/>
      <c r="AG215" s="864"/>
      <c r="AH215" s="864"/>
      <c r="AI215" s="864"/>
      <c r="AJ215" s="864"/>
    </row>
    <row r="216" spans="1:36" ht="38.25" customHeight="1" x14ac:dyDescent="0.2">
      <c r="A216" s="1383"/>
      <c r="B216" s="1624"/>
      <c r="C216" s="1595"/>
      <c r="D216" s="897" t="s">
        <v>1140</v>
      </c>
      <c r="E216" s="1595"/>
      <c r="F216" s="1627"/>
      <c r="G216" s="1627"/>
      <c r="H216" s="906"/>
      <c r="I216" s="719" t="s">
        <v>1162</v>
      </c>
      <c r="J216" s="1611"/>
      <c r="K216" s="1611"/>
      <c r="L216" s="1634"/>
      <c r="M216" s="1595"/>
      <c r="N216" s="722"/>
      <c r="O216" s="722"/>
      <c r="P216" s="722"/>
      <c r="Q216" s="722"/>
      <c r="R216" s="728"/>
      <c r="S216" s="871"/>
      <c r="T216" s="873"/>
      <c r="U216" s="874"/>
      <c r="V216" s="864"/>
      <c r="W216" s="864"/>
      <c r="X216" s="864"/>
      <c r="Y216" s="864"/>
      <c r="Z216" s="864"/>
      <c r="AA216" s="864"/>
      <c r="AB216" s="864"/>
      <c r="AC216" s="864"/>
      <c r="AD216" s="864"/>
      <c r="AE216" s="864"/>
      <c r="AF216" s="864"/>
      <c r="AG216" s="864"/>
      <c r="AH216" s="864"/>
      <c r="AI216" s="864"/>
      <c r="AJ216" s="864"/>
    </row>
    <row r="217" spans="1:36" ht="63.75" x14ac:dyDescent="0.2">
      <c r="A217" s="1383"/>
      <c r="B217" s="1623" t="s">
        <v>1122</v>
      </c>
      <c r="C217" s="1625" t="s">
        <v>7</v>
      </c>
      <c r="D217" s="895" t="s">
        <v>1141</v>
      </c>
      <c r="E217" s="1625" t="s">
        <v>1146</v>
      </c>
      <c r="F217" s="1626">
        <v>5</v>
      </c>
      <c r="G217" s="1626">
        <v>3</v>
      </c>
      <c r="H217" s="908"/>
      <c r="I217" s="730" t="s">
        <v>1154</v>
      </c>
      <c r="J217" s="1628">
        <v>5</v>
      </c>
      <c r="K217" s="1628">
        <v>3</v>
      </c>
      <c r="L217" s="1635"/>
      <c r="M217" s="1625" t="s">
        <v>529</v>
      </c>
      <c r="N217" s="731" t="s">
        <v>1163</v>
      </c>
      <c r="O217" s="731" t="s">
        <v>1412</v>
      </c>
      <c r="P217" s="731" t="s">
        <v>1406</v>
      </c>
      <c r="Q217" s="731" t="s">
        <v>1411</v>
      </c>
      <c r="R217" s="733"/>
      <c r="S217" s="933" t="s">
        <v>1944</v>
      </c>
      <c r="T217" s="875" t="s">
        <v>1945</v>
      </c>
      <c r="U217" s="876"/>
      <c r="V217" s="864"/>
      <c r="W217" s="864"/>
      <c r="X217" s="864"/>
      <c r="Y217" s="864"/>
      <c r="Z217" s="864"/>
      <c r="AA217" s="864"/>
      <c r="AB217" s="864"/>
      <c r="AC217" s="864"/>
      <c r="AD217" s="864"/>
      <c r="AE217" s="864"/>
      <c r="AF217" s="864"/>
      <c r="AG217" s="864"/>
      <c r="AH217" s="864"/>
      <c r="AI217" s="864"/>
      <c r="AJ217" s="864"/>
    </row>
    <row r="218" spans="1:36" ht="63.75" x14ac:dyDescent="0.2">
      <c r="A218" s="1383"/>
      <c r="B218" s="1630"/>
      <c r="C218" s="1594"/>
      <c r="D218" s="896" t="s">
        <v>1142</v>
      </c>
      <c r="E218" s="1594"/>
      <c r="F218" s="1631"/>
      <c r="G218" s="1631"/>
      <c r="H218" s="909"/>
      <c r="I218" s="718" t="s">
        <v>1155</v>
      </c>
      <c r="J218" s="1610"/>
      <c r="K218" s="1610"/>
      <c r="L218" s="1636"/>
      <c r="M218" s="1594"/>
      <c r="N218" s="721" t="s">
        <v>1155</v>
      </c>
      <c r="O218" s="721" t="s">
        <v>1413</v>
      </c>
      <c r="P218" s="721"/>
      <c r="Q218" s="721"/>
      <c r="R218" s="727"/>
      <c r="S218" s="721" t="s">
        <v>1946</v>
      </c>
      <c r="T218" s="871"/>
      <c r="U218" s="872"/>
      <c r="V218" s="864"/>
      <c r="W218" s="864"/>
      <c r="X218" s="864"/>
      <c r="Y218" s="864"/>
      <c r="Z218" s="864"/>
      <c r="AA218" s="864"/>
      <c r="AB218" s="864"/>
      <c r="AC218" s="864"/>
      <c r="AD218" s="864"/>
      <c r="AE218" s="864"/>
      <c r="AF218" s="864"/>
      <c r="AG218" s="864"/>
      <c r="AH218" s="864"/>
      <c r="AI218" s="864"/>
      <c r="AJ218" s="864"/>
    </row>
    <row r="219" spans="1:36" ht="38.25" x14ac:dyDescent="0.2">
      <c r="A219" s="1383"/>
      <c r="B219" s="1630"/>
      <c r="C219" s="1594"/>
      <c r="D219" s="896" t="s">
        <v>1344</v>
      </c>
      <c r="E219" s="1594"/>
      <c r="F219" s="1631"/>
      <c r="G219" s="1631"/>
      <c r="H219" s="868"/>
      <c r="I219" s="883"/>
      <c r="J219" s="1610"/>
      <c r="K219" s="1610"/>
      <c r="L219" s="1636"/>
      <c r="M219" s="1594"/>
      <c r="N219" s="877"/>
      <c r="O219" s="877"/>
      <c r="P219" s="877"/>
      <c r="Q219" s="877"/>
      <c r="R219" s="878"/>
      <c r="S219" s="879"/>
      <c r="T219" s="879"/>
      <c r="U219" s="880"/>
      <c r="V219" s="865"/>
      <c r="W219" s="865"/>
      <c r="X219" s="865"/>
      <c r="Y219" s="865"/>
      <c r="Z219" s="865"/>
      <c r="AA219" s="865"/>
      <c r="AB219" s="865"/>
      <c r="AC219" s="865"/>
      <c r="AD219" s="865"/>
      <c r="AE219" s="865"/>
      <c r="AF219" s="865"/>
      <c r="AG219" s="865"/>
      <c r="AH219" s="865"/>
      <c r="AI219" s="865"/>
      <c r="AJ219" s="865"/>
    </row>
    <row r="220" spans="1:36" ht="25.5" customHeight="1" x14ac:dyDescent="0.2">
      <c r="A220" s="1383"/>
      <c r="B220" s="1630"/>
      <c r="C220" s="1594"/>
      <c r="D220" s="896" t="s">
        <v>1165</v>
      </c>
      <c r="E220" s="1594"/>
      <c r="F220" s="1631"/>
      <c r="G220" s="1631"/>
      <c r="H220" s="909"/>
      <c r="I220" s="718"/>
      <c r="J220" s="1610"/>
      <c r="K220" s="1610"/>
      <c r="L220" s="1636"/>
      <c r="M220" s="1594"/>
      <c r="N220" s="721"/>
      <c r="O220" s="721"/>
      <c r="P220" s="721"/>
      <c r="Q220" s="721"/>
      <c r="R220" s="727"/>
      <c r="S220" s="881"/>
      <c r="T220" s="881"/>
      <c r="U220" s="882"/>
      <c r="V220" s="866"/>
      <c r="W220" s="866"/>
      <c r="X220" s="866"/>
      <c r="Y220" s="866"/>
      <c r="Z220" s="866"/>
      <c r="AA220" s="866"/>
      <c r="AB220" s="866"/>
      <c r="AC220" s="866"/>
      <c r="AD220" s="866"/>
      <c r="AE220" s="866"/>
      <c r="AF220" s="866"/>
      <c r="AG220" s="866"/>
      <c r="AH220" s="866"/>
      <c r="AI220" s="866"/>
      <c r="AJ220" s="866"/>
    </row>
    <row r="221" spans="1:36" ht="25.5" x14ac:dyDescent="0.2">
      <c r="A221" s="1383"/>
      <c r="B221" s="1624"/>
      <c r="C221" s="1595"/>
      <c r="D221" s="897" t="s">
        <v>1143</v>
      </c>
      <c r="E221" s="1595"/>
      <c r="F221" s="1627"/>
      <c r="G221" s="1627"/>
      <c r="H221" s="910"/>
      <c r="I221" s="719"/>
      <c r="J221" s="1611"/>
      <c r="K221" s="1611"/>
      <c r="L221" s="1637"/>
      <c r="M221" s="1595"/>
      <c r="N221" s="722"/>
      <c r="O221" s="722"/>
      <c r="P221" s="722"/>
      <c r="Q221" s="722"/>
      <c r="R221" s="728"/>
      <c r="S221" s="873"/>
      <c r="T221" s="873"/>
      <c r="U221" s="874"/>
      <c r="V221" s="864"/>
      <c r="W221" s="864"/>
      <c r="X221" s="864"/>
      <c r="Y221" s="864"/>
      <c r="Z221" s="864"/>
      <c r="AA221" s="864"/>
      <c r="AB221" s="864"/>
      <c r="AC221" s="864"/>
      <c r="AD221" s="864"/>
      <c r="AE221" s="864"/>
      <c r="AF221" s="864"/>
      <c r="AG221" s="864"/>
      <c r="AH221" s="864"/>
      <c r="AI221" s="864"/>
      <c r="AJ221" s="864"/>
    </row>
    <row r="222" spans="1:36" ht="25.5" customHeight="1" x14ac:dyDescent="0.2">
      <c r="A222" s="1383"/>
      <c r="B222" s="1403" t="s">
        <v>1597</v>
      </c>
      <c r="C222" s="1403" t="s">
        <v>623</v>
      </c>
      <c r="D222" s="900" t="s">
        <v>1127</v>
      </c>
      <c r="E222" s="1403" t="s">
        <v>1596</v>
      </c>
      <c r="F222" s="1404">
        <v>1</v>
      </c>
      <c r="G222" s="1404">
        <v>4</v>
      </c>
      <c r="H222" s="1601"/>
      <c r="I222" s="1403" t="s">
        <v>1595</v>
      </c>
      <c r="J222" s="1404">
        <v>1</v>
      </c>
      <c r="K222" s="1404">
        <v>3</v>
      </c>
      <c r="L222" s="1378"/>
      <c r="M222" s="1403" t="s">
        <v>76</v>
      </c>
      <c r="N222" s="900" t="s">
        <v>1594</v>
      </c>
      <c r="O222" s="900" t="s">
        <v>1593</v>
      </c>
      <c r="P222" s="901" t="s">
        <v>1157</v>
      </c>
      <c r="Q222" s="901" t="s">
        <v>590</v>
      </c>
      <c r="R222" s="900" t="s">
        <v>1917</v>
      </c>
      <c r="S222" s="902">
        <v>44690</v>
      </c>
      <c r="T222" s="903" t="s">
        <v>203</v>
      </c>
      <c r="U222" s="899" t="s">
        <v>1056</v>
      </c>
      <c r="V222" s="862"/>
      <c r="W222" s="862"/>
      <c r="X222" s="862"/>
      <c r="Y222" s="862"/>
      <c r="Z222" s="862"/>
      <c r="AA222" s="862"/>
      <c r="AB222" s="862"/>
      <c r="AC222" s="862"/>
      <c r="AD222" s="862"/>
      <c r="AE222" s="862"/>
      <c r="AF222" s="862"/>
      <c r="AG222" s="862"/>
      <c r="AH222" s="862"/>
      <c r="AI222" s="862"/>
      <c r="AJ222" s="862"/>
    </row>
    <row r="223" spans="1:36" ht="12.75" customHeight="1" x14ac:dyDescent="0.2">
      <c r="A223" s="1383"/>
      <c r="B223" s="1403"/>
      <c r="C223" s="1403"/>
      <c r="D223" s="900" t="s">
        <v>1592</v>
      </c>
      <c r="E223" s="1403"/>
      <c r="F223" s="1404"/>
      <c r="G223" s="1404"/>
      <c r="H223" s="1601"/>
      <c r="I223" s="1403"/>
      <c r="J223" s="1404"/>
      <c r="K223" s="1404"/>
      <c r="L223" s="1378"/>
      <c r="M223" s="1403"/>
      <c r="N223" s="1403" t="s">
        <v>1591</v>
      </c>
      <c r="O223" s="1403" t="s">
        <v>1588</v>
      </c>
      <c r="P223" s="1444" t="s">
        <v>1157</v>
      </c>
      <c r="Q223" s="1444" t="s">
        <v>590</v>
      </c>
      <c r="R223" s="1438" t="s">
        <v>1918</v>
      </c>
      <c r="S223" s="1585">
        <v>44690</v>
      </c>
      <c r="T223" s="1386" t="s">
        <v>203</v>
      </c>
      <c r="U223" s="1583" t="s">
        <v>1056</v>
      </c>
      <c r="V223" s="862"/>
      <c r="W223" s="862"/>
      <c r="X223" s="862"/>
      <c r="Y223" s="862"/>
      <c r="Z223" s="862"/>
      <c r="AA223" s="862"/>
      <c r="AB223" s="862"/>
      <c r="AC223" s="862"/>
      <c r="AD223" s="862"/>
      <c r="AE223" s="862"/>
      <c r="AF223" s="862"/>
      <c r="AG223" s="862"/>
      <c r="AH223" s="862"/>
      <c r="AI223" s="862"/>
      <c r="AJ223" s="862"/>
    </row>
    <row r="224" spans="1:36" ht="25.5" x14ac:dyDescent="0.2">
      <c r="A224" s="1383"/>
      <c r="B224" s="1403"/>
      <c r="C224" s="1403"/>
      <c r="D224" s="900" t="s">
        <v>1128</v>
      </c>
      <c r="E224" s="1403"/>
      <c r="F224" s="1404"/>
      <c r="G224" s="1404"/>
      <c r="H224" s="1601"/>
      <c r="I224" s="1403"/>
      <c r="J224" s="1404"/>
      <c r="K224" s="1404"/>
      <c r="L224" s="1378"/>
      <c r="M224" s="1403"/>
      <c r="N224" s="1403"/>
      <c r="O224" s="1403"/>
      <c r="P224" s="1444"/>
      <c r="Q224" s="1444"/>
      <c r="R224" s="1438"/>
      <c r="S224" s="1386"/>
      <c r="T224" s="1386"/>
      <c r="U224" s="1583"/>
      <c r="V224" s="862"/>
      <c r="W224" s="862"/>
      <c r="X224" s="862"/>
      <c r="Y224" s="862"/>
      <c r="Z224" s="862"/>
      <c r="AA224" s="862"/>
      <c r="AB224" s="862"/>
      <c r="AC224" s="862"/>
      <c r="AD224" s="862"/>
      <c r="AE224" s="862"/>
      <c r="AF224" s="862"/>
      <c r="AG224" s="862"/>
      <c r="AH224" s="862"/>
      <c r="AI224" s="862"/>
      <c r="AJ224" s="862"/>
    </row>
    <row r="225" spans="1:36" ht="38.25" x14ac:dyDescent="0.2">
      <c r="A225" s="1383"/>
      <c r="B225" s="1403" t="s">
        <v>1118</v>
      </c>
      <c r="C225" s="1403" t="s">
        <v>623</v>
      </c>
      <c r="D225" s="900" t="s">
        <v>1129</v>
      </c>
      <c r="E225" s="1403" t="s">
        <v>1590</v>
      </c>
      <c r="F225" s="1404">
        <v>2</v>
      </c>
      <c r="G225" s="1404">
        <v>3</v>
      </c>
      <c r="H225" s="1442"/>
      <c r="I225" s="900" t="s">
        <v>1148</v>
      </c>
      <c r="J225" s="1404">
        <v>1</v>
      </c>
      <c r="K225" s="1404">
        <v>4</v>
      </c>
      <c r="L225" s="1380"/>
      <c r="M225" s="1403" t="s">
        <v>76</v>
      </c>
      <c r="N225" s="1403" t="s">
        <v>1589</v>
      </c>
      <c r="O225" s="1386" t="s">
        <v>1588</v>
      </c>
      <c r="P225" s="1386" t="s">
        <v>1947</v>
      </c>
      <c r="Q225" s="1386" t="s">
        <v>1889</v>
      </c>
      <c r="R225" s="1438" t="s">
        <v>1948</v>
      </c>
      <c r="S225" s="1585">
        <v>44690</v>
      </c>
      <c r="T225" s="1386" t="s">
        <v>203</v>
      </c>
      <c r="U225" s="1583" t="s">
        <v>1056</v>
      </c>
      <c r="V225" s="862"/>
      <c r="W225" s="862"/>
      <c r="X225" s="862"/>
      <c r="Y225" s="862"/>
      <c r="Z225" s="862"/>
      <c r="AA225" s="862"/>
      <c r="AB225" s="862"/>
      <c r="AC225" s="862"/>
      <c r="AD225" s="862"/>
      <c r="AE225" s="862"/>
      <c r="AF225" s="862"/>
      <c r="AG225" s="862"/>
      <c r="AH225" s="862"/>
      <c r="AI225" s="862"/>
      <c r="AJ225" s="862"/>
    </row>
    <row r="226" spans="1:36" ht="38.25" x14ac:dyDescent="0.2">
      <c r="A226" s="1383"/>
      <c r="B226" s="1403"/>
      <c r="C226" s="1403"/>
      <c r="D226" s="900" t="s">
        <v>1130</v>
      </c>
      <c r="E226" s="1403"/>
      <c r="F226" s="1404"/>
      <c r="G226" s="1404"/>
      <c r="H226" s="1442"/>
      <c r="I226" s="900" t="s">
        <v>1149</v>
      </c>
      <c r="J226" s="1404"/>
      <c r="K226" s="1404"/>
      <c r="L226" s="1380"/>
      <c r="M226" s="1403"/>
      <c r="N226" s="1403"/>
      <c r="O226" s="1386"/>
      <c r="P226" s="1386"/>
      <c r="Q226" s="1386"/>
      <c r="R226" s="1438"/>
      <c r="S226" s="1386"/>
      <c r="T226" s="1386"/>
      <c r="U226" s="1583"/>
      <c r="V226" s="862"/>
      <c r="W226" s="862"/>
      <c r="X226" s="862"/>
      <c r="Y226" s="862"/>
      <c r="Z226" s="862"/>
      <c r="AA226" s="862"/>
      <c r="AB226" s="862"/>
      <c r="AC226" s="862"/>
      <c r="AD226" s="862"/>
      <c r="AE226" s="862"/>
      <c r="AF226" s="862"/>
      <c r="AG226" s="862"/>
      <c r="AH226" s="862"/>
      <c r="AI226" s="862"/>
      <c r="AJ226" s="862"/>
    </row>
    <row r="227" spans="1:36" ht="38.25" x14ac:dyDescent="0.2">
      <c r="A227" s="1383"/>
      <c r="B227" s="1403"/>
      <c r="C227" s="1403"/>
      <c r="D227" s="1403" t="s">
        <v>1131</v>
      </c>
      <c r="E227" s="1403"/>
      <c r="F227" s="1404"/>
      <c r="G227" s="1404"/>
      <c r="H227" s="1442"/>
      <c r="I227" s="900" t="s">
        <v>1150</v>
      </c>
      <c r="J227" s="1404"/>
      <c r="K227" s="1404"/>
      <c r="L227" s="1380"/>
      <c r="M227" s="1403"/>
      <c r="N227" s="1403"/>
      <c r="O227" s="1386"/>
      <c r="P227" s="1386"/>
      <c r="Q227" s="1386"/>
      <c r="R227" s="1438"/>
      <c r="S227" s="1386"/>
      <c r="T227" s="1386"/>
      <c r="U227" s="1583"/>
      <c r="V227" s="862"/>
      <c r="W227" s="862"/>
      <c r="X227" s="862"/>
      <c r="Y227" s="862"/>
      <c r="Z227" s="862"/>
      <c r="AA227" s="862"/>
      <c r="AB227" s="862"/>
      <c r="AC227" s="862"/>
      <c r="AD227" s="862"/>
      <c r="AE227" s="862"/>
      <c r="AF227" s="862"/>
      <c r="AG227" s="862"/>
      <c r="AH227" s="862"/>
      <c r="AI227" s="862"/>
      <c r="AJ227" s="862"/>
    </row>
    <row r="228" spans="1:36" ht="39" thickBot="1" x14ac:dyDescent="0.25">
      <c r="A228" s="1384"/>
      <c r="B228" s="1592"/>
      <c r="C228" s="1592"/>
      <c r="D228" s="1592"/>
      <c r="E228" s="1592"/>
      <c r="F228" s="1606"/>
      <c r="G228" s="1606"/>
      <c r="H228" s="1607"/>
      <c r="I228" s="904" t="s">
        <v>1151</v>
      </c>
      <c r="J228" s="1606"/>
      <c r="K228" s="1606"/>
      <c r="L228" s="1608"/>
      <c r="M228" s="1592"/>
      <c r="N228" s="1592"/>
      <c r="O228" s="1424"/>
      <c r="P228" s="1424"/>
      <c r="Q228" s="1424"/>
      <c r="R228" s="1439"/>
      <c r="S228" s="1424"/>
      <c r="T228" s="1424"/>
      <c r="U228" s="1591"/>
      <c r="V228" s="862"/>
      <c r="W228" s="862"/>
      <c r="X228" s="862"/>
      <c r="Y228" s="862"/>
      <c r="Z228" s="862"/>
      <c r="AA228" s="862"/>
      <c r="AB228" s="862"/>
      <c r="AC228" s="862"/>
      <c r="AD228" s="862"/>
      <c r="AE228" s="862"/>
      <c r="AF228" s="862"/>
      <c r="AG228" s="862"/>
      <c r="AH228" s="862"/>
      <c r="AI228" s="862"/>
      <c r="AJ228" s="862"/>
    </row>
    <row r="229" spans="1:36" ht="26.25" thickTop="1" x14ac:dyDescent="0.2">
      <c r="A229" s="1389" t="s">
        <v>1170</v>
      </c>
      <c r="B229" s="1575" t="s">
        <v>1166</v>
      </c>
      <c r="C229" s="1575" t="s">
        <v>7</v>
      </c>
      <c r="D229" s="1575" t="s">
        <v>1587</v>
      </c>
      <c r="E229" s="1575" t="s">
        <v>1173</v>
      </c>
      <c r="F229" s="1575">
        <v>4</v>
      </c>
      <c r="G229" s="1575">
        <v>3</v>
      </c>
      <c r="H229" s="1576"/>
      <c r="I229" s="1575" t="s">
        <v>1586</v>
      </c>
      <c r="J229" s="1575">
        <v>3</v>
      </c>
      <c r="K229" s="1575">
        <v>2</v>
      </c>
      <c r="L229" s="1616"/>
      <c r="M229" s="1575" t="s">
        <v>76</v>
      </c>
      <c r="N229" s="855" t="s">
        <v>1181</v>
      </c>
      <c r="O229" s="855" t="s">
        <v>1182</v>
      </c>
      <c r="P229" s="855" t="s">
        <v>1183</v>
      </c>
      <c r="Q229" s="856" t="s">
        <v>1925</v>
      </c>
      <c r="R229" s="855"/>
      <c r="S229" s="854"/>
      <c r="T229" s="857"/>
      <c r="U229" s="858"/>
    </row>
    <row r="230" spans="1:36" ht="25.5" x14ac:dyDescent="0.2">
      <c r="A230" s="1389"/>
      <c r="B230" s="1472"/>
      <c r="C230" s="1472"/>
      <c r="D230" s="1472"/>
      <c r="E230" s="1472"/>
      <c r="F230" s="1472"/>
      <c r="G230" s="1472"/>
      <c r="H230" s="1364"/>
      <c r="I230" s="1472"/>
      <c r="J230" s="1472"/>
      <c r="K230" s="1472"/>
      <c r="L230" s="1361"/>
      <c r="M230" s="1472"/>
      <c r="N230" s="783" t="s">
        <v>1184</v>
      </c>
      <c r="O230" s="783" t="s">
        <v>1185</v>
      </c>
      <c r="P230" s="783" t="s">
        <v>1186</v>
      </c>
      <c r="Q230" s="784" t="s">
        <v>1925</v>
      </c>
      <c r="R230" s="783"/>
      <c r="S230" s="785"/>
      <c r="T230" s="803"/>
      <c r="U230" s="804"/>
    </row>
    <row r="231" spans="1:36" ht="25.5" x14ac:dyDescent="0.2">
      <c r="A231" s="1389"/>
      <c r="B231" s="1472"/>
      <c r="C231" s="1472"/>
      <c r="D231" s="1472"/>
      <c r="E231" s="1472"/>
      <c r="F231" s="1472"/>
      <c r="G231" s="1472"/>
      <c r="H231" s="1364"/>
      <c r="I231" s="1472"/>
      <c r="J231" s="1472"/>
      <c r="K231" s="1472"/>
      <c r="L231" s="1361"/>
      <c r="M231" s="1472"/>
      <c r="N231" s="783" t="s">
        <v>1585</v>
      </c>
      <c r="O231" s="783" t="s">
        <v>1187</v>
      </c>
      <c r="P231" s="783" t="s">
        <v>1188</v>
      </c>
      <c r="Q231" s="784" t="s">
        <v>1925</v>
      </c>
      <c r="R231" s="783"/>
      <c r="S231" s="785"/>
      <c r="T231" s="803"/>
      <c r="U231" s="804"/>
    </row>
    <row r="232" spans="1:36" ht="38.25" x14ac:dyDescent="0.2">
      <c r="A232" s="1389"/>
      <c r="B232" s="1472"/>
      <c r="C232" s="1472"/>
      <c r="D232" s="1472"/>
      <c r="E232" s="1472"/>
      <c r="F232" s="1472"/>
      <c r="G232" s="1472"/>
      <c r="H232" s="1364"/>
      <c r="I232" s="1472"/>
      <c r="J232" s="1472"/>
      <c r="K232" s="1472"/>
      <c r="L232" s="1361"/>
      <c r="M232" s="1472"/>
      <c r="N232" s="783" t="s">
        <v>1584</v>
      </c>
      <c r="O232" s="783" t="s">
        <v>1583</v>
      </c>
      <c r="P232" s="783" t="s">
        <v>1190</v>
      </c>
      <c r="Q232" s="784" t="s">
        <v>1925</v>
      </c>
      <c r="R232" s="783"/>
      <c r="S232" s="785"/>
      <c r="T232" s="803"/>
      <c r="U232" s="804"/>
    </row>
    <row r="233" spans="1:36" ht="51" x14ac:dyDescent="0.2">
      <c r="A233" s="1389"/>
      <c r="B233" s="1472"/>
      <c r="C233" s="1472"/>
      <c r="D233" s="1472"/>
      <c r="E233" s="1472"/>
      <c r="F233" s="1472"/>
      <c r="G233" s="1472"/>
      <c r="H233" s="1364"/>
      <c r="I233" s="1472"/>
      <c r="J233" s="1472"/>
      <c r="K233" s="1472"/>
      <c r="L233" s="1361"/>
      <c r="M233" s="1472"/>
      <c r="N233" s="783" t="s">
        <v>1582</v>
      </c>
      <c r="O233" s="783" t="s">
        <v>1189</v>
      </c>
      <c r="P233" s="783" t="s">
        <v>1190</v>
      </c>
      <c r="Q233" s="784" t="s">
        <v>1925</v>
      </c>
      <c r="R233" s="783"/>
      <c r="S233" s="785"/>
      <c r="T233" s="803"/>
      <c r="U233" s="804"/>
    </row>
    <row r="234" spans="1:36" ht="38.25" x14ac:dyDescent="0.2">
      <c r="A234" s="1389"/>
      <c r="B234" s="1472" t="s">
        <v>1167</v>
      </c>
      <c r="C234" s="1472" t="s">
        <v>239</v>
      </c>
      <c r="D234" s="1472" t="s">
        <v>1171</v>
      </c>
      <c r="E234" s="1472" t="s">
        <v>1174</v>
      </c>
      <c r="F234" s="1472">
        <v>3</v>
      </c>
      <c r="G234" s="1472">
        <v>2</v>
      </c>
      <c r="H234" s="1360"/>
      <c r="I234" s="1472" t="s">
        <v>1581</v>
      </c>
      <c r="J234" s="1472">
        <v>2</v>
      </c>
      <c r="K234" s="1472">
        <v>2</v>
      </c>
      <c r="L234" s="1361"/>
      <c r="M234" s="1472" t="s">
        <v>76</v>
      </c>
      <c r="N234" s="783" t="s">
        <v>1191</v>
      </c>
      <c r="O234" s="783" t="s">
        <v>1192</v>
      </c>
      <c r="P234" s="783" t="s">
        <v>1193</v>
      </c>
      <c r="Q234" s="783" t="s">
        <v>1925</v>
      </c>
      <c r="R234" s="783"/>
      <c r="S234" s="785"/>
      <c r="T234" s="803"/>
      <c r="U234" s="804"/>
    </row>
    <row r="235" spans="1:36" ht="38.25" x14ac:dyDescent="0.2">
      <c r="A235" s="1389"/>
      <c r="B235" s="1472"/>
      <c r="C235" s="1472"/>
      <c r="D235" s="1472"/>
      <c r="E235" s="1472"/>
      <c r="F235" s="1472"/>
      <c r="G235" s="1472"/>
      <c r="H235" s="1360"/>
      <c r="I235" s="1472"/>
      <c r="J235" s="1472"/>
      <c r="K235" s="1472"/>
      <c r="L235" s="1361"/>
      <c r="M235" s="1472"/>
      <c r="N235" s="783" t="s">
        <v>1320</v>
      </c>
      <c r="O235" s="783" t="s">
        <v>1194</v>
      </c>
      <c r="P235" s="783" t="s">
        <v>1193</v>
      </c>
      <c r="Q235" s="783" t="s">
        <v>1925</v>
      </c>
      <c r="R235" s="783"/>
      <c r="S235" s="785"/>
      <c r="T235" s="803"/>
      <c r="U235" s="804"/>
    </row>
    <row r="236" spans="1:36" ht="25.5" x14ac:dyDescent="0.2">
      <c r="A236" s="1389"/>
      <c r="B236" s="1472"/>
      <c r="C236" s="1472"/>
      <c r="D236" s="1472"/>
      <c r="E236" s="1472"/>
      <c r="F236" s="1472"/>
      <c r="G236" s="1472"/>
      <c r="H236" s="1360"/>
      <c r="I236" s="1472"/>
      <c r="J236" s="1472"/>
      <c r="K236" s="1472"/>
      <c r="L236" s="1361"/>
      <c r="M236" s="1472"/>
      <c r="N236" s="783" t="s">
        <v>1195</v>
      </c>
      <c r="O236" s="783" t="s">
        <v>1196</v>
      </c>
      <c r="P236" s="783" t="s">
        <v>1197</v>
      </c>
      <c r="Q236" s="783" t="s">
        <v>1925</v>
      </c>
      <c r="R236" s="783"/>
      <c r="S236" s="785"/>
      <c r="T236" s="803"/>
      <c r="U236" s="804"/>
    </row>
    <row r="237" spans="1:36" ht="25.5" x14ac:dyDescent="0.2">
      <c r="A237" s="1389"/>
      <c r="B237" s="1472"/>
      <c r="C237" s="1472"/>
      <c r="D237" s="1472"/>
      <c r="E237" s="1472"/>
      <c r="F237" s="1472"/>
      <c r="G237" s="1472"/>
      <c r="H237" s="1360"/>
      <c r="I237" s="1472"/>
      <c r="J237" s="1472"/>
      <c r="K237" s="1472"/>
      <c r="L237" s="1361"/>
      <c r="M237" s="1472"/>
      <c r="N237" s="783" t="s">
        <v>1198</v>
      </c>
      <c r="O237" s="783" t="s">
        <v>1199</v>
      </c>
      <c r="P237" s="783" t="s">
        <v>1197</v>
      </c>
      <c r="Q237" s="783" t="s">
        <v>1925</v>
      </c>
      <c r="R237" s="783"/>
      <c r="S237" s="785"/>
      <c r="T237" s="803"/>
      <c r="U237" s="804"/>
    </row>
    <row r="238" spans="1:36" ht="25.5" x14ac:dyDescent="0.2">
      <c r="A238" s="1389"/>
      <c r="B238" s="1472" t="s">
        <v>1168</v>
      </c>
      <c r="C238" s="1472" t="s">
        <v>239</v>
      </c>
      <c r="D238" s="1472" t="s">
        <v>1172</v>
      </c>
      <c r="E238" s="1472" t="s">
        <v>1175</v>
      </c>
      <c r="F238" s="1472">
        <v>2</v>
      </c>
      <c r="G238" s="1472">
        <v>1</v>
      </c>
      <c r="H238" s="1574"/>
      <c r="I238" s="1472" t="s">
        <v>1580</v>
      </c>
      <c r="J238" s="1472">
        <v>1</v>
      </c>
      <c r="K238" s="1472">
        <v>1</v>
      </c>
      <c r="L238" s="1615"/>
      <c r="M238" s="1472" t="s">
        <v>72</v>
      </c>
      <c r="N238" s="783" t="s">
        <v>1200</v>
      </c>
      <c r="O238" s="783" t="s">
        <v>1201</v>
      </c>
      <c r="P238" s="783" t="s">
        <v>1202</v>
      </c>
      <c r="Q238" s="783" t="s">
        <v>1925</v>
      </c>
      <c r="R238" s="783"/>
      <c r="S238" s="785"/>
      <c r="T238" s="803"/>
      <c r="U238" s="804"/>
    </row>
    <row r="239" spans="1:36" ht="25.5" x14ac:dyDescent="0.2">
      <c r="A239" s="1389"/>
      <c r="B239" s="1472"/>
      <c r="C239" s="1472"/>
      <c r="D239" s="1472"/>
      <c r="E239" s="1472"/>
      <c r="F239" s="1472"/>
      <c r="G239" s="1472"/>
      <c r="H239" s="1574"/>
      <c r="I239" s="1472"/>
      <c r="J239" s="1472"/>
      <c r="K239" s="1472"/>
      <c r="L239" s="1615"/>
      <c r="M239" s="1472"/>
      <c r="N239" s="783" t="s">
        <v>1203</v>
      </c>
      <c r="O239" s="783" t="s">
        <v>1204</v>
      </c>
      <c r="P239" s="783" t="s">
        <v>1202</v>
      </c>
      <c r="Q239" s="783" t="s">
        <v>1925</v>
      </c>
      <c r="R239" s="783"/>
      <c r="S239" s="785"/>
      <c r="T239" s="803"/>
      <c r="U239" s="804"/>
    </row>
    <row r="240" spans="1:36" ht="89.25" x14ac:dyDescent="0.2">
      <c r="A240" s="1389"/>
      <c r="B240" s="788" t="s">
        <v>1579</v>
      </c>
      <c r="C240" s="788" t="s">
        <v>239</v>
      </c>
      <c r="D240" s="788" t="s">
        <v>1578</v>
      </c>
      <c r="E240" s="788" t="s">
        <v>1577</v>
      </c>
      <c r="F240" s="788">
        <v>4</v>
      </c>
      <c r="G240" s="788">
        <v>4</v>
      </c>
      <c r="H240" s="789"/>
      <c r="I240" s="788" t="s">
        <v>1576</v>
      </c>
      <c r="J240" s="788">
        <v>3</v>
      </c>
      <c r="K240" s="788">
        <v>4</v>
      </c>
      <c r="L240" s="790"/>
      <c r="M240" s="788" t="s">
        <v>75</v>
      </c>
      <c r="N240" s="783" t="s">
        <v>1575</v>
      </c>
      <c r="O240" s="783" t="s">
        <v>1574</v>
      </c>
      <c r="P240" s="783" t="s">
        <v>1202</v>
      </c>
      <c r="Q240" s="783" t="s">
        <v>1925</v>
      </c>
      <c r="R240" s="783"/>
      <c r="S240" s="785"/>
      <c r="T240" s="803"/>
      <c r="U240" s="804"/>
    </row>
    <row r="241" spans="1:21" ht="102" x14ac:dyDescent="0.2">
      <c r="A241" s="1389"/>
      <c r="B241" s="788" t="s">
        <v>1573</v>
      </c>
      <c r="C241" s="788" t="s">
        <v>11</v>
      </c>
      <c r="D241" s="788" t="s">
        <v>1572</v>
      </c>
      <c r="E241" s="788" t="s">
        <v>1226</v>
      </c>
      <c r="F241" s="788">
        <v>3</v>
      </c>
      <c r="G241" s="788">
        <v>4</v>
      </c>
      <c r="H241" s="789"/>
      <c r="I241" s="788" t="s">
        <v>1571</v>
      </c>
      <c r="J241" s="788">
        <v>2</v>
      </c>
      <c r="K241" s="788">
        <v>4</v>
      </c>
      <c r="L241" s="791"/>
      <c r="M241" s="788" t="s">
        <v>75</v>
      </c>
      <c r="N241" s="783" t="s">
        <v>1570</v>
      </c>
      <c r="O241" s="783" t="s">
        <v>1569</v>
      </c>
      <c r="P241" s="783" t="s">
        <v>1202</v>
      </c>
      <c r="Q241" s="783" t="s">
        <v>1925</v>
      </c>
      <c r="R241" s="783"/>
      <c r="S241" s="785"/>
      <c r="T241" s="803"/>
      <c r="U241" s="804"/>
    </row>
    <row r="242" spans="1:21" ht="25.5" x14ac:dyDescent="0.2">
      <c r="A242" s="1389"/>
      <c r="B242" s="1472" t="s">
        <v>1568</v>
      </c>
      <c r="C242" s="1472" t="s">
        <v>623</v>
      </c>
      <c r="D242" s="788" t="s">
        <v>1177</v>
      </c>
      <c r="E242" s="1472" t="s">
        <v>1567</v>
      </c>
      <c r="F242" s="1507">
        <v>1</v>
      </c>
      <c r="G242" s="1507">
        <v>5</v>
      </c>
      <c r="H242" s="1525"/>
      <c r="I242" s="788" t="s">
        <v>1566</v>
      </c>
      <c r="J242" s="1507">
        <v>1</v>
      </c>
      <c r="K242" s="1507">
        <v>4</v>
      </c>
      <c r="L242" s="1480"/>
      <c r="M242" s="1472" t="s">
        <v>1562</v>
      </c>
      <c r="N242" s="1476" t="s">
        <v>1566</v>
      </c>
      <c r="O242" s="1476" t="s">
        <v>1205</v>
      </c>
      <c r="P242" s="1476" t="s">
        <v>1559</v>
      </c>
      <c r="Q242" s="1478" t="s">
        <v>1894</v>
      </c>
      <c r="R242" s="788" t="s">
        <v>1919</v>
      </c>
      <c r="S242" s="794">
        <v>44599</v>
      </c>
      <c r="T242" s="1589" t="s">
        <v>203</v>
      </c>
      <c r="U242" s="1590" t="s">
        <v>1482</v>
      </c>
    </row>
    <row r="243" spans="1:21" ht="25.5" x14ac:dyDescent="0.2">
      <c r="A243" s="1389"/>
      <c r="B243" s="1472"/>
      <c r="C243" s="1472"/>
      <c r="D243" s="788" t="s">
        <v>1178</v>
      </c>
      <c r="E243" s="1472"/>
      <c r="F243" s="1507"/>
      <c r="G243" s="1507"/>
      <c r="H243" s="1525"/>
      <c r="I243" s="1584" t="s">
        <v>1565</v>
      </c>
      <c r="J243" s="1507"/>
      <c r="K243" s="1507"/>
      <c r="L243" s="1480"/>
      <c r="M243" s="1472"/>
      <c r="N243" s="1476"/>
      <c r="O243" s="1476"/>
      <c r="P243" s="1476"/>
      <c r="Q243" s="1478"/>
      <c r="R243" s="797" t="s">
        <v>1920</v>
      </c>
      <c r="S243" s="794">
        <v>44599</v>
      </c>
      <c r="T243" s="1589"/>
      <c r="U243" s="1590"/>
    </row>
    <row r="244" spans="1:21" ht="25.5" x14ac:dyDescent="0.2">
      <c r="A244" s="1389"/>
      <c r="B244" s="1472"/>
      <c r="C244" s="1472"/>
      <c r="D244" s="788" t="s">
        <v>1179</v>
      </c>
      <c r="E244" s="1472"/>
      <c r="F244" s="1507"/>
      <c r="G244" s="1507"/>
      <c r="H244" s="1525"/>
      <c r="I244" s="1584"/>
      <c r="J244" s="1507"/>
      <c r="K244" s="1507"/>
      <c r="L244" s="1480"/>
      <c r="M244" s="1472"/>
      <c r="N244" s="1476"/>
      <c r="O244" s="1476"/>
      <c r="P244" s="1476"/>
      <c r="Q244" s="1478"/>
      <c r="R244" s="788" t="s">
        <v>1921</v>
      </c>
      <c r="S244" s="794">
        <v>44613</v>
      </c>
      <c r="T244" s="1589"/>
      <c r="U244" s="1590"/>
    </row>
    <row r="245" spans="1:21" ht="25.5" x14ac:dyDescent="0.2">
      <c r="A245" s="1389"/>
      <c r="B245" s="1472" t="s">
        <v>1169</v>
      </c>
      <c r="C245" s="1472" t="s">
        <v>623</v>
      </c>
      <c r="D245" s="788" t="s">
        <v>1177</v>
      </c>
      <c r="E245" s="1472" t="s">
        <v>1564</v>
      </c>
      <c r="F245" s="1507">
        <v>1</v>
      </c>
      <c r="G245" s="1507">
        <v>5</v>
      </c>
      <c r="H245" s="1525"/>
      <c r="I245" s="1472" t="s">
        <v>1563</v>
      </c>
      <c r="J245" s="1507">
        <v>1</v>
      </c>
      <c r="K245" s="1507">
        <v>4</v>
      </c>
      <c r="L245" s="1480"/>
      <c r="M245" s="1472" t="s">
        <v>1562</v>
      </c>
      <c r="N245" s="798" t="s">
        <v>1561</v>
      </c>
      <c r="O245" s="798" t="s">
        <v>1560</v>
      </c>
      <c r="P245" s="1476" t="s">
        <v>1559</v>
      </c>
      <c r="Q245" s="1478" t="s">
        <v>1894</v>
      </c>
      <c r="R245" s="797" t="s">
        <v>1922</v>
      </c>
      <c r="S245" s="794">
        <v>44613</v>
      </c>
      <c r="T245" s="1589"/>
      <c r="U245" s="1590"/>
    </row>
    <row r="246" spans="1:21" ht="25.5" x14ac:dyDescent="0.2">
      <c r="A246" s="1389"/>
      <c r="B246" s="1472"/>
      <c r="C246" s="1472"/>
      <c r="D246" s="788" t="s">
        <v>1558</v>
      </c>
      <c r="E246" s="1472"/>
      <c r="F246" s="1507"/>
      <c r="G246" s="1507"/>
      <c r="H246" s="1525"/>
      <c r="I246" s="1472"/>
      <c r="J246" s="1507"/>
      <c r="K246" s="1507"/>
      <c r="L246" s="1480"/>
      <c r="M246" s="1472"/>
      <c r="N246" s="1476" t="s">
        <v>1557</v>
      </c>
      <c r="O246" s="1476" t="s">
        <v>1206</v>
      </c>
      <c r="P246" s="1476"/>
      <c r="Q246" s="1478"/>
      <c r="R246" s="797" t="s">
        <v>1923</v>
      </c>
      <c r="S246" s="794">
        <v>44659</v>
      </c>
      <c r="T246" s="1589"/>
      <c r="U246" s="1590"/>
    </row>
    <row r="247" spans="1:21" ht="51.75" thickBot="1" x14ac:dyDescent="0.25">
      <c r="A247" s="1390"/>
      <c r="B247" s="1473"/>
      <c r="C247" s="1473"/>
      <c r="D247" s="792" t="s">
        <v>1180</v>
      </c>
      <c r="E247" s="1473"/>
      <c r="F247" s="1547"/>
      <c r="G247" s="1547"/>
      <c r="H247" s="1548"/>
      <c r="I247" s="1473"/>
      <c r="J247" s="1547"/>
      <c r="K247" s="1547"/>
      <c r="L247" s="1541"/>
      <c r="M247" s="1473"/>
      <c r="N247" s="1477"/>
      <c r="O247" s="1477"/>
      <c r="P247" s="1477"/>
      <c r="Q247" s="1479"/>
      <c r="R247" s="799" t="s">
        <v>1924</v>
      </c>
      <c r="S247" s="800">
        <v>44687</v>
      </c>
      <c r="T247" s="801" t="s">
        <v>203</v>
      </c>
      <c r="U247" s="802" t="s">
        <v>1482</v>
      </c>
    </row>
    <row r="248" spans="1:21" ht="102.75" thickTop="1" x14ac:dyDescent="0.2">
      <c r="A248" s="1549" t="s">
        <v>1298</v>
      </c>
      <c r="B248" s="805" t="s">
        <v>1207</v>
      </c>
      <c r="C248" s="805" t="s">
        <v>11</v>
      </c>
      <c r="D248" s="805" t="s">
        <v>1556</v>
      </c>
      <c r="E248" s="805" t="s">
        <v>1081</v>
      </c>
      <c r="F248" s="805">
        <v>3</v>
      </c>
      <c r="G248" s="805">
        <v>3</v>
      </c>
      <c r="H248" s="806"/>
      <c r="I248" s="805" t="s">
        <v>1555</v>
      </c>
      <c r="J248" s="805">
        <v>3</v>
      </c>
      <c r="K248" s="805">
        <v>3</v>
      </c>
      <c r="L248" s="807"/>
      <c r="M248" s="805" t="s">
        <v>528</v>
      </c>
      <c r="N248" s="808" t="s">
        <v>1554</v>
      </c>
      <c r="O248" s="808" t="s">
        <v>1553</v>
      </c>
      <c r="P248" s="808" t="s">
        <v>1552</v>
      </c>
      <c r="Q248" s="809" t="s">
        <v>590</v>
      </c>
      <c r="R248" s="948"/>
      <c r="S248" s="770"/>
      <c r="T248" s="781"/>
      <c r="U248" s="782"/>
    </row>
    <row r="249" spans="1:21" ht="76.5" x14ac:dyDescent="0.2">
      <c r="A249" s="1550"/>
      <c r="B249" s="950" t="s">
        <v>1208</v>
      </c>
      <c r="C249" s="950" t="s">
        <v>11</v>
      </c>
      <c r="D249" s="950" t="s">
        <v>1551</v>
      </c>
      <c r="E249" s="950" t="s">
        <v>1226</v>
      </c>
      <c r="F249" s="950">
        <v>2</v>
      </c>
      <c r="G249" s="950">
        <v>4</v>
      </c>
      <c r="H249" s="951"/>
      <c r="I249" s="950" t="s">
        <v>1550</v>
      </c>
      <c r="J249" s="950">
        <v>1</v>
      </c>
      <c r="K249" s="950">
        <v>4</v>
      </c>
      <c r="L249" s="949"/>
      <c r="M249" s="950" t="s">
        <v>526</v>
      </c>
      <c r="N249" s="810" t="s">
        <v>1236</v>
      </c>
      <c r="O249" s="810" t="s">
        <v>1237</v>
      </c>
      <c r="P249" s="810" t="s">
        <v>1238</v>
      </c>
      <c r="Q249" s="811" t="s">
        <v>590</v>
      </c>
      <c r="R249" s="946"/>
      <c r="S249" s="771"/>
      <c r="T249" s="786"/>
      <c r="U249" s="787"/>
    </row>
    <row r="250" spans="1:21" ht="89.25" x14ac:dyDescent="0.2">
      <c r="A250" s="1550"/>
      <c r="B250" s="950" t="s">
        <v>1209</v>
      </c>
      <c r="C250" s="950" t="s">
        <v>3</v>
      </c>
      <c r="D250" s="950" t="s">
        <v>1549</v>
      </c>
      <c r="E250" s="950" t="s">
        <v>1080</v>
      </c>
      <c r="F250" s="950">
        <v>2</v>
      </c>
      <c r="G250" s="950">
        <v>3</v>
      </c>
      <c r="H250" s="947"/>
      <c r="I250" s="950" t="s">
        <v>1548</v>
      </c>
      <c r="J250" s="950">
        <v>2</v>
      </c>
      <c r="K250" s="950">
        <v>3</v>
      </c>
      <c r="L250" s="949"/>
      <c r="M250" s="950" t="s">
        <v>526</v>
      </c>
      <c r="N250" s="810" t="s">
        <v>1239</v>
      </c>
      <c r="O250" s="810" t="s">
        <v>1240</v>
      </c>
      <c r="P250" s="810" t="s">
        <v>1241</v>
      </c>
      <c r="Q250" s="811">
        <v>44926</v>
      </c>
      <c r="R250" s="946"/>
      <c r="S250" s="771"/>
      <c r="T250" s="786"/>
      <c r="U250" s="787"/>
    </row>
    <row r="251" spans="1:21" ht="38.25" x14ac:dyDescent="0.2">
      <c r="A251" s="1550"/>
      <c r="B251" s="1359" t="s">
        <v>1210</v>
      </c>
      <c r="C251" s="1359" t="s">
        <v>22</v>
      </c>
      <c r="D251" s="1359" t="s">
        <v>1547</v>
      </c>
      <c r="E251" s="1359" t="s">
        <v>1227</v>
      </c>
      <c r="F251" s="1359">
        <v>2</v>
      </c>
      <c r="G251" s="1359">
        <v>3</v>
      </c>
      <c r="H251" s="1360"/>
      <c r="I251" s="1359" t="s">
        <v>1546</v>
      </c>
      <c r="J251" s="1359">
        <v>1</v>
      </c>
      <c r="K251" s="1359">
        <v>3</v>
      </c>
      <c r="L251" s="1361"/>
      <c r="M251" s="1504" t="s">
        <v>526</v>
      </c>
      <c r="N251" s="810" t="s">
        <v>1242</v>
      </c>
      <c r="O251" s="810" t="s">
        <v>1243</v>
      </c>
      <c r="P251" s="810" t="s">
        <v>1244</v>
      </c>
      <c r="Q251" s="811" t="s">
        <v>590</v>
      </c>
      <c r="R251" s="946"/>
      <c r="S251" s="771"/>
      <c r="T251" s="786"/>
      <c r="U251" s="787"/>
    </row>
    <row r="252" spans="1:21" ht="38.25" x14ac:dyDescent="0.2">
      <c r="A252" s="1550"/>
      <c r="B252" s="1359"/>
      <c r="C252" s="1359"/>
      <c r="D252" s="1359"/>
      <c r="E252" s="1359"/>
      <c r="F252" s="1359"/>
      <c r="G252" s="1359"/>
      <c r="H252" s="1360"/>
      <c r="I252" s="1359"/>
      <c r="J252" s="1359"/>
      <c r="K252" s="1359"/>
      <c r="L252" s="1361"/>
      <c r="M252" s="1505"/>
      <c r="N252" s="810" t="s">
        <v>1245</v>
      </c>
      <c r="O252" s="810" t="s">
        <v>1246</v>
      </c>
      <c r="P252" s="810" t="s">
        <v>1244</v>
      </c>
      <c r="Q252" s="811" t="s">
        <v>590</v>
      </c>
      <c r="R252" s="946"/>
      <c r="S252" s="771"/>
      <c r="T252" s="786"/>
      <c r="U252" s="787"/>
    </row>
    <row r="253" spans="1:21" ht="38.25" x14ac:dyDescent="0.2">
      <c r="A253" s="1550"/>
      <c r="B253" s="1359"/>
      <c r="C253" s="1359"/>
      <c r="D253" s="1359"/>
      <c r="E253" s="1359"/>
      <c r="F253" s="1359"/>
      <c r="G253" s="1359"/>
      <c r="H253" s="1360"/>
      <c r="I253" s="1359"/>
      <c r="J253" s="1359"/>
      <c r="K253" s="1359"/>
      <c r="L253" s="1361"/>
      <c r="M253" s="1505"/>
      <c r="N253" s="810" t="s">
        <v>1247</v>
      </c>
      <c r="O253" s="810" t="s">
        <v>1248</v>
      </c>
      <c r="P253" s="810" t="s">
        <v>1244</v>
      </c>
      <c r="Q253" s="811" t="s">
        <v>590</v>
      </c>
      <c r="R253" s="946"/>
      <c r="S253" s="771"/>
      <c r="T253" s="786"/>
      <c r="U253" s="787"/>
    </row>
    <row r="254" spans="1:21" ht="38.25" x14ac:dyDescent="0.2">
      <c r="A254" s="1550"/>
      <c r="B254" s="1359"/>
      <c r="C254" s="1359"/>
      <c r="D254" s="1359"/>
      <c r="E254" s="1359"/>
      <c r="F254" s="1359"/>
      <c r="G254" s="1359"/>
      <c r="H254" s="1360"/>
      <c r="I254" s="1359"/>
      <c r="J254" s="1359"/>
      <c r="K254" s="1359"/>
      <c r="L254" s="1361"/>
      <c r="M254" s="1505"/>
      <c r="N254" s="810" t="s">
        <v>1249</v>
      </c>
      <c r="O254" s="810" t="s">
        <v>1250</v>
      </c>
      <c r="P254" s="810" t="s">
        <v>1244</v>
      </c>
      <c r="Q254" s="811" t="s">
        <v>590</v>
      </c>
      <c r="R254" s="946"/>
      <c r="S254" s="771"/>
      <c r="T254" s="786"/>
      <c r="U254" s="787"/>
    </row>
    <row r="255" spans="1:21" ht="38.25" x14ac:dyDescent="0.2">
      <c r="A255" s="1550"/>
      <c r="B255" s="1359"/>
      <c r="C255" s="1359"/>
      <c r="D255" s="1359"/>
      <c r="E255" s="1359"/>
      <c r="F255" s="1359"/>
      <c r="G255" s="1359"/>
      <c r="H255" s="1360"/>
      <c r="I255" s="1359"/>
      <c r="J255" s="1359"/>
      <c r="K255" s="1359"/>
      <c r="L255" s="1361"/>
      <c r="M255" s="1506"/>
      <c r="N255" s="810" t="s">
        <v>1251</v>
      </c>
      <c r="O255" s="810" t="s">
        <v>1252</v>
      </c>
      <c r="P255" s="810" t="s">
        <v>1244</v>
      </c>
      <c r="Q255" s="811" t="s">
        <v>590</v>
      </c>
      <c r="R255" s="946"/>
      <c r="S255" s="771"/>
      <c r="T255" s="786"/>
      <c r="U255" s="787"/>
    </row>
    <row r="256" spans="1:21" ht="76.5" x14ac:dyDescent="0.2">
      <c r="A256" s="1550"/>
      <c r="B256" s="1359" t="s">
        <v>1211</v>
      </c>
      <c r="C256" s="1359" t="s">
        <v>7</v>
      </c>
      <c r="D256" s="1359" t="s">
        <v>1545</v>
      </c>
      <c r="E256" s="1359" t="s">
        <v>1146</v>
      </c>
      <c r="F256" s="1359">
        <v>3</v>
      </c>
      <c r="G256" s="1359">
        <v>3</v>
      </c>
      <c r="H256" s="1362"/>
      <c r="I256" s="1359" t="s">
        <v>1979</v>
      </c>
      <c r="J256" s="1359">
        <v>2</v>
      </c>
      <c r="K256" s="1359">
        <v>2</v>
      </c>
      <c r="L256" s="1361"/>
      <c r="M256" s="1359" t="s">
        <v>526</v>
      </c>
      <c r="N256" s="810" t="s">
        <v>1253</v>
      </c>
      <c r="O256" s="810" t="s">
        <v>1254</v>
      </c>
      <c r="P256" s="810" t="s">
        <v>1255</v>
      </c>
      <c r="Q256" s="811" t="s">
        <v>590</v>
      </c>
      <c r="R256" s="946"/>
      <c r="S256" s="771"/>
      <c r="T256" s="786"/>
      <c r="U256" s="787"/>
    </row>
    <row r="257" spans="1:54" ht="63.75" x14ac:dyDescent="0.25">
      <c r="A257" s="1550"/>
      <c r="B257" s="1359"/>
      <c r="C257" s="1359"/>
      <c r="D257" s="1359"/>
      <c r="E257" s="1359"/>
      <c r="F257" s="1359"/>
      <c r="G257" s="1359"/>
      <c r="H257" s="1362"/>
      <c r="I257" s="1359"/>
      <c r="J257" s="1359"/>
      <c r="K257" s="1359"/>
      <c r="L257" s="1361"/>
      <c r="M257" s="1359"/>
      <c r="N257" s="810" t="s">
        <v>1256</v>
      </c>
      <c r="O257" s="810" t="s">
        <v>1257</v>
      </c>
      <c r="P257" s="810" t="s">
        <v>1255</v>
      </c>
      <c r="Q257" s="811" t="s">
        <v>590</v>
      </c>
      <c r="R257" s="946"/>
      <c r="S257" s="771"/>
      <c r="T257" s="786"/>
      <c r="U257" s="787"/>
      <c r="AK257" s="41"/>
      <c r="AL257" s="41"/>
      <c r="AM257" s="41"/>
      <c r="AN257" s="41"/>
      <c r="AO257" s="41"/>
      <c r="AP257" s="41"/>
      <c r="AQ257" s="41"/>
      <c r="AR257" s="41"/>
      <c r="AS257" s="41"/>
      <c r="AT257" s="41"/>
      <c r="AU257" s="41"/>
      <c r="AV257" s="41"/>
      <c r="AW257" s="41"/>
      <c r="AX257" s="41"/>
      <c r="AY257" s="41"/>
      <c r="AZ257" s="41"/>
      <c r="BA257" s="41"/>
      <c r="BB257" s="41"/>
    </row>
    <row r="258" spans="1:54" ht="63.75" x14ac:dyDescent="0.25">
      <c r="A258" s="1550"/>
      <c r="B258" s="950" t="s">
        <v>1212</v>
      </c>
      <c r="C258" s="950" t="s">
        <v>10</v>
      </c>
      <c r="D258" s="950" t="s">
        <v>1544</v>
      </c>
      <c r="E258" s="950" t="s">
        <v>1078</v>
      </c>
      <c r="F258" s="950">
        <v>3</v>
      </c>
      <c r="G258" s="950">
        <v>3</v>
      </c>
      <c r="H258" s="951"/>
      <c r="I258" s="950" t="s">
        <v>1543</v>
      </c>
      <c r="J258" s="950">
        <v>3</v>
      </c>
      <c r="K258" s="950">
        <v>3</v>
      </c>
      <c r="L258" s="953"/>
      <c r="M258" s="950" t="s">
        <v>529</v>
      </c>
      <c r="N258" s="810" t="s">
        <v>1258</v>
      </c>
      <c r="O258" s="810" t="s">
        <v>1542</v>
      </c>
      <c r="P258" s="810" t="s">
        <v>1238</v>
      </c>
      <c r="Q258" s="811">
        <v>44926</v>
      </c>
      <c r="R258" s="946"/>
      <c r="S258" s="771"/>
      <c r="T258" s="786"/>
      <c r="U258" s="787"/>
      <c r="AK258" s="41"/>
      <c r="AL258" s="41"/>
      <c r="AM258" s="41"/>
      <c r="AN258" s="41"/>
      <c r="AO258" s="41"/>
      <c r="AP258" s="41"/>
      <c r="AQ258" s="41"/>
      <c r="AR258" s="41"/>
      <c r="AS258" s="41"/>
      <c r="AT258" s="41"/>
      <c r="AU258" s="41"/>
      <c r="AV258" s="41"/>
      <c r="AW258" s="41"/>
      <c r="AX258" s="41"/>
      <c r="AY258" s="41"/>
      <c r="AZ258" s="41"/>
      <c r="BA258" s="41"/>
      <c r="BB258" s="41"/>
    </row>
    <row r="259" spans="1:54" ht="38.25" x14ac:dyDescent="0.25">
      <c r="A259" s="1550"/>
      <c r="B259" s="1359" t="s">
        <v>1213</v>
      </c>
      <c r="C259" s="1359" t="s">
        <v>8</v>
      </c>
      <c r="D259" s="1359" t="s">
        <v>1541</v>
      </c>
      <c r="E259" s="1359" t="s">
        <v>1145</v>
      </c>
      <c r="F259" s="1359">
        <v>4</v>
      </c>
      <c r="G259" s="1359">
        <v>3</v>
      </c>
      <c r="H259" s="1364"/>
      <c r="I259" s="1359" t="s">
        <v>1980</v>
      </c>
      <c r="J259" s="1359">
        <v>4</v>
      </c>
      <c r="K259" s="1359">
        <v>3</v>
      </c>
      <c r="L259" s="1365"/>
      <c r="M259" s="1359" t="s">
        <v>529</v>
      </c>
      <c r="N259" s="810" t="s">
        <v>1981</v>
      </c>
      <c r="O259" s="810" t="s">
        <v>1252</v>
      </c>
      <c r="P259" s="810" t="s">
        <v>1260</v>
      </c>
      <c r="Q259" s="811" t="s">
        <v>590</v>
      </c>
      <c r="R259" s="946"/>
      <c r="S259" s="771"/>
      <c r="T259" s="786"/>
      <c r="U259" s="787"/>
      <c r="AK259" s="41"/>
      <c r="AL259" s="41"/>
      <c r="AM259" s="41"/>
      <c r="AN259" s="41"/>
      <c r="AO259" s="41"/>
      <c r="AP259" s="41"/>
      <c r="AQ259" s="41"/>
      <c r="AR259" s="41"/>
      <c r="AS259" s="41"/>
      <c r="AT259" s="41"/>
      <c r="AU259" s="41"/>
      <c r="AV259" s="41"/>
      <c r="AW259" s="41"/>
      <c r="AX259" s="41"/>
      <c r="AY259" s="41"/>
      <c r="AZ259" s="41"/>
      <c r="BA259" s="41"/>
      <c r="BB259" s="41"/>
    </row>
    <row r="260" spans="1:54" ht="38.25" x14ac:dyDescent="0.25">
      <c r="A260" s="1550"/>
      <c r="B260" s="1359"/>
      <c r="C260" s="1359"/>
      <c r="D260" s="1359"/>
      <c r="E260" s="1359"/>
      <c r="F260" s="1359"/>
      <c r="G260" s="1359"/>
      <c r="H260" s="1364"/>
      <c r="I260" s="1359"/>
      <c r="J260" s="1359"/>
      <c r="K260" s="1359"/>
      <c r="L260" s="1365"/>
      <c r="M260" s="1359"/>
      <c r="N260" s="810" t="s">
        <v>1261</v>
      </c>
      <c r="O260" s="810" t="s">
        <v>991</v>
      </c>
      <c r="P260" s="810" t="s">
        <v>1260</v>
      </c>
      <c r="Q260" s="811" t="s">
        <v>590</v>
      </c>
      <c r="R260" s="946"/>
      <c r="S260" s="771"/>
      <c r="T260" s="786"/>
      <c r="U260" s="787"/>
      <c r="AK260" s="41"/>
      <c r="AL260" s="41"/>
      <c r="AM260" s="41"/>
      <c r="AN260" s="41"/>
      <c r="AO260" s="41"/>
      <c r="AP260" s="41"/>
      <c r="AQ260" s="41"/>
      <c r="AR260" s="41"/>
      <c r="AS260" s="41"/>
      <c r="AT260" s="41"/>
      <c r="AU260" s="41"/>
      <c r="AV260" s="41"/>
      <c r="AW260" s="41"/>
      <c r="AX260" s="41"/>
      <c r="AY260" s="41"/>
      <c r="AZ260" s="41"/>
      <c r="BA260" s="41"/>
      <c r="BB260" s="41"/>
    </row>
    <row r="261" spans="1:54" ht="76.5" x14ac:dyDescent="0.25">
      <c r="A261" s="1550"/>
      <c r="B261" s="1359" t="s">
        <v>1214</v>
      </c>
      <c r="C261" s="1359" t="s">
        <v>7</v>
      </c>
      <c r="D261" s="1359" t="s">
        <v>1540</v>
      </c>
      <c r="E261" s="1359" t="s">
        <v>1078</v>
      </c>
      <c r="F261" s="1359">
        <v>3</v>
      </c>
      <c r="G261" s="1359">
        <v>3</v>
      </c>
      <c r="H261" s="1362"/>
      <c r="I261" s="1359" t="s">
        <v>1539</v>
      </c>
      <c r="J261" s="1359">
        <v>3</v>
      </c>
      <c r="K261" s="1359">
        <v>3</v>
      </c>
      <c r="L261" s="1363"/>
      <c r="M261" s="1359" t="s">
        <v>528</v>
      </c>
      <c r="N261" s="810" t="s">
        <v>1262</v>
      </c>
      <c r="O261" s="810" t="s">
        <v>1263</v>
      </c>
      <c r="P261" s="810" t="s">
        <v>1264</v>
      </c>
      <c r="Q261" s="811" t="s">
        <v>590</v>
      </c>
      <c r="R261" s="946"/>
      <c r="S261" s="771"/>
      <c r="T261" s="786"/>
      <c r="U261" s="787"/>
      <c r="AK261" s="41"/>
      <c r="AL261" s="41"/>
      <c r="AM261" s="41"/>
      <c r="AN261" s="41"/>
      <c r="AO261" s="41"/>
      <c r="AP261" s="41"/>
      <c r="AQ261" s="41"/>
      <c r="AR261" s="41"/>
      <c r="AS261" s="41"/>
      <c r="AT261" s="41"/>
      <c r="AU261" s="41"/>
      <c r="AV261" s="41"/>
      <c r="AW261" s="41"/>
      <c r="AX261" s="41"/>
      <c r="AY261" s="41"/>
      <c r="AZ261" s="41"/>
      <c r="BA261" s="41"/>
      <c r="BB261" s="41"/>
    </row>
    <row r="262" spans="1:54" ht="76.5" x14ac:dyDescent="0.25">
      <c r="A262" s="1550"/>
      <c r="B262" s="1359"/>
      <c r="C262" s="1359"/>
      <c r="D262" s="1359"/>
      <c r="E262" s="1359"/>
      <c r="F262" s="1359"/>
      <c r="G262" s="1359"/>
      <c r="H262" s="1362"/>
      <c r="I262" s="1359"/>
      <c r="J262" s="1359"/>
      <c r="K262" s="1359"/>
      <c r="L262" s="1363"/>
      <c r="M262" s="1359"/>
      <c r="N262" s="810" t="s">
        <v>1265</v>
      </c>
      <c r="O262" s="810" t="s">
        <v>1982</v>
      </c>
      <c r="P262" s="810" t="s">
        <v>1266</v>
      </c>
      <c r="Q262" s="811">
        <v>44926</v>
      </c>
      <c r="R262" s="946"/>
      <c r="S262" s="771"/>
      <c r="T262" s="786"/>
      <c r="U262" s="787"/>
      <c r="AK262" s="41"/>
      <c r="AL262" s="41"/>
      <c r="AM262" s="41"/>
      <c r="AN262" s="41"/>
      <c r="AO262" s="41"/>
      <c r="AP262" s="41"/>
      <c r="AQ262" s="41"/>
      <c r="AR262" s="41"/>
      <c r="AS262" s="41"/>
      <c r="AT262" s="41"/>
      <c r="AU262" s="41"/>
      <c r="AV262" s="41"/>
      <c r="AW262" s="41"/>
      <c r="AX262" s="41"/>
      <c r="AY262" s="41"/>
      <c r="AZ262" s="41"/>
      <c r="BA262" s="41"/>
      <c r="BB262" s="41"/>
    </row>
    <row r="263" spans="1:54" ht="51" x14ac:dyDescent="0.25">
      <c r="A263" s="1550"/>
      <c r="B263" s="1359" t="s">
        <v>1215</v>
      </c>
      <c r="C263" s="1359" t="s">
        <v>11</v>
      </c>
      <c r="D263" s="1359" t="s">
        <v>1225</v>
      </c>
      <c r="E263" s="1359" t="s">
        <v>1228</v>
      </c>
      <c r="F263" s="1359">
        <v>3</v>
      </c>
      <c r="G263" s="1359">
        <v>3</v>
      </c>
      <c r="H263" s="1362"/>
      <c r="I263" s="1359" t="s">
        <v>1983</v>
      </c>
      <c r="J263" s="1359">
        <v>3</v>
      </c>
      <c r="K263" s="1359">
        <v>3</v>
      </c>
      <c r="L263" s="1363"/>
      <c r="M263" s="1359" t="s">
        <v>528</v>
      </c>
      <c r="N263" s="810" t="s">
        <v>1538</v>
      </c>
      <c r="O263" s="810" t="s">
        <v>1537</v>
      </c>
      <c r="P263" s="810" t="s">
        <v>1267</v>
      </c>
      <c r="Q263" s="811">
        <v>44926</v>
      </c>
      <c r="R263" s="946"/>
      <c r="S263" s="771"/>
      <c r="T263" s="786"/>
      <c r="U263" s="787"/>
      <c r="AK263" s="41"/>
      <c r="AL263" s="41"/>
      <c r="AM263" s="41"/>
      <c r="AN263" s="41"/>
      <c r="AO263" s="41"/>
      <c r="AP263" s="41"/>
      <c r="AQ263" s="41"/>
      <c r="AR263" s="41"/>
      <c r="AS263" s="41"/>
      <c r="AT263" s="41"/>
      <c r="AU263" s="41"/>
      <c r="AV263" s="41"/>
      <c r="AW263" s="41"/>
      <c r="AX263" s="41"/>
      <c r="AY263" s="41"/>
      <c r="AZ263" s="41"/>
      <c r="BA263" s="41"/>
      <c r="BB263" s="41"/>
    </row>
    <row r="264" spans="1:54" ht="51" x14ac:dyDescent="0.25">
      <c r="A264" s="1550"/>
      <c r="B264" s="1359"/>
      <c r="C264" s="1359"/>
      <c r="D264" s="1359"/>
      <c r="E264" s="1359"/>
      <c r="F264" s="1359"/>
      <c r="G264" s="1359"/>
      <c r="H264" s="1362"/>
      <c r="I264" s="1359"/>
      <c r="J264" s="1359"/>
      <c r="K264" s="1359"/>
      <c r="L264" s="1363"/>
      <c r="M264" s="1359"/>
      <c r="N264" s="810" t="s">
        <v>1536</v>
      </c>
      <c r="O264" s="810" t="s">
        <v>1268</v>
      </c>
      <c r="P264" s="810" t="s">
        <v>1267</v>
      </c>
      <c r="Q264" s="811">
        <v>44926</v>
      </c>
      <c r="R264" s="946"/>
      <c r="S264" s="771"/>
      <c r="T264" s="786"/>
      <c r="U264" s="787"/>
      <c r="AK264" s="41"/>
      <c r="AL264" s="41"/>
      <c r="AM264" s="41"/>
      <c r="AN264" s="41"/>
      <c r="AO264" s="41"/>
      <c r="AP264" s="41"/>
      <c r="AQ264" s="41"/>
      <c r="AR264" s="41"/>
      <c r="AS264" s="41"/>
      <c r="AT264" s="41"/>
      <c r="AU264" s="41"/>
      <c r="AV264" s="41"/>
      <c r="AW264" s="41"/>
      <c r="AX264" s="41"/>
      <c r="AY264" s="41"/>
      <c r="AZ264" s="41"/>
      <c r="BA264" s="41"/>
      <c r="BB264" s="41"/>
    </row>
    <row r="265" spans="1:54" ht="89.25" x14ac:dyDescent="0.2">
      <c r="A265" s="1550"/>
      <c r="B265" s="950" t="s">
        <v>1216</v>
      </c>
      <c r="C265" s="950" t="s">
        <v>11</v>
      </c>
      <c r="D265" s="950" t="s">
        <v>1535</v>
      </c>
      <c r="E265" s="950" t="s">
        <v>56</v>
      </c>
      <c r="F265" s="950">
        <v>2</v>
      </c>
      <c r="G265" s="950">
        <v>3</v>
      </c>
      <c r="H265" s="947"/>
      <c r="I265" s="950" t="s">
        <v>1232</v>
      </c>
      <c r="J265" s="950">
        <v>1</v>
      </c>
      <c r="K265" s="950">
        <v>3</v>
      </c>
      <c r="L265" s="949"/>
      <c r="M265" s="950" t="s">
        <v>526</v>
      </c>
      <c r="N265" s="810" t="s">
        <v>1269</v>
      </c>
      <c r="O265" s="810" t="s">
        <v>1270</v>
      </c>
      <c r="P265" s="810" t="s">
        <v>1271</v>
      </c>
      <c r="Q265" s="811" t="s">
        <v>590</v>
      </c>
      <c r="R265" s="946"/>
      <c r="S265" s="771"/>
      <c r="T265" s="786"/>
      <c r="U265" s="787"/>
    </row>
    <row r="266" spans="1:54" ht="51" x14ac:dyDescent="0.2">
      <c r="A266" s="1550"/>
      <c r="B266" s="1359" t="s">
        <v>1217</v>
      </c>
      <c r="C266" s="1359" t="s">
        <v>11</v>
      </c>
      <c r="D266" s="1359" t="s">
        <v>1534</v>
      </c>
      <c r="E266" s="1359" t="s">
        <v>1229</v>
      </c>
      <c r="F266" s="1359">
        <v>3</v>
      </c>
      <c r="G266" s="1359">
        <v>3</v>
      </c>
      <c r="H266" s="951"/>
      <c r="I266" s="1359" t="s">
        <v>1984</v>
      </c>
      <c r="J266" s="1359">
        <v>2</v>
      </c>
      <c r="K266" s="1359">
        <v>3</v>
      </c>
      <c r="L266" s="1361"/>
      <c r="M266" s="1359" t="s">
        <v>526</v>
      </c>
      <c r="N266" s="810" t="s">
        <v>1985</v>
      </c>
      <c r="O266" s="810" t="s">
        <v>1234</v>
      </c>
      <c r="P266" s="810" t="s">
        <v>1235</v>
      </c>
      <c r="Q266" s="811">
        <v>44926</v>
      </c>
      <c r="R266" s="946"/>
      <c r="S266" s="771"/>
      <c r="T266" s="786"/>
      <c r="U266" s="787"/>
    </row>
    <row r="267" spans="1:54" ht="38.25" x14ac:dyDescent="0.2">
      <c r="A267" s="1550"/>
      <c r="B267" s="1359"/>
      <c r="C267" s="1359"/>
      <c r="D267" s="1359"/>
      <c r="E267" s="1359"/>
      <c r="F267" s="1359"/>
      <c r="G267" s="1359"/>
      <c r="H267" s="951"/>
      <c r="I267" s="1359"/>
      <c r="J267" s="1359"/>
      <c r="K267" s="1359"/>
      <c r="L267" s="1361"/>
      <c r="M267" s="1359"/>
      <c r="N267" s="810" t="s">
        <v>1272</v>
      </c>
      <c r="O267" s="810" t="s">
        <v>1273</v>
      </c>
      <c r="P267" s="810" t="s">
        <v>1274</v>
      </c>
      <c r="Q267" s="811">
        <v>44926</v>
      </c>
      <c r="R267" s="946"/>
      <c r="S267" s="771"/>
      <c r="T267" s="786"/>
      <c r="U267" s="787"/>
    </row>
    <row r="268" spans="1:54" ht="51" x14ac:dyDescent="0.2">
      <c r="A268" s="1550"/>
      <c r="B268" s="1359" t="s">
        <v>1218</v>
      </c>
      <c r="C268" s="1359" t="s">
        <v>3</v>
      </c>
      <c r="D268" s="1359" t="s">
        <v>1986</v>
      </c>
      <c r="E268" s="1359" t="s">
        <v>1230</v>
      </c>
      <c r="F268" s="1359">
        <v>3</v>
      </c>
      <c r="G268" s="1359">
        <v>3</v>
      </c>
      <c r="H268" s="1362"/>
      <c r="I268" s="1359" t="s">
        <v>1987</v>
      </c>
      <c r="J268" s="1359">
        <v>2</v>
      </c>
      <c r="K268" s="1359">
        <v>3</v>
      </c>
      <c r="L268" s="1361"/>
      <c r="M268" s="1359" t="s">
        <v>526</v>
      </c>
      <c r="N268" s="810" t="s">
        <v>1988</v>
      </c>
      <c r="O268" s="810" t="s">
        <v>1234</v>
      </c>
      <c r="P268" s="810" t="s">
        <v>1235</v>
      </c>
      <c r="Q268" s="811" t="s">
        <v>590</v>
      </c>
      <c r="R268" s="946"/>
      <c r="S268" s="771"/>
      <c r="T268" s="786"/>
      <c r="U268" s="787"/>
    </row>
    <row r="269" spans="1:54" ht="38.25" x14ac:dyDescent="0.2">
      <c r="A269" s="1550"/>
      <c r="B269" s="1359"/>
      <c r="C269" s="1359"/>
      <c r="D269" s="1359"/>
      <c r="E269" s="1359"/>
      <c r="F269" s="1359"/>
      <c r="G269" s="1359"/>
      <c r="H269" s="1362"/>
      <c r="I269" s="1359"/>
      <c r="J269" s="1359"/>
      <c r="K269" s="1359"/>
      <c r="L269" s="1361"/>
      <c r="M269" s="1359"/>
      <c r="N269" s="810" t="s">
        <v>1272</v>
      </c>
      <c r="O269" s="810" t="s">
        <v>1273</v>
      </c>
      <c r="P269" s="810" t="s">
        <v>1274</v>
      </c>
      <c r="Q269" s="811" t="s">
        <v>590</v>
      </c>
      <c r="R269" s="946"/>
      <c r="S269" s="771"/>
      <c r="T269" s="786"/>
      <c r="U269" s="787"/>
    </row>
    <row r="270" spans="1:54" ht="51" x14ac:dyDescent="0.2">
      <c r="A270" s="1550"/>
      <c r="B270" s="1359"/>
      <c r="C270" s="1359"/>
      <c r="D270" s="1359"/>
      <c r="E270" s="1359"/>
      <c r="F270" s="1359"/>
      <c r="G270" s="1359"/>
      <c r="H270" s="1362"/>
      <c r="I270" s="1359"/>
      <c r="J270" s="1359"/>
      <c r="K270" s="1359"/>
      <c r="L270" s="1361"/>
      <c r="M270" s="1359"/>
      <c r="N270" s="810" t="s">
        <v>1275</v>
      </c>
      <c r="O270" s="810" t="s">
        <v>1276</v>
      </c>
      <c r="P270" s="810" t="s">
        <v>1235</v>
      </c>
      <c r="Q270" s="811" t="s">
        <v>590</v>
      </c>
      <c r="R270" s="946"/>
      <c r="S270" s="771"/>
      <c r="T270" s="786"/>
      <c r="U270" s="787"/>
    </row>
    <row r="271" spans="1:54" ht="38.25" x14ac:dyDescent="0.2">
      <c r="A271" s="1550"/>
      <c r="B271" s="1359" t="s">
        <v>1219</v>
      </c>
      <c r="C271" s="1359" t="s">
        <v>18</v>
      </c>
      <c r="D271" s="1359" t="s">
        <v>1989</v>
      </c>
      <c r="E271" s="1359" t="s">
        <v>1176</v>
      </c>
      <c r="F271" s="1359">
        <v>2</v>
      </c>
      <c r="G271" s="1359">
        <v>4</v>
      </c>
      <c r="H271" s="1362"/>
      <c r="I271" s="1359" t="s">
        <v>1533</v>
      </c>
      <c r="J271" s="1359">
        <v>1</v>
      </c>
      <c r="K271" s="1359">
        <v>4</v>
      </c>
      <c r="L271" s="1361"/>
      <c r="M271" s="1359" t="s">
        <v>526</v>
      </c>
      <c r="N271" s="810" t="s">
        <v>1277</v>
      </c>
      <c r="O271" s="810" t="s">
        <v>1278</v>
      </c>
      <c r="P271" s="810" t="s">
        <v>1279</v>
      </c>
      <c r="Q271" s="811">
        <v>44926</v>
      </c>
      <c r="R271" s="946"/>
      <c r="S271" s="771"/>
      <c r="T271" s="786"/>
      <c r="U271" s="787"/>
    </row>
    <row r="272" spans="1:54" ht="38.25" x14ac:dyDescent="0.2">
      <c r="A272" s="1550"/>
      <c r="B272" s="1359"/>
      <c r="C272" s="1359"/>
      <c r="D272" s="1359"/>
      <c r="E272" s="1359"/>
      <c r="F272" s="1359"/>
      <c r="G272" s="1359"/>
      <c r="H272" s="1362"/>
      <c r="I272" s="1359"/>
      <c r="J272" s="1359"/>
      <c r="K272" s="1359"/>
      <c r="L272" s="1361"/>
      <c r="M272" s="1359"/>
      <c r="N272" s="810" t="s">
        <v>1512</v>
      </c>
      <c r="O272" s="810" t="s">
        <v>1250</v>
      </c>
      <c r="P272" s="810" t="s">
        <v>1511</v>
      </c>
      <c r="Q272" s="811" t="s">
        <v>590</v>
      </c>
      <c r="R272" s="946"/>
      <c r="S272" s="771"/>
      <c r="T272" s="786"/>
      <c r="U272" s="787"/>
    </row>
    <row r="273" spans="1:53" ht="51" x14ac:dyDescent="0.2">
      <c r="A273" s="1550"/>
      <c r="B273" s="1359"/>
      <c r="C273" s="1359"/>
      <c r="D273" s="1359"/>
      <c r="E273" s="1359"/>
      <c r="F273" s="1359"/>
      <c r="G273" s="1359"/>
      <c r="H273" s="1362"/>
      <c r="I273" s="1359"/>
      <c r="J273" s="1359"/>
      <c r="K273" s="1359"/>
      <c r="L273" s="1361"/>
      <c r="M273" s="1359"/>
      <c r="N273" s="810" t="s">
        <v>1510</v>
      </c>
      <c r="O273" s="810" t="s">
        <v>1259</v>
      </c>
      <c r="P273" s="810" t="s">
        <v>1509</v>
      </c>
      <c r="Q273" s="811" t="s">
        <v>590</v>
      </c>
      <c r="R273" s="946"/>
      <c r="S273" s="771"/>
      <c r="T273" s="786"/>
      <c r="U273" s="787"/>
    </row>
    <row r="274" spans="1:53" ht="51" x14ac:dyDescent="0.2">
      <c r="A274" s="1550"/>
      <c r="B274" s="1359" t="s">
        <v>1220</v>
      </c>
      <c r="C274" s="1359" t="s">
        <v>18</v>
      </c>
      <c r="D274" s="1359" t="s">
        <v>1532</v>
      </c>
      <c r="E274" s="1359" t="s">
        <v>1079</v>
      </c>
      <c r="F274" s="1359">
        <v>3</v>
      </c>
      <c r="G274" s="1359">
        <v>3</v>
      </c>
      <c r="H274" s="1362"/>
      <c r="I274" s="1359" t="s">
        <v>1233</v>
      </c>
      <c r="J274" s="1359">
        <v>2</v>
      </c>
      <c r="K274" s="1359">
        <v>3</v>
      </c>
      <c r="L274" s="1361"/>
      <c r="M274" s="1359" t="s">
        <v>526</v>
      </c>
      <c r="N274" s="810" t="s">
        <v>1280</v>
      </c>
      <c r="O274" s="810" t="s">
        <v>1281</v>
      </c>
      <c r="P274" s="810" t="s">
        <v>1282</v>
      </c>
      <c r="Q274" s="811" t="s">
        <v>590</v>
      </c>
      <c r="R274" s="946"/>
      <c r="S274" s="771"/>
      <c r="T274" s="786"/>
      <c r="U274" s="787"/>
    </row>
    <row r="275" spans="1:53" ht="38.25" x14ac:dyDescent="0.2">
      <c r="A275" s="1550"/>
      <c r="B275" s="1359"/>
      <c r="C275" s="1359"/>
      <c r="D275" s="1359"/>
      <c r="E275" s="1359"/>
      <c r="F275" s="1359"/>
      <c r="G275" s="1359"/>
      <c r="H275" s="1362"/>
      <c r="I275" s="1359"/>
      <c r="J275" s="1359"/>
      <c r="K275" s="1359"/>
      <c r="L275" s="1361"/>
      <c r="M275" s="1359"/>
      <c r="N275" s="810" t="s">
        <v>1283</v>
      </c>
      <c r="O275" s="810" t="s">
        <v>1990</v>
      </c>
      <c r="P275" s="810" t="s">
        <v>1284</v>
      </c>
      <c r="Q275" s="811" t="s">
        <v>590</v>
      </c>
      <c r="R275" s="946"/>
      <c r="S275" s="771"/>
      <c r="T275" s="786"/>
      <c r="U275" s="787"/>
    </row>
    <row r="276" spans="1:53" ht="63.75" x14ac:dyDescent="0.2">
      <c r="A276" s="1550"/>
      <c r="B276" s="950" t="s">
        <v>1221</v>
      </c>
      <c r="C276" s="950" t="s">
        <v>7</v>
      </c>
      <c r="D276" s="950" t="s">
        <v>1531</v>
      </c>
      <c r="E276" s="950" t="s">
        <v>1176</v>
      </c>
      <c r="F276" s="950">
        <v>2</v>
      </c>
      <c r="G276" s="950">
        <v>3</v>
      </c>
      <c r="H276" s="947"/>
      <c r="I276" s="950" t="s">
        <v>1530</v>
      </c>
      <c r="J276" s="950">
        <v>1</v>
      </c>
      <c r="K276" s="950">
        <v>3</v>
      </c>
      <c r="L276" s="949"/>
      <c r="M276" s="950" t="s">
        <v>526</v>
      </c>
      <c r="N276" s="810" t="s">
        <v>1285</v>
      </c>
      <c r="O276" s="810" t="s">
        <v>1286</v>
      </c>
      <c r="P276" s="810" t="s">
        <v>1287</v>
      </c>
      <c r="Q276" s="811" t="s">
        <v>590</v>
      </c>
      <c r="R276" s="946"/>
      <c r="S276" s="771"/>
      <c r="T276" s="786"/>
      <c r="U276" s="787"/>
    </row>
    <row r="277" spans="1:53" ht="63.75" x14ac:dyDescent="0.2">
      <c r="A277" s="1550"/>
      <c r="B277" s="950" t="s">
        <v>1222</v>
      </c>
      <c r="C277" s="950" t="s">
        <v>7</v>
      </c>
      <c r="D277" s="950" t="s">
        <v>1529</v>
      </c>
      <c r="E277" s="950" t="s">
        <v>59</v>
      </c>
      <c r="F277" s="950">
        <v>3</v>
      </c>
      <c r="G277" s="950">
        <v>3</v>
      </c>
      <c r="H277" s="951"/>
      <c r="I277" s="950" t="s">
        <v>1528</v>
      </c>
      <c r="J277" s="950">
        <v>3</v>
      </c>
      <c r="K277" s="950">
        <v>3</v>
      </c>
      <c r="L277" s="953"/>
      <c r="M277" s="950" t="s">
        <v>528</v>
      </c>
      <c r="N277" s="810" t="s">
        <v>1527</v>
      </c>
      <c r="O277" s="810" t="s">
        <v>1526</v>
      </c>
      <c r="P277" s="810" t="s">
        <v>1288</v>
      </c>
      <c r="Q277" s="811" t="s">
        <v>590</v>
      </c>
      <c r="R277" s="946"/>
      <c r="S277" s="771"/>
      <c r="T277" s="786"/>
      <c r="U277" s="787"/>
    </row>
    <row r="278" spans="1:53" ht="76.5" x14ac:dyDescent="0.2">
      <c r="A278" s="1550"/>
      <c r="B278" s="1359" t="s">
        <v>1223</v>
      </c>
      <c r="C278" s="1359" t="s">
        <v>7</v>
      </c>
      <c r="D278" s="1359" t="s">
        <v>1525</v>
      </c>
      <c r="E278" s="1359" t="s">
        <v>59</v>
      </c>
      <c r="F278" s="1359">
        <v>2</v>
      </c>
      <c r="G278" s="1359">
        <v>3</v>
      </c>
      <c r="H278" s="1360"/>
      <c r="I278" s="1359" t="s">
        <v>1524</v>
      </c>
      <c r="J278" s="1359">
        <v>1</v>
      </c>
      <c r="K278" s="1359">
        <v>3</v>
      </c>
      <c r="L278" s="1361"/>
      <c r="M278" s="1359" t="s">
        <v>526</v>
      </c>
      <c r="N278" s="810" t="s">
        <v>1289</v>
      </c>
      <c r="O278" s="810" t="s">
        <v>1290</v>
      </c>
      <c r="P278" s="810" t="s">
        <v>1291</v>
      </c>
      <c r="Q278" s="811" t="s">
        <v>590</v>
      </c>
      <c r="R278" s="946"/>
      <c r="S278" s="771"/>
      <c r="T278" s="786"/>
      <c r="U278" s="787"/>
    </row>
    <row r="279" spans="1:53" ht="76.5" x14ac:dyDescent="0.2">
      <c r="A279" s="1550"/>
      <c r="B279" s="1359"/>
      <c r="C279" s="1359"/>
      <c r="D279" s="1359"/>
      <c r="E279" s="1359"/>
      <c r="F279" s="1359"/>
      <c r="G279" s="1359"/>
      <c r="H279" s="1360"/>
      <c r="I279" s="1359"/>
      <c r="J279" s="1359"/>
      <c r="K279" s="1359"/>
      <c r="L279" s="1361"/>
      <c r="M279" s="1359"/>
      <c r="N279" s="810" t="s">
        <v>1292</v>
      </c>
      <c r="O279" s="810" t="s">
        <v>1293</v>
      </c>
      <c r="P279" s="810" t="s">
        <v>1291</v>
      </c>
      <c r="Q279" s="811" t="s">
        <v>590</v>
      </c>
      <c r="R279" s="946"/>
      <c r="S279" s="771"/>
      <c r="T279" s="786"/>
      <c r="U279" s="787"/>
    </row>
    <row r="280" spans="1:53" ht="25.5" x14ac:dyDescent="0.2">
      <c r="A280" s="1550"/>
      <c r="B280" s="1359" t="s">
        <v>1224</v>
      </c>
      <c r="C280" s="1359" t="s">
        <v>8</v>
      </c>
      <c r="D280" s="1359" t="s">
        <v>1523</v>
      </c>
      <c r="E280" s="1359" t="s">
        <v>1231</v>
      </c>
      <c r="F280" s="1359">
        <v>3</v>
      </c>
      <c r="G280" s="1359">
        <v>2</v>
      </c>
      <c r="H280" s="1360"/>
      <c r="I280" s="1359" t="s">
        <v>1522</v>
      </c>
      <c r="J280" s="1359">
        <v>2</v>
      </c>
      <c r="K280" s="1359">
        <v>2</v>
      </c>
      <c r="L280" s="1361"/>
      <c r="M280" s="1359" t="s">
        <v>526</v>
      </c>
      <c r="N280" s="810" t="s">
        <v>1294</v>
      </c>
      <c r="O280" s="810" t="s">
        <v>1259</v>
      </c>
      <c r="P280" s="810" t="s">
        <v>1295</v>
      </c>
      <c r="Q280" s="811">
        <v>44926</v>
      </c>
      <c r="R280" s="946"/>
      <c r="S280" s="771"/>
      <c r="T280" s="786"/>
      <c r="U280" s="787"/>
    </row>
    <row r="281" spans="1:53" ht="25.5" x14ac:dyDescent="0.2">
      <c r="A281" s="1550"/>
      <c r="B281" s="1359"/>
      <c r="C281" s="1359"/>
      <c r="D281" s="1359"/>
      <c r="E281" s="1359"/>
      <c r="F281" s="1359"/>
      <c r="G281" s="1359"/>
      <c r="H281" s="1360"/>
      <c r="I281" s="1359"/>
      <c r="J281" s="1359"/>
      <c r="K281" s="1359"/>
      <c r="L281" s="1361"/>
      <c r="M281" s="1359"/>
      <c r="N281" s="810" t="s">
        <v>1296</v>
      </c>
      <c r="O281" s="810" t="s">
        <v>1297</v>
      </c>
      <c r="P281" s="810" t="s">
        <v>1295</v>
      </c>
      <c r="Q281" s="811">
        <v>44926</v>
      </c>
      <c r="R281" s="946"/>
      <c r="S281" s="771"/>
      <c r="T281" s="786"/>
      <c r="U281" s="787"/>
    </row>
    <row r="282" spans="1:53" ht="76.5" x14ac:dyDescent="0.2">
      <c r="A282" s="1550"/>
      <c r="B282" s="950" t="s">
        <v>1521</v>
      </c>
      <c r="C282" s="950" t="s">
        <v>7</v>
      </c>
      <c r="D282" s="950" t="s">
        <v>1520</v>
      </c>
      <c r="E282" s="950" t="s">
        <v>1519</v>
      </c>
      <c r="F282" s="950">
        <v>1</v>
      </c>
      <c r="G282" s="950">
        <v>3</v>
      </c>
      <c r="H282" s="947"/>
      <c r="I282" s="950" t="s">
        <v>1518</v>
      </c>
      <c r="J282" s="950">
        <v>1</v>
      </c>
      <c r="K282" s="950">
        <v>2</v>
      </c>
      <c r="L282" s="952"/>
      <c r="M282" s="812" t="s">
        <v>526</v>
      </c>
      <c r="N282" s="810" t="s">
        <v>1517</v>
      </c>
      <c r="O282" s="810" t="s">
        <v>1516</v>
      </c>
      <c r="P282" s="810" t="s">
        <v>1515</v>
      </c>
      <c r="Q282" s="811" t="s">
        <v>590</v>
      </c>
      <c r="R282" s="946"/>
      <c r="S282" s="771"/>
      <c r="T282" s="786"/>
      <c r="U282" s="787"/>
    </row>
    <row r="283" spans="1:53" ht="64.5" thickBot="1" x14ac:dyDescent="0.3">
      <c r="A283" s="1550"/>
      <c r="B283" s="950" t="s">
        <v>1514</v>
      </c>
      <c r="C283" s="950" t="s">
        <v>22</v>
      </c>
      <c r="D283" s="950" t="s">
        <v>1991</v>
      </c>
      <c r="E283" s="950" t="s">
        <v>1227</v>
      </c>
      <c r="F283" s="950">
        <v>3</v>
      </c>
      <c r="G283" s="950">
        <v>3</v>
      </c>
      <c r="H283" s="813"/>
      <c r="I283" s="950" t="s">
        <v>1992</v>
      </c>
      <c r="J283" s="950">
        <v>2</v>
      </c>
      <c r="K283" s="950">
        <v>3</v>
      </c>
      <c r="L283" s="949"/>
      <c r="M283" s="812" t="s">
        <v>526</v>
      </c>
      <c r="N283" s="810" t="s">
        <v>1993</v>
      </c>
      <c r="O283" s="810" t="s">
        <v>1994</v>
      </c>
      <c r="P283" s="810" t="s">
        <v>1295</v>
      </c>
      <c r="Q283" s="811" t="s">
        <v>1995</v>
      </c>
      <c r="R283" s="946"/>
      <c r="S283" s="771"/>
      <c r="T283" s="786"/>
      <c r="U283" s="787"/>
      <c r="AK283" s="41"/>
      <c r="AL283" s="41"/>
      <c r="AM283" s="41"/>
      <c r="AN283" s="41"/>
      <c r="AO283" s="41"/>
      <c r="AP283" s="41"/>
      <c r="AQ283" s="41"/>
      <c r="AR283" s="41"/>
      <c r="AS283" s="41"/>
      <c r="AT283" s="41"/>
      <c r="AU283" s="41"/>
      <c r="AV283" s="41"/>
      <c r="AW283" s="41"/>
      <c r="AX283" s="41"/>
      <c r="AY283" s="41"/>
      <c r="AZ283" s="41"/>
      <c r="BA283" s="41"/>
    </row>
    <row r="284" spans="1:53" ht="26.25" thickTop="1" x14ac:dyDescent="0.25">
      <c r="A284" s="1538" t="s">
        <v>1508</v>
      </c>
      <c r="B284" s="1391" t="s">
        <v>1323</v>
      </c>
      <c r="C284" s="1394" t="s">
        <v>7</v>
      </c>
      <c r="D284" s="843" t="s">
        <v>1324</v>
      </c>
      <c r="E284" s="1394"/>
      <c r="F284" s="1397">
        <v>2</v>
      </c>
      <c r="G284" s="1397">
        <v>4</v>
      </c>
      <c r="H284" s="1400"/>
      <c r="I284" s="815"/>
      <c r="J284" s="1417">
        <v>2</v>
      </c>
      <c r="K284" s="1417">
        <v>4</v>
      </c>
      <c r="L284" s="1598"/>
      <c r="M284" s="1596" t="s">
        <v>1439</v>
      </c>
      <c r="N284" s="821" t="s">
        <v>1335</v>
      </c>
      <c r="O284" s="821" t="s">
        <v>1336</v>
      </c>
      <c r="P284" s="821" t="s">
        <v>1337</v>
      </c>
      <c r="Q284" s="821" t="s">
        <v>1338</v>
      </c>
      <c r="R284" s="822" t="s">
        <v>1339</v>
      </c>
      <c r="S284" s="823"/>
      <c r="T284" s="823"/>
      <c r="U284" s="824"/>
      <c r="V284" s="41"/>
      <c r="W284" s="41"/>
      <c r="X284" s="41"/>
      <c r="Y284" s="41"/>
      <c r="Z284" s="41"/>
      <c r="AA284" s="41"/>
      <c r="AB284" s="41"/>
      <c r="AC284" s="41"/>
      <c r="AD284" s="41"/>
    </row>
    <row r="285" spans="1:53" ht="15" x14ac:dyDescent="0.25">
      <c r="A285" s="1539"/>
      <c r="B285" s="1392"/>
      <c r="C285" s="1395"/>
      <c r="D285" s="844" t="s">
        <v>1325</v>
      </c>
      <c r="E285" s="1395"/>
      <c r="F285" s="1398"/>
      <c r="G285" s="1398"/>
      <c r="H285" s="1401"/>
      <c r="I285" s="816"/>
      <c r="J285" s="1418"/>
      <c r="K285" s="1418"/>
      <c r="L285" s="1599"/>
      <c r="M285" s="1597"/>
      <c r="N285" s="825"/>
      <c r="O285" s="825"/>
      <c r="P285" s="825"/>
      <c r="Q285" s="825"/>
      <c r="R285" s="826"/>
      <c r="S285" s="827"/>
      <c r="T285" s="827"/>
      <c r="U285" s="828"/>
      <c r="V285" s="41"/>
      <c r="W285" s="41"/>
      <c r="X285" s="41"/>
      <c r="Y285" s="41"/>
      <c r="Z285" s="41"/>
      <c r="AA285" s="41"/>
      <c r="AB285" s="41"/>
      <c r="AC285" s="41"/>
      <c r="AD285" s="41"/>
    </row>
    <row r="286" spans="1:53" ht="15" x14ac:dyDescent="0.25">
      <c r="A286" s="1539"/>
      <c r="B286" s="1392"/>
      <c r="C286" s="1395"/>
      <c r="D286" s="844" t="s">
        <v>1326</v>
      </c>
      <c r="E286" s="1395"/>
      <c r="F286" s="1398"/>
      <c r="G286" s="1398"/>
      <c r="H286" s="1401"/>
      <c r="I286" s="816"/>
      <c r="J286" s="1418"/>
      <c r="K286" s="1418"/>
      <c r="L286" s="1599"/>
      <c r="M286" s="1597"/>
      <c r="N286" s="825"/>
      <c r="O286" s="825"/>
      <c r="P286" s="825"/>
      <c r="Q286" s="825"/>
      <c r="R286" s="826"/>
      <c r="S286" s="827"/>
      <c r="T286" s="827"/>
      <c r="U286" s="828"/>
      <c r="V286" s="41"/>
      <c r="W286" s="41"/>
      <c r="X286" s="41"/>
      <c r="Y286" s="41"/>
      <c r="Z286" s="41"/>
      <c r="AA286" s="41"/>
      <c r="AB286" s="41"/>
      <c r="AC286" s="41"/>
      <c r="AD286" s="41"/>
    </row>
    <row r="287" spans="1:53" ht="15" x14ac:dyDescent="0.25">
      <c r="A287" s="1539"/>
      <c r="B287" s="1392"/>
      <c r="C287" s="1395"/>
      <c r="D287" s="844" t="s">
        <v>1327</v>
      </c>
      <c r="E287" s="1395"/>
      <c r="F287" s="1398"/>
      <c r="G287" s="1398"/>
      <c r="H287" s="1401"/>
      <c r="I287" s="816"/>
      <c r="J287" s="1418"/>
      <c r="K287" s="1418"/>
      <c r="L287" s="1599"/>
      <c r="M287" s="1597"/>
      <c r="N287" s="825"/>
      <c r="O287" s="825"/>
      <c r="P287" s="825"/>
      <c r="Q287" s="825"/>
      <c r="R287" s="826"/>
      <c r="S287" s="827"/>
      <c r="T287" s="827"/>
      <c r="U287" s="828"/>
      <c r="V287" s="41"/>
      <c r="W287" s="41"/>
      <c r="X287" s="41"/>
      <c r="Y287" s="41"/>
      <c r="Z287" s="41"/>
      <c r="AA287" s="41"/>
      <c r="AB287" s="41"/>
      <c r="AC287" s="41"/>
      <c r="AD287" s="41"/>
    </row>
    <row r="288" spans="1:53" ht="15" x14ac:dyDescent="0.25">
      <c r="A288" s="1539"/>
      <c r="B288" s="1393"/>
      <c r="C288" s="1396"/>
      <c r="D288" s="845" t="s">
        <v>1328</v>
      </c>
      <c r="E288" s="1396"/>
      <c r="F288" s="1399"/>
      <c r="G288" s="1399"/>
      <c r="H288" s="1402"/>
      <c r="I288" s="817"/>
      <c r="J288" s="1419"/>
      <c r="K288" s="1419"/>
      <c r="L288" s="1600"/>
      <c r="M288" s="820"/>
      <c r="N288" s="829"/>
      <c r="O288" s="829"/>
      <c r="P288" s="829"/>
      <c r="Q288" s="829"/>
      <c r="R288" s="830"/>
      <c r="S288" s="831"/>
      <c r="T288" s="831"/>
      <c r="U288" s="832"/>
      <c r="V288" s="41"/>
      <c r="W288" s="41"/>
      <c r="X288" s="41"/>
      <c r="Y288" s="41"/>
      <c r="Z288" s="41"/>
      <c r="AA288" s="41"/>
      <c r="AB288" s="41"/>
      <c r="AC288" s="41"/>
      <c r="AD288" s="41"/>
    </row>
    <row r="289" spans="1:30" ht="25.5" x14ac:dyDescent="0.25">
      <c r="A289" s="1539"/>
      <c r="B289" s="1398" t="s">
        <v>1329</v>
      </c>
      <c r="C289" s="1398" t="s">
        <v>8</v>
      </c>
      <c r="D289" s="845" t="s">
        <v>1330</v>
      </c>
      <c r="E289" s="1410"/>
      <c r="F289" s="1410">
        <v>4</v>
      </c>
      <c r="G289" s="1410">
        <v>5</v>
      </c>
      <c r="H289" s="1411"/>
      <c r="I289" s="818"/>
      <c r="J289" s="1410">
        <v>3</v>
      </c>
      <c r="K289" s="1410">
        <v>4</v>
      </c>
      <c r="L289" s="1414"/>
      <c r="M289" s="1513" t="s">
        <v>1439</v>
      </c>
      <c r="N289" s="833" t="s">
        <v>1340</v>
      </c>
      <c r="O289" s="833" t="s">
        <v>1341</v>
      </c>
      <c r="P289" s="833" t="s">
        <v>1342</v>
      </c>
      <c r="Q289" s="833" t="s">
        <v>1343</v>
      </c>
      <c r="R289" s="834"/>
      <c r="S289" s="835"/>
      <c r="T289" s="835"/>
      <c r="U289" s="836"/>
      <c r="V289" s="41"/>
      <c r="W289" s="41"/>
      <c r="X289" s="41"/>
      <c r="Y289" s="41"/>
      <c r="Z289" s="41"/>
      <c r="AA289" s="41"/>
      <c r="AB289" s="41"/>
      <c r="AC289" s="41"/>
      <c r="AD289" s="41"/>
    </row>
    <row r="290" spans="1:30" ht="15" x14ac:dyDescent="0.25">
      <c r="A290" s="1539"/>
      <c r="B290" s="1398"/>
      <c r="C290" s="1398"/>
      <c r="D290" s="797" t="s">
        <v>1331</v>
      </c>
      <c r="E290" s="1398"/>
      <c r="F290" s="1398"/>
      <c r="G290" s="1398"/>
      <c r="H290" s="1412"/>
      <c r="I290" s="819"/>
      <c r="J290" s="1398"/>
      <c r="K290" s="1398"/>
      <c r="L290" s="1415"/>
      <c r="M290" s="1597"/>
      <c r="N290" s="825"/>
      <c r="O290" s="825"/>
      <c r="P290" s="825"/>
      <c r="Q290" s="825"/>
      <c r="R290" s="826"/>
      <c r="S290" s="827"/>
      <c r="T290" s="827"/>
      <c r="U290" s="828"/>
      <c r="V290" s="41"/>
      <c r="W290" s="41"/>
      <c r="X290" s="41"/>
      <c r="Y290" s="41"/>
      <c r="Z290" s="41"/>
      <c r="AA290" s="41"/>
      <c r="AB290" s="41"/>
      <c r="AC290" s="41"/>
      <c r="AD290" s="41"/>
    </row>
    <row r="291" spans="1:30" ht="15" x14ac:dyDescent="0.25">
      <c r="A291" s="1539"/>
      <c r="B291" s="1399"/>
      <c r="C291" s="1399"/>
      <c r="D291" s="797" t="s">
        <v>1332</v>
      </c>
      <c r="E291" s="1399"/>
      <c r="F291" s="1399"/>
      <c r="G291" s="1399"/>
      <c r="H291" s="1413"/>
      <c r="I291" s="820"/>
      <c r="J291" s="1399"/>
      <c r="K291" s="1399"/>
      <c r="L291" s="1416"/>
      <c r="M291" s="837"/>
      <c r="N291" s="829"/>
      <c r="O291" s="829"/>
      <c r="P291" s="829"/>
      <c r="Q291" s="829"/>
      <c r="R291" s="830"/>
      <c r="S291" s="831"/>
      <c r="T291" s="831"/>
      <c r="U291" s="832"/>
      <c r="V291" s="41"/>
      <c r="W291" s="41"/>
      <c r="X291" s="41"/>
      <c r="Y291" s="41"/>
      <c r="Z291" s="41"/>
      <c r="AA291" s="41"/>
      <c r="AB291" s="41"/>
      <c r="AC291" s="41"/>
      <c r="AD291" s="41"/>
    </row>
    <row r="292" spans="1:30" ht="51" x14ac:dyDescent="0.2">
      <c r="A292" s="1539"/>
      <c r="B292" s="1472" t="s">
        <v>1507</v>
      </c>
      <c r="C292" s="1472" t="s">
        <v>623</v>
      </c>
      <c r="D292" s="788" t="s">
        <v>1333</v>
      </c>
      <c r="E292" s="1472" t="s">
        <v>1506</v>
      </c>
      <c r="F292" s="1472">
        <v>1</v>
      </c>
      <c r="G292" s="1472">
        <v>4</v>
      </c>
      <c r="H292" s="1542"/>
      <c r="I292" s="788" t="s">
        <v>1505</v>
      </c>
      <c r="J292" s="1472">
        <v>1</v>
      </c>
      <c r="K292" s="1472">
        <v>3</v>
      </c>
      <c r="L292" s="1360"/>
      <c r="M292" s="1472" t="s">
        <v>1439</v>
      </c>
      <c r="N292" s="788" t="s">
        <v>1504</v>
      </c>
      <c r="O292" s="788" t="s">
        <v>1503</v>
      </c>
      <c r="P292" s="788" t="s">
        <v>1502</v>
      </c>
      <c r="Q292" s="788" t="s">
        <v>1496</v>
      </c>
      <c r="R292" s="788" t="s">
        <v>1501</v>
      </c>
      <c r="S292" s="785" t="s">
        <v>1494</v>
      </c>
      <c r="T292" s="838"/>
      <c r="U292" s="839"/>
    </row>
    <row r="293" spans="1:30" ht="25.5" x14ac:dyDescent="0.2">
      <c r="A293" s="1539"/>
      <c r="B293" s="1472"/>
      <c r="C293" s="1472"/>
      <c r="D293" s="788" t="s">
        <v>1334</v>
      </c>
      <c r="E293" s="1472"/>
      <c r="F293" s="1472"/>
      <c r="G293" s="1472"/>
      <c r="H293" s="1542"/>
      <c r="I293" s="788" t="s">
        <v>1500</v>
      </c>
      <c r="J293" s="1472"/>
      <c r="K293" s="1472"/>
      <c r="L293" s="1360"/>
      <c r="M293" s="1472"/>
      <c r="N293" s="1472" t="s">
        <v>1499</v>
      </c>
      <c r="O293" s="1472" t="s">
        <v>1498</v>
      </c>
      <c r="P293" s="1472" t="s">
        <v>1497</v>
      </c>
      <c r="Q293" s="1474" t="s">
        <v>1496</v>
      </c>
      <c r="R293" s="1472" t="s">
        <v>1495</v>
      </c>
      <c r="S293" s="1589" t="s">
        <v>1494</v>
      </c>
      <c r="T293" s="840"/>
      <c r="U293" s="836"/>
    </row>
    <row r="294" spans="1:30" ht="26.25" thickBot="1" x14ac:dyDescent="0.25">
      <c r="A294" s="1540"/>
      <c r="B294" s="1473"/>
      <c r="C294" s="1473"/>
      <c r="D294" s="792" t="s">
        <v>1492</v>
      </c>
      <c r="E294" s="1473"/>
      <c r="F294" s="1473"/>
      <c r="G294" s="1473"/>
      <c r="H294" s="1543"/>
      <c r="I294" s="792" t="s">
        <v>1491</v>
      </c>
      <c r="J294" s="1473"/>
      <c r="K294" s="1473"/>
      <c r="L294" s="1502"/>
      <c r="M294" s="1473"/>
      <c r="N294" s="1473"/>
      <c r="O294" s="1473"/>
      <c r="P294" s="1473"/>
      <c r="Q294" s="1475"/>
      <c r="R294" s="1473"/>
      <c r="S294" s="1618"/>
      <c r="T294" s="841"/>
      <c r="U294" s="842"/>
    </row>
    <row r="295" spans="1:30" ht="26.25" thickTop="1" x14ac:dyDescent="0.2">
      <c r="A295" s="1544" t="s">
        <v>523</v>
      </c>
      <c r="B295" s="1511" t="s">
        <v>1490</v>
      </c>
      <c r="C295" s="1511" t="s">
        <v>623</v>
      </c>
      <c r="D295" s="758" t="s">
        <v>1489</v>
      </c>
      <c r="E295" s="1511" t="s">
        <v>1488</v>
      </c>
      <c r="F295" s="1535">
        <v>1</v>
      </c>
      <c r="G295" s="1535">
        <v>3</v>
      </c>
      <c r="H295" s="1523"/>
      <c r="I295" s="758" t="s">
        <v>1487</v>
      </c>
      <c r="J295" s="1535">
        <v>1</v>
      </c>
      <c r="K295" s="1535">
        <v>2</v>
      </c>
      <c r="L295" s="1531"/>
      <c r="M295" s="1511" t="s">
        <v>1439</v>
      </c>
      <c r="N295" s="846" t="s">
        <v>1486</v>
      </c>
      <c r="O295" s="846" t="s">
        <v>1485</v>
      </c>
      <c r="P295" s="846" t="s">
        <v>1477</v>
      </c>
      <c r="Q295" s="1469" t="s">
        <v>1484</v>
      </c>
      <c r="R295" s="1459" t="s">
        <v>1483</v>
      </c>
      <c r="S295" s="1462">
        <v>44438</v>
      </c>
      <c r="T295" s="1619" t="s">
        <v>1926</v>
      </c>
      <c r="U295" s="1602" t="s">
        <v>1482</v>
      </c>
    </row>
    <row r="296" spans="1:30" ht="25.5" x14ac:dyDescent="0.2">
      <c r="A296" s="1545"/>
      <c r="B296" s="1512"/>
      <c r="C296" s="1512"/>
      <c r="D296" s="772" t="s">
        <v>1481</v>
      </c>
      <c r="E296" s="1512"/>
      <c r="F296" s="1536"/>
      <c r="G296" s="1536"/>
      <c r="H296" s="1480"/>
      <c r="I296" s="1501" t="s">
        <v>1480</v>
      </c>
      <c r="J296" s="1536"/>
      <c r="K296" s="1536"/>
      <c r="L296" s="1532"/>
      <c r="M296" s="1512"/>
      <c r="N296" s="847" t="s">
        <v>1479</v>
      </c>
      <c r="O296" s="847" t="s">
        <v>1478</v>
      </c>
      <c r="P296" s="847" t="s">
        <v>1477</v>
      </c>
      <c r="Q296" s="1470"/>
      <c r="R296" s="1460"/>
      <c r="S296" s="1463"/>
      <c r="T296" s="1463"/>
      <c r="U296" s="1603"/>
    </row>
    <row r="297" spans="1:30" ht="26.25" thickBot="1" x14ac:dyDescent="0.25">
      <c r="A297" s="1546"/>
      <c r="B297" s="1534"/>
      <c r="C297" s="1534"/>
      <c r="D297" s="776" t="s">
        <v>1476</v>
      </c>
      <c r="E297" s="1534"/>
      <c r="F297" s="1537"/>
      <c r="G297" s="1537"/>
      <c r="H297" s="1541"/>
      <c r="I297" s="1461"/>
      <c r="J297" s="1537"/>
      <c r="K297" s="1537"/>
      <c r="L297" s="1533"/>
      <c r="M297" s="1534"/>
      <c r="N297" s="848"/>
      <c r="O297" s="848"/>
      <c r="P297" s="848"/>
      <c r="Q297" s="1471"/>
      <c r="R297" s="1461"/>
      <c r="S297" s="1464"/>
      <c r="T297" s="1464"/>
      <c r="U297" s="1604"/>
    </row>
    <row r="298" spans="1:30" ht="39" thickTop="1" x14ac:dyDescent="0.2">
      <c r="A298" s="1527" t="s">
        <v>1475</v>
      </c>
      <c r="B298" s="1530" t="s">
        <v>1474</v>
      </c>
      <c r="C298" s="1530" t="s">
        <v>623</v>
      </c>
      <c r="D298" s="779" t="s">
        <v>1432</v>
      </c>
      <c r="E298" s="1530" t="s">
        <v>1441</v>
      </c>
      <c r="F298" s="1522">
        <v>1</v>
      </c>
      <c r="G298" s="1522">
        <v>4</v>
      </c>
      <c r="H298" s="1520"/>
      <c r="I298" s="779" t="s">
        <v>1473</v>
      </c>
      <c r="J298" s="1522">
        <v>1</v>
      </c>
      <c r="K298" s="1522">
        <v>3</v>
      </c>
      <c r="L298" s="1523"/>
      <c r="M298" s="1511" t="s">
        <v>1439</v>
      </c>
      <c r="N298" s="849" t="s">
        <v>1472</v>
      </c>
      <c r="O298" s="849" t="s">
        <v>1471</v>
      </c>
      <c r="P298" s="849" t="s">
        <v>1452</v>
      </c>
      <c r="Q298" s="884" t="s">
        <v>590</v>
      </c>
      <c r="R298" s="779" t="s">
        <v>1470</v>
      </c>
      <c r="S298" s="850">
        <v>44214</v>
      </c>
      <c r="T298" s="780" t="s">
        <v>1927</v>
      </c>
      <c r="U298" s="851" t="s">
        <v>1056</v>
      </c>
    </row>
    <row r="299" spans="1:30" ht="25.5" x14ac:dyDescent="0.2">
      <c r="A299" s="1528"/>
      <c r="B299" s="1472"/>
      <c r="C299" s="1472"/>
      <c r="D299" s="788" t="s">
        <v>1431</v>
      </c>
      <c r="E299" s="1472"/>
      <c r="F299" s="1507"/>
      <c r="G299" s="1507"/>
      <c r="H299" s="1521"/>
      <c r="I299" s="788" t="s">
        <v>1469</v>
      </c>
      <c r="J299" s="1507"/>
      <c r="K299" s="1507"/>
      <c r="L299" s="1480"/>
      <c r="M299" s="1512"/>
      <c r="N299" s="852" t="s">
        <v>1468</v>
      </c>
      <c r="O299" s="852" t="s">
        <v>1467</v>
      </c>
      <c r="P299" s="852" t="s">
        <v>1452</v>
      </c>
      <c r="Q299" s="885" t="s">
        <v>590</v>
      </c>
      <c r="R299" s="788" t="s">
        <v>1466</v>
      </c>
      <c r="S299" s="794">
        <v>44410</v>
      </c>
      <c r="T299" s="795" t="s">
        <v>1927</v>
      </c>
      <c r="U299" s="796" t="s">
        <v>1056</v>
      </c>
    </row>
    <row r="300" spans="1:30" ht="38.25" x14ac:dyDescent="0.2">
      <c r="A300" s="1528"/>
      <c r="B300" s="1472" t="s">
        <v>1465</v>
      </c>
      <c r="C300" s="1472" t="s">
        <v>623</v>
      </c>
      <c r="D300" s="788" t="s">
        <v>1432</v>
      </c>
      <c r="E300" s="1472" t="s">
        <v>1441</v>
      </c>
      <c r="F300" s="1507">
        <v>1</v>
      </c>
      <c r="G300" s="1507">
        <v>4</v>
      </c>
      <c r="H300" s="1525"/>
      <c r="I300" s="788" t="s">
        <v>1464</v>
      </c>
      <c r="J300" s="1507">
        <v>1</v>
      </c>
      <c r="K300" s="1507">
        <v>3</v>
      </c>
      <c r="L300" s="1480"/>
      <c r="M300" s="1512" t="s">
        <v>1439</v>
      </c>
      <c r="N300" s="798" t="s">
        <v>1454</v>
      </c>
      <c r="O300" s="798" t="s">
        <v>1463</v>
      </c>
      <c r="P300" s="798" t="s">
        <v>1452</v>
      </c>
      <c r="Q300" s="793" t="s">
        <v>590</v>
      </c>
      <c r="R300" s="788" t="s">
        <v>1435</v>
      </c>
      <c r="S300" s="794">
        <v>44414</v>
      </c>
      <c r="T300" s="795" t="s">
        <v>1927</v>
      </c>
      <c r="U300" s="796" t="s">
        <v>1056</v>
      </c>
    </row>
    <row r="301" spans="1:30" ht="25.5" x14ac:dyDescent="0.2">
      <c r="A301" s="1528"/>
      <c r="B301" s="1472"/>
      <c r="C301" s="1472"/>
      <c r="D301" s="1455" t="s">
        <v>1431</v>
      </c>
      <c r="E301" s="1472"/>
      <c r="F301" s="1507"/>
      <c r="G301" s="1507"/>
      <c r="H301" s="1525"/>
      <c r="I301" s="788" t="s">
        <v>1462</v>
      </c>
      <c r="J301" s="1507"/>
      <c r="K301" s="1507"/>
      <c r="L301" s="1480"/>
      <c r="M301" s="1512"/>
      <c r="N301" s="1508" t="s">
        <v>1461</v>
      </c>
      <c r="O301" s="1508" t="s">
        <v>1460</v>
      </c>
      <c r="P301" s="1508" t="s">
        <v>1447</v>
      </c>
      <c r="Q301" s="1466" t="s">
        <v>590</v>
      </c>
      <c r="R301" s="1455" t="s">
        <v>1459</v>
      </c>
      <c r="S301" s="1465">
        <v>44414</v>
      </c>
      <c r="T301" s="1589" t="s">
        <v>203</v>
      </c>
      <c r="U301" s="1587" t="s">
        <v>1056</v>
      </c>
    </row>
    <row r="302" spans="1:30" ht="25.5" x14ac:dyDescent="0.2">
      <c r="A302" s="1528"/>
      <c r="B302" s="1472"/>
      <c r="C302" s="1472"/>
      <c r="D302" s="1393"/>
      <c r="E302" s="1472"/>
      <c r="F302" s="1507"/>
      <c r="G302" s="1507"/>
      <c r="H302" s="1525"/>
      <c r="I302" s="788" t="s">
        <v>1458</v>
      </c>
      <c r="J302" s="1507"/>
      <c r="K302" s="1507"/>
      <c r="L302" s="1480"/>
      <c r="M302" s="1512"/>
      <c r="N302" s="1509"/>
      <c r="O302" s="1509"/>
      <c r="P302" s="1509"/>
      <c r="Q302" s="1510"/>
      <c r="R302" s="1393"/>
      <c r="S302" s="1465"/>
      <c r="T302" s="1589"/>
      <c r="U302" s="1605"/>
    </row>
    <row r="303" spans="1:30" ht="38.25" x14ac:dyDescent="0.2">
      <c r="A303" s="1528"/>
      <c r="B303" s="1472" t="s">
        <v>1457</v>
      </c>
      <c r="C303" s="1472" t="s">
        <v>623</v>
      </c>
      <c r="D303" s="788" t="s">
        <v>1456</v>
      </c>
      <c r="E303" s="1455" t="s">
        <v>1441</v>
      </c>
      <c r="F303" s="1507">
        <v>1</v>
      </c>
      <c r="G303" s="1507">
        <v>4</v>
      </c>
      <c r="H303" s="1525"/>
      <c r="I303" s="788" t="s">
        <v>1455</v>
      </c>
      <c r="J303" s="1507">
        <v>1</v>
      </c>
      <c r="K303" s="1507">
        <v>3</v>
      </c>
      <c r="L303" s="1480"/>
      <c r="M303" s="1512" t="s">
        <v>1439</v>
      </c>
      <c r="N303" s="798" t="s">
        <v>1454</v>
      </c>
      <c r="O303" s="798" t="s">
        <v>1453</v>
      </c>
      <c r="P303" s="798" t="s">
        <v>1452</v>
      </c>
      <c r="Q303" s="793" t="s">
        <v>590</v>
      </c>
      <c r="R303" s="788" t="s">
        <v>1435</v>
      </c>
      <c r="S303" s="853">
        <v>44433</v>
      </c>
      <c r="T303" s="854" t="s">
        <v>203</v>
      </c>
      <c r="U303" s="796" t="s">
        <v>1056</v>
      </c>
    </row>
    <row r="304" spans="1:30" ht="25.5" x14ac:dyDescent="0.2">
      <c r="A304" s="1528"/>
      <c r="B304" s="1472"/>
      <c r="C304" s="1472"/>
      <c r="D304" s="788" t="s">
        <v>1451</v>
      </c>
      <c r="E304" s="1392"/>
      <c r="F304" s="1507"/>
      <c r="G304" s="1507"/>
      <c r="H304" s="1525"/>
      <c r="I304" s="1455" t="s">
        <v>1450</v>
      </c>
      <c r="J304" s="1507"/>
      <c r="K304" s="1507"/>
      <c r="L304" s="1480"/>
      <c r="M304" s="1512"/>
      <c r="N304" s="1516" t="s">
        <v>1449</v>
      </c>
      <c r="O304" s="1516" t="s">
        <v>1448</v>
      </c>
      <c r="P304" s="1516" t="s">
        <v>1447</v>
      </c>
      <c r="Q304" s="1518" t="s">
        <v>590</v>
      </c>
      <c r="R304" s="1513" t="s">
        <v>1446</v>
      </c>
      <c r="S304" s="1457" t="s">
        <v>1445</v>
      </c>
      <c r="T304" s="1410" t="s">
        <v>203</v>
      </c>
      <c r="U304" s="1587" t="s">
        <v>1056</v>
      </c>
    </row>
    <row r="305" spans="1:30" ht="25.5" x14ac:dyDescent="0.2">
      <c r="A305" s="1528"/>
      <c r="B305" s="1472"/>
      <c r="C305" s="1472"/>
      <c r="D305" s="788" t="s">
        <v>1444</v>
      </c>
      <c r="E305" s="1393"/>
      <c r="F305" s="1507"/>
      <c r="G305" s="1507"/>
      <c r="H305" s="1525"/>
      <c r="I305" s="1393"/>
      <c r="J305" s="1507"/>
      <c r="K305" s="1507"/>
      <c r="L305" s="1480"/>
      <c r="M305" s="1512"/>
      <c r="N305" s="1517"/>
      <c r="O305" s="1517"/>
      <c r="P305" s="1517"/>
      <c r="Q305" s="1519"/>
      <c r="R305" s="1575"/>
      <c r="S305" s="1617"/>
      <c r="T305" s="1399"/>
      <c r="U305" s="1605"/>
    </row>
    <row r="306" spans="1:30" ht="25.5" x14ac:dyDescent="0.2">
      <c r="A306" s="1528"/>
      <c r="B306" s="1472" t="s">
        <v>1443</v>
      </c>
      <c r="C306" s="1472" t="s">
        <v>623</v>
      </c>
      <c r="D306" s="788" t="s">
        <v>1442</v>
      </c>
      <c r="E306" s="1472" t="s">
        <v>1441</v>
      </c>
      <c r="F306" s="1507">
        <v>1</v>
      </c>
      <c r="G306" s="1507">
        <v>4</v>
      </c>
      <c r="H306" s="1525"/>
      <c r="I306" s="788" t="s">
        <v>1440</v>
      </c>
      <c r="J306" s="1507">
        <v>1</v>
      </c>
      <c r="K306" s="1507">
        <v>3</v>
      </c>
      <c r="L306" s="1480"/>
      <c r="M306" s="1512" t="s">
        <v>1439</v>
      </c>
      <c r="N306" s="1508" t="s">
        <v>1438</v>
      </c>
      <c r="O306" s="1508" t="s">
        <v>1437</v>
      </c>
      <c r="P306" s="1508" t="s">
        <v>1436</v>
      </c>
      <c r="Q306" s="1466" t="s">
        <v>590</v>
      </c>
      <c r="R306" s="1455" t="s">
        <v>1435</v>
      </c>
      <c r="S306" s="1457">
        <v>44433</v>
      </c>
      <c r="T306" s="1410" t="s">
        <v>203</v>
      </c>
      <c r="U306" s="1587" t="s">
        <v>1056</v>
      </c>
    </row>
    <row r="307" spans="1:30" ht="12.75" x14ac:dyDescent="0.2">
      <c r="A307" s="1528"/>
      <c r="B307" s="1472"/>
      <c r="C307" s="1472"/>
      <c r="D307" s="788" t="s">
        <v>1434</v>
      </c>
      <c r="E307" s="1472"/>
      <c r="F307" s="1507"/>
      <c r="G307" s="1507"/>
      <c r="H307" s="1525"/>
      <c r="I307" s="1455" t="s">
        <v>1433</v>
      </c>
      <c r="J307" s="1507"/>
      <c r="K307" s="1507"/>
      <c r="L307" s="1480"/>
      <c r="M307" s="1512"/>
      <c r="N307" s="1515"/>
      <c r="O307" s="1515"/>
      <c r="P307" s="1515"/>
      <c r="Q307" s="1467"/>
      <c r="R307" s="1392"/>
      <c r="S307" s="1458"/>
      <c r="T307" s="1398"/>
      <c r="U307" s="1588"/>
    </row>
    <row r="308" spans="1:30" ht="12.75" x14ac:dyDescent="0.2">
      <c r="A308" s="1528"/>
      <c r="B308" s="1472"/>
      <c r="C308" s="1472"/>
      <c r="D308" s="788" t="s">
        <v>1432</v>
      </c>
      <c r="E308" s="1472"/>
      <c r="F308" s="1507"/>
      <c r="G308" s="1507"/>
      <c r="H308" s="1525"/>
      <c r="I308" s="1393"/>
      <c r="J308" s="1507"/>
      <c r="K308" s="1507"/>
      <c r="L308" s="1480"/>
      <c r="M308" s="1512"/>
      <c r="N308" s="1515"/>
      <c r="O308" s="1515"/>
      <c r="P308" s="1515"/>
      <c r="Q308" s="1467"/>
      <c r="R308" s="1392"/>
      <c r="S308" s="1458"/>
      <c r="T308" s="1398"/>
      <c r="U308" s="1588"/>
    </row>
    <row r="309" spans="1:30" ht="26.25" thickBot="1" x14ac:dyDescent="0.25">
      <c r="A309" s="1529"/>
      <c r="B309" s="1513"/>
      <c r="C309" s="1513"/>
      <c r="D309" s="818" t="s">
        <v>1431</v>
      </c>
      <c r="E309" s="1513"/>
      <c r="F309" s="1514"/>
      <c r="G309" s="1514"/>
      <c r="H309" s="1526"/>
      <c r="I309" s="816" t="s">
        <v>1430</v>
      </c>
      <c r="J309" s="1514"/>
      <c r="K309" s="1514"/>
      <c r="L309" s="1524"/>
      <c r="M309" s="1501"/>
      <c r="N309" s="1515"/>
      <c r="O309" s="1515"/>
      <c r="P309" s="1515"/>
      <c r="Q309" s="1468"/>
      <c r="R309" s="1456"/>
      <c r="S309" s="1458"/>
      <c r="T309" s="1398"/>
      <c r="U309" s="1588"/>
    </row>
    <row r="310" spans="1:30" ht="26.25" thickTop="1" x14ac:dyDescent="0.25">
      <c r="A310" s="1620" t="s">
        <v>1399</v>
      </c>
      <c r="B310" s="1638" t="s">
        <v>1932</v>
      </c>
      <c r="C310" s="1593" t="s">
        <v>18</v>
      </c>
      <c r="D310" s="892" t="s">
        <v>1933</v>
      </c>
      <c r="E310" s="1593" t="s">
        <v>1931</v>
      </c>
      <c r="F310" s="1652">
        <v>3</v>
      </c>
      <c r="G310" s="1652">
        <v>2</v>
      </c>
      <c r="H310" s="1653"/>
      <c r="I310" s="717" t="s">
        <v>1930</v>
      </c>
      <c r="J310" s="1609">
        <v>2</v>
      </c>
      <c r="K310" s="1609">
        <v>2</v>
      </c>
      <c r="L310" s="1655"/>
      <c r="M310" s="1593" t="s">
        <v>529</v>
      </c>
      <c r="N310" s="720" t="s">
        <v>1928</v>
      </c>
      <c r="O310" s="720" t="s">
        <v>1929</v>
      </c>
      <c r="P310" s="720" t="s">
        <v>1394</v>
      </c>
      <c r="Q310" s="723">
        <v>44926</v>
      </c>
      <c r="R310" s="726"/>
      <c r="S310" s="869"/>
      <c r="T310" s="869"/>
      <c r="U310" s="870"/>
      <c r="V310" s="41"/>
      <c r="W310" s="41"/>
      <c r="X310" s="41"/>
      <c r="Y310" s="41"/>
      <c r="Z310" s="41"/>
      <c r="AA310" s="41"/>
      <c r="AB310" s="41"/>
      <c r="AC310" s="41"/>
      <c r="AD310" s="41"/>
    </row>
    <row r="311" spans="1:30" ht="38.25" x14ac:dyDescent="0.25">
      <c r="A311" s="1621"/>
      <c r="B311" s="1630"/>
      <c r="C311" s="1594"/>
      <c r="D311" s="891" t="s">
        <v>1934</v>
      </c>
      <c r="E311" s="1594"/>
      <c r="F311" s="1631"/>
      <c r="G311" s="1631"/>
      <c r="H311" s="1654"/>
      <c r="I311" s="718"/>
      <c r="J311" s="1610"/>
      <c r="K311" s="1610"/>
      <c r="L311" s="1650"/>
      <c r="M311" s="1594"/>
      <c r="N311" s="721"/>
      <c r="O311" s="721"/>
      <c r="P311" s="721"/>
      <c r="Q311" s="724"/>
      <c r="R311" s="727"/>
      <c r="S311" s="871"/>
      <c r="T311" s="871"/>
      <c r="U311" s="872"/>
      <c r="V311" s="41"/>
      <c r="W311" s="41"/>
      <c r="X311" s="41"/>
      <c r="Y311" s="41"/>
      <c r="Z311" s="41"/>
      <c r="AA311" s="41"/>
      <c r="AB311" s="41"/>
      <c r="AC311" s="41"/>
      <c r="AD311" s="41"/>
    </row>
    <row r="312" spans="1:30" ht="25.5" x14ac:dyDescent="0.25">
      <c r="A312" s="1621"/>
      <c r="B312" s="1623" t="s">
        <v>1389</v>
      </c>
      <c r="C312" s="1625" t="s">
        <v>11</v>
      </c>
      <c r="D312" s="890" t="s">
        <v>1390</v>
      </c>
      <c r="E312" s="1625" t="s">
        <v>1393</v>
      </c>
      <c r="F312" s="1626">
        <v>3</v>
      </c>
      <c r="G312" s="1626">
        <v>3</v>
      </c>
      <c r="H312" s="1645"/>
      <c r="I312" s="730" t="s">
        <v>1397</v>
      </c>
      <c r="J312" s="1628">
        <v>3</v>
      </c>
      <c r="K312" s="1628">
        <v>2</v>
      </c>
      <c r="L312" s="1649"/>
      <c r="M312" s="1625" t="s">
        <v>529</v>
      </c>
      <c r="N312" s="731" t="s">
        <v>1935</v>
      </c>
      <c r="O312" s="731" t="s">
        <v>1395</v>
      </c>
      <c r="P312" s="731" t="s">
        <v>1396</v>
      </c>
      <c r="Q312" s="732">
        <v>44926</v>
      </c>
      <c r="R312" s="733"/>
      <c r="S312" s="875"/>
      <c r="T312" s="875"/>
      <c r="U312" s="876"/>
      <c r="V312" s="41"/>
      <c r="W312" s="41"/>
      <c r="X312" s="41"/>
      <c r="Y312" s="41"/>
      <c r="Z312" s="41"/>
      <c r="AA312" s="41"/>
      <c r="AB312" s="41"/>
      <c r="AC312" s="41"/>
      <c r="AD312" s="41"/>
    </row>
    <row r="313" spans="1:30" ht="38.25" x14ac:dyDescent="0.25">
      <c r="A313" s="1621"/>
      <c r="B313" s="1630"/>
      <c r="C313" s="1594"/>
      <c r="D313" s="891" t="s">
        <v>1391</v>
      </c>
      <c r="E313" s="1594"/>
      <c r="F313" s="1631"/>
      <c r="G313" s="1631"/>
      <c r="H313" s="1646"/>
      <c r="I313" s="718" t="s">
        <v>1398</v>
      </c>
      <c r="J313" s="1610"/>
      <c r="K313" s="1610"/>
      <c r="L313" s="1650"/>
      <c r="M313" s="1594"/>
      <c r="N313" s="721"/>
      <c r="O313" s="721"/>
      <c r="P313" s="721"/>
      <c r="Q313" s="724"/>
      <c r="R313" s="727"/>
      <c r="S313" s="871"/>
      <c r="T313" s="871"/>
      <c r="U313" s="872"/>
      <c r="V313" s="41"/>
      <c r="W313" s="41"/>
      <c r="X313" s="41"/>
      <c r="Y313" s="41"/>
      <c r="Z313" s="41"/>
      <c r="AA313" s="41"/>
      <c r="AB313" s="41"/>
      <c r="AC313" s="41"/>
      <c r="AD313" s="41"/>
    </row>
    <row r="314" spans="1:30" ht="26.25" thickBot="1" x14ac:dyDescent="0.3">
      <c r="A314" s="1622"/>
      <c r="B314" s="1642"/>
      <c r="C314" s="1643"/>
      <c r="D314" s="911" t="s">
        <v>1392</v>
      </c>
      <c r="E314" s="1643"/>
      <c r="F314" s="1644"/>
      <c r="G314" s="1644"/>
      <c r="H314" s="1647"/>
      <c r="I314" s="912"/>
      <c r="J314" s="1648"/>
      <c r="K314" s="1648"/>
      <c r="L314" s="1651"/>
      <c r="M314" s="1643"/>
      <c r="N314" s="913"/>
      <c r="O314" s="913"/>
      <c r="P314" s="913"/>
      <c r="Q314" s="914"/>
      <c r="R314" s="915"/>
      <c r="S314" s="916"/>
      <c r="T314" s="916"/>
      <c r="U314" s="917"/>
      <c r="V314" s="41"/>
      <c r="W314" s="41"/>
      <c r="X314" s="41"/>
      <c r="Y314" s="41"/>
      <c r="Z314" s="41"/>
      <c r="AA314" s="41"/>
      <c r="AB314" s="41"/>
      <c r="AC314" s="41"/>
      <c r="AD314" s="41"/>
    </row>
    <row r="315" spans="1:30" ht="12.75" thickTop="1" x14ac:dyDescent="0.2">
      <c r="A315" s="538"/>
      <c r="B315" s="655"/>
      <c r="C315" s="656"/>
      <c r="D315" s="655"/>
      <c r="E315" s="655"/>
      <c r="F315" s="657"/>
      <c r="G315" s="657"/>
      <c r="H315" s="657"/>
      <c r="I315" s="656"/>
      <c r="J315" s="657"/>
      <c r="K315" s="657"/>
      <c r="L315" s="658"/>
      <c r="M315" s="657"/>
      <c r="N315" s="656"/>
      <c r="O315" s="656"/>
      <c r="P315" s="655"/>
      <c r="Q315" s="655"/>
    </row>
    <row r="316" spans="1:30" x14ac:dyDescent="0.2">
      <c r="A316" s="538"/>
      <c r="B316" s="655"/>
      <c r="C316" s="656"/>
      <c r="D316" s="655"/>
      <c r="E316" s="655"/>
      <c r="F316" s="657"/>
      <c r="G316" s="657"/>
      <c r="H316" s="657"/>
      <c r="I316" s="656"/>
      <c r="J316" s="657"/>
      <c r="K316" s="657"/>
      <c r="L316" s="658"/>
      <c r="M316" s="657"/>
      <c r="N316" s="656"/>
      <c r="O316" s="656"/>
      <c r="P316" s="655"/>
      <c r="Q316" s="655"/>
    </row>
    <row r="317" spans="1:30" x14ac:dyDescent="0.2">
      <c r="A317" s="538"/>
      <c r="B317" s="655"/>
      <c r="C317" s="656"/>
      <c r="D317" s="655"/>
      <c r="E317" s="655"/>
      <c r="F317" s="657"/>
      <c r="G317" s="657"/>
      <c r="H317" s="657"/>
      <c r="I317" s="656"/>
      <c r="J317" s="657"/>
      <c r="K317" s="657"/>
      <c r="L317" s="658"/>
      <c r="M317" s="657"/>
      <c r="N317" s="656"/>
      <c r="O317" s="656"/>
      <c r="P317" s="655"/>
      <c r="Q317" s="655"/>
    </row>
    <row r="318" spans="1:30" x14ac:dyDescent="0.2">
      <c r="A318" s="538"/>
      <c r="B318" s="655"/>
      <c r="C318" s="656"/>
      <c r="D318" s="655"/>
      <c r="E318" s="655"/>
      <c r="F318" s="657"/>
      <c r="G318" s="657"/>
      <c r="H318" s="657"/>
      <c r="I318" s="656"/>
      <c r="J318" s="657"/>
      <c r="K318" s="657"/>
      <c r="L318" s="658"/>
      <c r="M318" s="657"/>
      <c r="N318" s="656"/>
      <c r="O318" s="656"/>
      <c r="P318" s="655"/>
      <c r="Q318" s="655"/>
    </row>
    <row r="319" spans="1:30" x14ac:dyDescent="0.2">
      <c r="A319" s="538"/>
      <c r="B319" s="655"/>
      <c r="C319" s="656"/>
      <c r="D319" s="655"/>
      <c r="E319" s="655"/>
      <c r="F319" s="657"/>
      <c r="G319" s="657"/>
      <c r="H319" s="657"/>
      <c r="I319" s="656"/>
      <c r="J319" s="657"/>
      <c r="K319" s="657"/>
      <c r="L319" s="658"/>
      <c r="M319" s="657"/>
      <c r="N319" s="656"/>
      <c r="O319" s="656"/>
      <c r="P319" s="655"/>
      <c r="Q319" s="655"/>
    </row>
    <row r="320" spans="1:30" x14ac:dyDescent="0.2">
      <c r="A320" s="538"/>
      <c r="B320" s="655"/>
      <c r="C320" s="656"/>
      <c r="D320" s="655"/>
      <c r="E320" s="655"/>
      <c r="F320" s="657"/>
      <c r="G320" s="657"/>
      <c r="H320" s="657"/>
      <c r="I320" s="656"/>
      <c r="J320" s="657"/>
      <c r="K320" s="657"/>
      <c r="L320" s="658"/>
      <c r="M320" s="657"/>
      <c r="N320" s="656"/>
      <c r="O320" s="656"/>
      <c r="P320" s="655"/>
      <c r="Q320" s="655"/>
    </row>
    <row r="321" spans="1:17" x14ac:dyDescent="0.2">
      <c r="A321" s="538"/>
      <c r="B321" s="655"/>
      <c r="C321" s="656"/>
      <c r="D321" s="655"/>
      <c r="E321" s="655"/>
      <c r="F321" s="657"/>
      <c r="G321" s="657"/>
      <c r="H321" s="657"/>
      <c r="I321" s="656"/>
      <c r="J321" s="657"/>
      <c r="K321" s="657"/>
      <c r="L321" s="658"/>
      <c r="M321" s="657"/>
      <c r="N321" s="656"/>
      <c r="O321" s="656"/>
      <c r="P321" s="655"/>
      <c r="Q321" s="655"/>
    </row>
    <row r="322" spans="1:17" x14ac:dyDescent="0.2">
      <c r="A322" s="538"/>
      <c r="B322" s="655"/>
      <c r="C322" s="656"/>
      <c r="D322" s="655"/>
      <c r="E322" s="655"/>
      <c r="F322" s="657"/>
      <c r="G322" s="657"/>
      <c r="H322" s="657"/>
      <c r="I322" s="656"/>
      <c r="J322" s="657"/>
      <c r="K322" s="657"/>
      <c r="L322" s="658"/>
      <c r="M322" s="657"/>
      <c r="N322" s="656"/>
      <c r="O322" s="656"/>
      <c r="P322" s="655"/>
      <c r="Q322" s="655"/>
    </row>
    <row r="323" spans="1:17" x14ac:dyDescent="0.2">
      <c r="A323" s="538"/>
      <c r="B323" s="655"/>
      <c r="C323" s="656"/>
      <c r="D323" s="655"/>
      <c r="E323" s="655"/>
      <c r="F323" s="657"/>
      <c r="G323" s="657"/>
      <c r="H323" s="657"/>
      <c r="I323" s="656"/>
      <c r="J323" s="657"/>
      <c r="K323" s="657"/>
      <c r="L323" s="658"/>
      <c r="M323" s="657"/>
      <c r="N323" s="656"/>
      <c r="O323" s="656"/>
      <c r="P323" s="655"/>
      <c r="Q323" s="655"/>
    </row>
    <row r="324" spans="1:17" x14ac:dyDescent="0.2">
      <c r="A324" s="538"/>
      <c r="B324" s="655"/>
      <c r="C324" s="656"/>
      <c r="D324" s="655"/>
      <c r="E324" s="655"/>
      <c r="F324" s="657"/>
      <c r="G324" s="657"/>
      <c r="H324" s="657"/>
      <c r="I324" s="656"/>
      <c r="J324" s="657"/>
      <c r="K324" s="657"/>
      <c r="L324" s="658"/>
      <c r="M324" s="657"/>
      <c r="N324" s="656"/>
      <c r="O324" s="656"/>
      <c r="P324" s="655"/>
      <c r="Q324" s="655"/>
    </row>
    <row r="325" spans="1:17" x14ac:dyDescent="0.2">
      <c r="A325" s="538"/>
      <c r="B325" s="655"/>
      <c r="C325" s="656"/>
      <c r="D325" s="655"/>
      <c r="E325" s="655"/>
      <c r="F325" s="657"/>
      <c r="G325" s="657"/>
      <c r="H325" s="657"/>
      <c r="I325" s="656"/>
      <c r="J325" s="657"/>
      <c r="K325" s="657"/>
      <c r="L325" s="658"/>
      <c r="M325" s="657"/>
      <c r="N325" s="656"/>
      <c r="O325" s="656"/>
      <c r="P325" s="655"/>
      <c r="Q325" s="655"/>
    </row>
    <row r="326" spans="1:17" x14ac:dyDescent="0.2">
      <c r="A326" s="538"/>
      <c r="B326" s="655"/>
      <c r="C326" s="656"/>
      <c r="D326" s="655"/>
      <c r="E326" s="655"/>
      <c r="F326" s="657"/>
      <c r="G326" s="657"/>
      <c r="H326" s="657"/>
      <c r="I326" s="656"/>
      <c r="J326" s="657"/>
      <c r="K326" s="657"/>
      <c r="L326" s="658"/>
      <c r="M326" s="657"/>
      <c r="N326" s="656"/>
      <c r="O326" s="656"/>
      <c r="P326" s="655"/>
      <c r="Q326" s="655"/>
    </row>
    <row r="327" spans="1:17" x14ac:dyDescent="0.2">
      <c r="A327" s="538"/>
      <c r="B327" s="655"/>
      <c r="C327" s="656"/>
      <c r="D327" s="655"/>
      <c r="E327" s="655"/>
      <c r="F327" s="657"/>
      <c r="G327" s="657"/>
      <c r="H327" s="657"/>
      <c r="I327" s="656"/>
      <c r="J327" s="657"/>
      <c r="K327" s="657"/>
      <c r="L327" s="658"/>
      <c r="M327" s="657"/>
      <c r="N327" s="656"/>
      <c r="O327" s="656"/>
      <c r="P327" s="655"/>
      <c r="Q327" s="655"/>
    </row>
    <row r="328" spans="1:17" x14ac:dyDescent="0.2">
      <c r="A328" s="538"/>
      <c r="B328" s="655"/>
      <c r="C328" s="656"/>
      <c r="D328" s="655"/>
      <c r="E328" s="655"/>
      <c r="F328" s="657"/>
      <c r="G328" s="657"/>
      <c r="H328" s="657"/>
      <c r="I328" s="656"/>
      <c r="J328" s="657"/>
      <c r="K328" s="657"/>
      <c r="L328" s="658"/>
      <c r="M328" s="657"/>
      <c r="N328" s="656"/>
      <c r="O328" s="656"/>
      <c r="P328" s="655"/>
      <c r="Q328" s="655"/>
    </row>
    <row r="329" spans="1:17" x14ac:dyDescent="0.2">
      <c r="A329" s="538"/>
      <c r="B329" s="655"/>
      <c r="C329" s="656"/>
      <c r="D329" s="655"/>
      <c r="E329" s="655"/>
      <c r="F329" s="657"/>
      <c r="G329" s="657"/>
      <c r="H329" s="657"/>
      <c r="I329" s="656"/>
      <c r="J329" s="657"/>
      <c r="K329" s="657"/>
      <c r="L329" s="658"/>
      <c r="M329" s="657"/>
      <c r="N329" s="656"/>
      <c r="O329" s="656"/>
      <c r="P329" s="655"/>
      <c r="Q329" s="655"/>
    </row>
    <row r="330" spans="1:17" x14ac:dyDescent="0.2">
      <c r="A330" s="538"/>
      <c r="B330" s="655"/>
      <c r="C330" s="656"/>
      <c r="D330" s="655"/>
      <c r="E330" s="655"/>
      <c r="F330" s="657"/>
      <c r="G330" s="657"/>
      <c r="H330" s="657"/>
      <c r="I330" s="656"/>
      <c r="J330" s="657"/>
      <c r="K330" s="657"/>
      <c r="L330" s="658"/>
      <c r="M330" s="657"/>
      <c r="N330" s="656"/>
      <c r="O330" s="656"/>
      <c r="P330" s="655"/>
      <c r="Q330" s="655"/>
    </row>
    <row r="331" spans="1:17" x14ac:dyDescent="0.2">
      <c r="A331" s="538"/>
      <c r="B331" s="655"/>
      <c r="C331" s="656"/>
      <c r="D331" s="655"/>
      <c r="E331" s="655"/>
      <c r="F331" s="657"/>
      <c r="G331" s="657"/>
      <c r="H331" s="657"/>
      <c r="I331" s="656"/>
      <c r="J331" s="657"/>
      <c r="K331" s="657"/>
      <c r="L331" s="658"/>
      <c r="M331" s="657"/>
      <c r="N331" s="656"/>
      <c r="O331" s="656"/>
      <c r="P331" s="655"/>
      <c r="Q331" s="655"/>
    </row>
    <row r="332" spans="1:17" x14ac:dyDescent="0.2">
      <c r="A332" s="538"/>
      <c r="B332" s="655"/>
      <c r="C332" s="656"/>
      <c r="D332" s="655"/>
      <c r="E332" s="655"/>
      <c r="F332" s="657"/>
      <c r="G332" s="657"/>
      <c r="H332" s="657"/>
      <c r="I332" s="656"/>
      <c r="J332" s="657"/>
      <c r="K332" s="657"/>
      <c r="L332" s="658"/>
      <c r="M332" s="657"/>
      <c r="N332" s="656"/>
      <c r="O332" s="656"/>
      <c r="P332" s="655"/>
      <c r="Q332" s="655"/>
    </row>
    <row r="333" spans="1:17" x14ac:dyDescent="0.2">
      <c r="A333" s="538"/>
      <c r="B333" s="655"/>
      <c r="C333" s="656"/>
      <c r="D333" s="655"/>
      <c r="E333" s="655"/>
      <c r="F333" s="657"/>
      <c r="G333" s="657"/>
      <c r="H333" s="657"/>
      <c r="I333" s="656"/>
      <c r="J333" s="657"/>
      <c r="K333" s="657"/>
      <c r="L333" s="658"/>
      <c r="M333" s="657"/>
      <c r="N333" s="656"/>
      <c r="O333" s="656"/>
      <c r="P333" s="655"/>
      <c r="Q333" s="655"/>
    </row>
    <row r="334" spans="1:17" x14ac:dyDescent="0.2">
      <c r="A334" s="538"/>
      <c r="B334" s="655"/>
      <c r="C334" s="656"/>
      <c r="D334" s="655"/>
      <c r="E334" s="655"/>
      <c r="F334" s="657"/>
      <c r="G334" s="657"/>
      <c r="H334" s="657"/>
      <c r="I334" s="656"/>
      <c r="J334" s="657"/>
      <c r="K334" s="657"/>
      <c r="L334" s="658"/>
      <c r="M334" s="657"/>
      <c r="N334" s="656"/>
      <c r="O334" s="656"/>
      <c r="P334" s="655"/>
      <c r="Q334" s="655"/>
    </row>
    <row r="335" spans="1:17" x14ac:dyDescent="0.2">
      <c r="A335" s="538"/>
      <c r="B335" s="655"/>
      <c r="C335" s="656"/>
      <c r="D335" s="655"/>
      <c r="E335" s="655"/>
      <c r="F335" s="657"/>
      <c r="G335" s="657"/>
      <c r="H335" s="657"/>
      <c r="I335" s="656"/>
      <c r="J335" s="657"/>
      <c r="K335" s="657"/>
      <c r="L335" s="658"/>
      <c r="M335" s="657"/>
      <c r="N335" s="656"/>
      <c r="O335" s="656"/>
      <c r="P335" s="655"/>
      <c r="Q335" s="655"/>
    </row>
    <row r="336" spans="1:17" x14ac:dyDescent="0.2">
      <c r="A336" s="538"/>
      <c r="B336" s="655"/>
      <c r="C336" s="656"/>
      <c r="D336" s="655"/>
      <c r="E336" s="655"/>
      <c r="F336" s="657"/>
      <c r="G336" s="657"/>
      <c r="H336" s="657"/>
      <c r="I336" s="656"/>
      <c r="J336" s="657"/>
      <c r="K336" s="657"/>
      <c r="L336" s="658"/>
      <c r="M336" s="657"/>
      <c r="N336" s="656"/>
      <c r="O336" s="656"/>
      <c r="P336" s="655"/>
      <c r="Q336" s="655"/>
    </row>
    <row r="337" spans="1:17" x14ac:dyDescent="0.2">
      <c r="A337" s="538"/>
      <c r="B337" s="655"/>
      <c r="C337" s="656"/>
      <c r="D337" s="655"/>
      <c r="E337" s="655"/>
      <c r="F337" s="657"/>
      <c r="G337" s="657"/>
      <c r="H337" s="657"/>
      <c r="I337" s="656"/>
      <c r="J337" s="657"/>
      <c r="K337" s="657"/>
      <c r="L337" s="658"/>
      <c r="M337" s="657"/>
      <c r="N337" s="656"/>
      <c r="O337" s="656"/>
      <c r="P337" s="655"/>
      <c r="Q337" s="655"/>
    </row>
    <row r="338" spans="1:17" x14ac:dyDescent="0.2">
      <c r="A338" s="538"/>
      <c r="B338" s="655"/>
      <c r="C338" s="656"/>
      <c r="D338" s="655"/>
      <c r="E338" s="655"/>
      <c r="F338" s="657"/>
      <c r="G338" s="657"/>
      <c r="H338" s="657"/>
      <c r="I338" s="656"/>
      <c r="J338" s="657"/>
      <c r="K338" s="657"/>
      <c r="L338" s="658"/>
      <c r="M338" s="657"/>
      <c r="N338" s="656"/>
      <c r="O338" s="656"/>
      <c r="P338" s="655"/>
      <c r="Q338" s="655"/>
    </row>
    <row r="339" spans="1:17" x14ac:dyDescent="0.2">
      <c r="A339" s="538"/>
      <c r="B339" s="655"/>
      <c r="C339" s="656"/>
      <c r="D339" s="655"/>
      <c r="E339" s="655"/>
      <c r="F339" s="657"/>
      <c r="G339" s="657"/>
      <c r="H339" s="657"/>
      <c r="I339" s="656"/>
      <c r="J339" s="657"/>
      <c r="K339" s="657"/>
      <c r="L339" s="658"/>
      <c r="M339" s="657"/>
      <c r="N339" s="656"/>
      <c r="O339" s="656"/>
      <c r="P339" s="655"/>
      <c r="Q339" s="655"/>
    </row>
    <row r="340" spans="1:17" x14ac:dyDescent="0.2">
      <c r="A340" s="538"/>
      <c r="B340" s="655"/>
      <c r="C340" s="656"/>
      <c r="D340" s="655"/>
      <c r="E340" s="655"/>
      <c r="F340" s="657"/>
      <c r="G340" s="657"/>
      <c r="H340" s="657"/>
      <c r="I340" s="656"/>
      <c r="J340" s="657"/>
      <c r="K340" s="657"/>
      <c r="L340" s="658"/>
      <c r="M340" s="657"/>
      <c r="N340" s="656"/>
      <c r="O340" s="656"/>
      <c r="P340" s="655"/>
      <c r="Q340" s="655"/>
    </row>
    <row r="341" spans="1:17" x14ac:dyDescent="0.2">
      <c r="A341" s="538"/>
      <c r="B341" s="655"/>
      <c r="C341" s="656"/>
      <c r="D341" s="655"/>
      <c r="E341" s="655"/>
      <c r="F341" s="657"/>
      <c r="G341" s="657"/>
      <c r="H341" s="657"/>
      <c r="I341" s="656"/>
      <c r="J341" s="657"/>
      <c r="K341" s="657"/>
      <c r="L341" s="657"/>
      <c r="M341" s="657"/>
      <c r="N341" s="656"/>
      <c r="O341" s="656"/>
      <c r="P341" s="655"/>
      <c r="Q341" s="655"/>
    </row>
    <row r="342" spans="1:17" x14ac:dyDescent="0.2">
      <c r="A342" s="538"/>
      <c r="B342" s="655"/>
      <c r="C342" s="656"/>
      <c r="D342" s="655"/>
      <c r="E342" s="655"/>
      <c r="F342" s="657"/>
      <c r="G342" s="657"/>
      <c r="H342" s="657"/>
      <c r="I342" s="656"/>
      <c r="J342" s="657"/>
      <c r="K342" s="657"/>
      <c r="L342" s="657"/>
      <c r="M342" s="657"/>
      <c r="N342" s="656"/>
      <c r="O342" s="656"/>
      <c r="P342" s="655"/>
      <c r="Q342" s="655"/>
    </row>
    <row r="343" spans="1:17" x14ac:dyDescent="0.2">
      <c r="A343" s="538"/>
      <c r="B343" s="655"/>
      <c r="C343" s="656"/>
      <c r="D343" s="655"/>
      <c r="E343" s="655"/>
      <c r="F343" s="657"/>
      <c r="G343" s="657"/>
      <c r="H343" s="657"/>
      <c r="I343" s="656"/>
      <c r="J343" s="657"/>
      <c r="K343" s="657"/>
      <c r="L343" s="657"/>
      <c r="M343" s="657"/>
      <c r="N343" s="656"/>
      <c r="O343" s="656"/>
      <c r="P343" s="655"/>
      <c r="Q343" s="655"/>
    </row>
    <row r="344" spans="1:17" x14ac:dyDescent="0.2">
      <c r="A344" s="538"/>
      <c r="B344" s="655"/>
      <c r="C344" s="656"/>
      <c r="D344" s="655"/>
      <c r="E344" s="655"/>
      <c r="F344" s="657"/>
      <c r="G344" s="657"/>
      <c r="H344" s="657"/>
      <c r="I344" s="656"/>
      <c r="J344" s="657"/>
      <c r="K344" s="657"/>
      <c r="L344" s="657"/>
      <c r="M344" s="657"/>
      <c r="N344" s="656"/>
      <c r="O344" s="656"/>
      <c r="P344" s="655"/>
      <c r="Q344" s="655"/>
    </row>
    <row r="345" spans="1:17" x14ac:dyDescent="0.2">
      <c r="A345" s="538"/>
      <c r="B345" s="655"/>
      <c r="C345" s="656"/>
      <c r="D345" s="655"/>
      <c r="E345" s="655"/>
      <c r="F345" s="657"/>
      <c r="G345" s="657"/>
      <c r="H345" s="657"/>
      <c r="I345" s="656"/>
      <c r="J345" s="657"/>
      <c r="K345" s="657"/>
      <c r="L345" s="657"/>
      <c r="M345" s="657"/>
      <c r="N345" s="656"/>
      <c r="O345" s="656"/>
      <c r="P345" s="655"/>
      <c r="Q345" s="655"/>
    </row>
    <row r="346" spans="1:17" x14ac:dyDescent="0.2">
      <c r="A346" s="538"/>
      <c r="B346" s="655"/>
      <c r="C346" s="656"/>
      <c r="D346" s="655"/>
      <c r="E346" s="655"/>
      <c r="F346" s="657"/>
      <c r="G346" s="657"/>
      <c r="H346" s="657"/>
      <c r="I346" s="656"/>
      <c r="J346" s="657"/>
      <c r="K346" s="657"/>
      <c r="L346" s="657"/>
      <c r="M346" s="657"/>
      <c r="N346" s="656"/>
      <c r="O346" s="656"/>
      <c r="P346" s="655"/>
      <c r="Q346" s="655"/>
    </row>
    <row r="347" spans="1:17" x14ac:dyDescent="0.2">
      <c r="A347" s="538"/>
      <c r="B347" s="655"/>
      <c r="C347" s="656"/>
      <c r="D347" s="655"/>
      <c r="E347" s="655"/>
      <c r="F347" s="657"/>
      <c r="G347" s="657"/>
      <c r="H347" s="657"/>
      <c r="I347" s="656"/>
      <c r="J347" s="657"/>
      <c r="K347" s="657"/>
      <c r="L347" s="657"/>
      <c r="M347" s="657"/>
      <c r="N347" s="656"/>
      <c r="O347" s="656"/>
      <c r="P347" s="655"/>
      <c r="Q347" s="655"/>
    </row>
    <row r="348" spans="1:17" x14ac:dyDescent="0.2">
      <c r="A348" s="538"/>
      <c r="B348" s="655"/>
      <c r="C348" s="656"/>
      <c r="D348" s="655"/>
      <c r="E348" s="655"/>
      <c r="F348" s="657"/>
      <c r="G348" s="657"/>
      <c r="H348" s="657"/>
      <c r="I348" s="656"/>
      <c r="J348" s="657"/>
      <c r="K348" s="657"/>
      <c r="L348" s="657"/>
      <c r="M348" s="657"/>
      <c r="N348" s="656"/>
      <c r="O348" s="656"/>
      <c r="P348" s="655"/>
      <c r="Q348" s="655"/>
    </row>
    <row r="349" spans="1:17" x14ac:dyDescent="0.2">
      <c r="A349" s="538"/>
      <c r="B349" s="655"/>
      <c r="C349" s="656"/>
      <c r="D349" s="655"/>
      <c r="E349" s="655"/>
      <c r="F349" s="657"/>
      <c r="G349" s="657"/>
      <c r="H349" s="657"/>
      <c r="I349" s="656"/>
      <c r="J349" s="657"/>
      <c r="K349" s="657"/>
      <c r="L349" s="657"/>
      <c r="M349" s="657"/>
      <c r="N349" s="656"/>
      <c r="O349" s="656"/>
      <c r="P349" s="655"/>
      <c r="Q349" s="655"/>
    </row>
    <row r="350" spans="1:17" x14ac:dyDescent="0.2">
      <c r="A350" s="538"/>
      <c r="B350" s="655"/>
      <c r="C350" s="656"/>
      <c r="D350" s="655"/>
      <c r="E350" s="655"/>
      <c r="F350" s="657"/>
      <c r="G350" s="657"/>
      <c r="H350" s="657"/>
      <c r="I350" s="656"/>
      <c r="J350" s="657"/>
      <c r="K350" s="657"/>
      <c r="L350" s="657"/>
      <c r="M350" s="657"/>
      <c r="N350" s="656"/>
      <c r="O350" s="656"/>
      <c r="P350" s="655"/>
      <c r="Q350" s="655"/>
    </row>
    <row r="351" spans="1:17" x14ac:dyDescent="0.2">
      <c r="A351" s="538"/>
      <c r="B351" s="655"/>
      <c r="C351" s="656"/>
      <c r="D351" s="655"/>
      <c r="E351" s="655"/>
      <c r="F351" s="657"/>
      <c r="G351" s="657"/>
      <c r="H351" s="657"/>
      <c r="I351" s="656"/>
      <c r="J351" s="657"/>
      <c r="K351" s="657"/>
      <c r="L351" s="657"/>
      <c r="M351" s="657"/>
      <c r="N351" s="656"/>
      <c r="O351" s="656"/>
      <c r="P351" s="655"/>
      <c r="Q351" s="655"/>
    </row>
    <row r="352" spans="1:17" x14ac:dyDescent="0.2">
      <c r="A352" s="538"/>
      <c r="B352" s="655"/>
      <c r="C352" s="656"/>
      <c r="D352" s="655"/>
      <c r="E352" s="655"/>
      <c r="F352" s="657"/>
      <c r="G352" s="657"/>
      <c r="H352" s="657"/>
      <c r="I352" s="656"/>
      <c r="J352" s="657"/>
      <c r="K352" s="657"/>
      <c r="L352" s="657"/>
      <c r="M352" s="657"/>
      <c r="N352" s="656"/>
      <c r="O352" s="656"/>
      <c r="P352" s="655"/>
      <c r="Q352" s="655"/>
    </row>
    <row r="353" spans="1:17" x14ac:dyDescent="0.2">
      <c r="A353" s="538"/>
      <c r="B353" s="655"/>
      <c r="C353" s="656"/>
      <c r="D353" s="655"/>
      <c r="E353" s="655"/>
      <c r="F353" s="657"/>
      <c r="G353" s="657"/>
      <c r="H353" s="657"/>
      <c r="I353" s="656"/>
      <c r="J353" s="657"/>
      <c r="K353" s="657"/>
      <c r="L353" s="657"/>
      <c r="M353" s="657"/>
      <c r="N353" s="656"/>
      <c r="O353" s="656"/>
      <c r="P353" s="655"/>
      <c r="Q353" s="655"/>
    </row>
    <row r="354" spans="1:17" x14ac:dyDescent="0.2">
      <c r="A354" s="538"/>
      <c r="B354" s="655"/>
      <c r="C354" s="656"/>
      <c r="D354" s="655"/>
      <c r="E354" s="655"/>
      <c r="F354" s="657"/>
      <c r="G354" s="657"/>
      <c r="H354" s="657"/>
      <c r="I354" s="656"/>
      <c r="J354" s="657"/>
      <c r="K354" s="657"/>
      <c r="L354" s="657"/>
      <c r="M354" s="657"/>
      <c r="N354" s="656"/>
      <c r="O354" s="656"/>
      <c r="P354" s="655"/>
      <c r="Q354" s="655"/>
    </row>
    <row r="355" spans="1:17" x14ac:dyDescent="0.2">
      <c r="A355" s="538"/>
      <c r="B355" s="655"/>
      <c r="C355" s="656"/>
      <c r="D355" s="655"/>
      <c r="E355" s="655"/>
      <c r="F355" s="657"/>
      <c r="G355" s="657"/>
      <c r="H355" s="657"/>
      <c r="I355" s="656"/>
      <c r="J355" s="657"/>
      <c r="K355" s="657"/>
      <c r="L355" s="657"/>
      <c r="M355" s="657"/>
      <c r="N355" s="656"/>
      <c r="O355" s="656"/>
      <c r="P355" s="655"/>
      <c r="Q355" s="655"/>
    </row>
  </sheetData>
  <mergeCells count="1162">
    <mergeCell ref="T148:T149"/>
    <mergeCell ref="U148:U149"/>
    <mergeCell ref="A99:A147"/>
    <mergeCell ref="B99:B103"/>
    <mergeCell ref="C99:C103"/>
    <mergeCell ref="E99:E103"/>
    <mergeCell ref="F99:F103"/>
    <mergeCell ref="G99:G103"/>
    <mergeCell ref="H99:H103"/>
    <mergeCell ref="B110:B111"/>
    <mergeCell ref="C110:C111"/>
    <mergeCell ref="E110:E111"/>
    <mergeCell ref="F110:F111"/>
    <mergeCell ref="G110:G111"/>
    <mergeCell ref="H110:H111"/>
    <mergeCell ref="B133:B137"/>
    <mergeCell ref="C133:C137"/>
    <mergeCell ref="E133:E137"/>
    <mergeCell ref="F133:F137"/>
    <mergeCell ref="G133:G137"/>
    <mergeCell ref="H133:H137"/>
    <mergeCell ref="J133:J137"/>
    <mergeCell ref="K133:K137"/>
    <mergeCell ref="L133:L137"/>
    <mergeCell ref="A148:A149"/>
    <mergeCell ref="N144:N147"/>
    <mergeCell ref="O144:O147"/>
    <mergeCell ref="P144:P147"/>
    <mergeCell ref="Q144:Q147"/>
    <mergeCell ref="R144:R147"/>
    <mergeCell ref="S144:S147"/>
    <mergeCell ref="B148:B149"/>
    <mergeCell ref="C148:C149"/>
    <mergeCell ref="E148:E149"/>
    <mergeCell ref="F148:F149"/>
    <mergeCell ref="G148:G149"/>
    <mergeCell ref="H148:H149"/>
    <mergeCell ref="J148:J149"/>
    <mergeCell ref="K148:K149"/>
    <mergeCell ref="L148:L149"/>
    <mergeCell ref="M148:M149"/>
    <mergeCell ref="R148:R149"/>
    <mergeCell ref="S148:S149"/>
    <mergeCell ref="M133:M137"/>
    <mergeCell ref="B138:B143"/>
    <mergeCell ref="C138:C143"/>
    <mergeCell ref="E138:E143"/>
    <mergeCell ref="F138:F143"/>
    <mergeCell ref="G138:G143"/>
    <mergeCell ref="H138:H143"/>
    <mergeCell ref="J138:J143"/>
    <mergeCell ref="K138:K143"/>
    <mergeCell ref="L138:L143"/>
    <mergeCell ref="M138:M143"/>
    <mergeCell ref="B144:B147"/>
    <mergeCell ref="C144:C147"/>
    <mergeCell ref="E144:E147"/>
    <mergeCell ref="F144:F147"/>
    <mergeCell ref="G144:G147"/>
    <mergeCell ref="H144:H147"/>
    <mergeCell ref="J144:J147"/>
    <mergeCell ref="K144:K147"/>
    <mergeCell ref="L144:L147"/>
    <mergeCell ref="M144:M147"/>
    <mergeCell ref="B127:B129"/>
    <mergeCell ref="C127:C129"/>
    <mergeCell ref="E127:E129"/>
    <mergeCell ref="F127:F129"/>
    <mergeCell ref="G127:G129"/>
    <mergeCell ref="H127:H129"/>
    <mergeCell ref="J127:J129"/>
    <mergeCell ref="K127:K129"/>
    <mergeCell ref="L127:L129"/>
    <mergeCell ref="M127:M129"/>
    <mergeCell ref="S127:S129"/>
    <mergeCell ref="T127:T129"/>
    <mergeCell ref="B130:B132"/>
    <mergeCell ref="C130:C132"/>
    <mergeCell ref="E130:E132"/>
    <mergeCell ref="F130:F132"/>
    <mergeCell ref="G130:G132"/>
    <mergeCell ref="H130:H132"/>
    <mergeCell ref="J130:J132"/>
    <mergeCell ref="K130:K132"/>
    <mergeCell ref="L130:L132"/>
    <mergeCell ref="M130:M132"/>
    <mergeCell ref="B121:B124"/>
    <mergeCell ref="C121:C124"/>
    <mergeCell ref="E121:E124"/>
    <mergeCell ref="F121:F124"/>
    <mergeCell ref="G121:G124"/>
    <mergeCell ref="H121:H124"/>
    <mergeCell ref="J121:J124"/>
    <mergeCell ref="K121:K124"/>
    <mergeCell ref="L121:L124"/>
    <mergeCell ref="M121:M124"/>
    <mergeCell ref="S121:S123"/>
    <mergeCell ref="T121:T123"/>
    <mergeCell ref="B125:B126"/>
    <mergeCell ref="C125:C126"/>
    <mergeCell ref="E125:E126"/>
    <mergeCell ref="F125:F126"/>
    <mergeCell ref="G125:G126"/>
    <mergeCell ref="H125:H126"/>
    <mergeCell ref="I125:I126"/>
    <mergeCell ref="J125:J126"/>
    <mergeCell ref="K125:K126"/>
    <mergeCell ref="L125:L126"/>
    <mergeCell ref="M125:M126"/>
    <mergeCell ref="N125:N126"/>
    <mergeCell ref="S125:S126"/>
    <mergeCell ref="T125:T126"/>
    <mergeCell ref="J110:J111"/>
    <mergeCell ref="K110:K111"/>
    <mergeCell ref="L110:L111"/>
    <mergeCell ref="M110:M111"/>
    <mergeCell ref="B112:B116"/>
    <mergeCell ref="C112:C116"/>
    <mergeCell ref="E112:E116"/>
    <mergeCell ref="F112:F116"/>
    <mergeCell ref="G112:G116"/>
    <mergeCell ref="H112:H116"/>
    <mergeCell ref="J112:J116"/>
    <mergeCell ref="K112:K116"/>
    <mergeCell ref="L112:L116"/>
    <mergeCell ref="M112:M116"/>
    <mergeCell ref="B117:B120"/>
    <mergeCell ref="C117:C120"/>
    <mergeCell ref="E117:E120"/>
    <mergeCell ref="F117:F120"/>
    <mergeCell ref="G117:G120"/>
    <mergeCell ref="H117:H120"/>
    <mergeCell ref="J117:J120"/>
    <mergeCell ref="K117:K120"/>
    <mergeCell ref="L117:L120"/>
    <mergeCell ref="M117:M120"/>
    <mergeCell ref="L99:L103"/>
    <mergeCell ref="M99:M103"/>
    <mergeCell ref="B104:B106"/>
    <mergeCell ref="C104:C106"/>
    <mergeCell ref="E104:E106"/>
    <mergeCell ref="F104:F106"/>
    <mergeCell ref="G104:G106"/>
    <mergeCell ref="H104:H106"/>
    <mergeCell ref="J104:J106"/>
    <mergeCell ref="K104:K106"/>
    <mergeCell ref="L104:L106"/>
    <mergeCell ref="M104:M106"/>
    <mergeCell ref="B107:B109"/>
    <mergeCell ref="C107:C109"/>
    <mergeCell ref="E107:E109"/>
    <mergeCell ref="F107:F109"/>
    <mergeCell ref="G107:G109"/>
    <mergeCell ref="H107:H109"/>
    <mergeCell ref="J107:J109"/>
    <mergeCell ref="K107:K109"/>
    <mergeCell ref="L107:L109"/>
    <mergeCell ref="M107:M109"/>
    <mergeCell ref="C1:U1"/>
    <mergeCell ref="B312:B314"/>
    <mergeCell ref="C312:C314"/>
    <mergeCell ref="E312:E314"/>
    <mergeCell ref="F312:F314"/>
    <mergeCell ref="G312:G314"/>
    <mergeCell ref="H312:H314"/>
    <mergeCell ref="J312:J314"/>
    <mergeCell ref="K312:K314"/>
    <mergeCell ref="M312:M314"/>
    <mergeCell ref="L312:L314"/>
    <mergeCell ref="B310:B311"/>
    <mergeCell ref="C310:C311"/>
    <mergeCell ref="E310:E311"/>
    <mergeCell ref="F310:F311"/>
    <mergeCell ref="G310:G311"/>
    <mergeCell ref="H310:H311"/>
    <mergeCell ref="J310:J311"/>
    <mergeCell ref="K310:K311"/>
    <mergeCell ref="M310:M311"/>
    <mergeCell ref="L310:L311"/>
    <mergeCell ref="B217:B221"/>
    <mergeCell ref="C217:C221"/>
    <mergeCell ref="E217:E221"/>
    <mergeCell ref="F217:F221"/>
    <mergeCell ref="G217:G221"/>
    <mergeCell ref="J217:J221"/>
    <mergeCell ref="K217:K221"/>
    <mergeCell ref="L217:L221"/>
    <mergeCell ref="M217:M221"/>
    <mergeCell ref="F202:F207"/>
    <mergeCell ref="G202:G207"/>
    <mergeCell ref="A202:A228"/>
    <mergeCell ref="A310:A314"/>
    <mergeCell ref="B211:B212"/>
    <mergeCell ref="C211:C212"/>
    <mergeCell ref="E211:E212"/>
    <mergeCell ref="F211:F212"/>
    <mergeCell ref="G211:G212"/>
    <mergeCell ref="J211:J212"/>
    <mergeCell ref="K211:K212"/>
    <mergeCell ref="L211:L212"/>
    <mergeCell ref="M211:M212"/>
    <mergeCell ref="B213:B216"/>
    <mergeCell ref="C213:C216"/>
    <mergeCell ref="E213:E216"/>
    <mergeCell ref="F213:F216"/>
    <mergeCell ref="G213:G216"/>
    <mergeCell ref="J213:J216"/>
    <mergeCell ref="K213:K216"/>
    <mergeCell ref="L213:L216"/>
    <mergeCell ref="M213:M216"/>
    <mergeCell ref="B208:B210"/>
    <mergeCell ref="C208:C210"/>
    <mergeCell ref="E208:E210"/>
    <mergeCell ref="F208:F210"/>
    <mergeCell ref="G208:G210"/>
    <mergeCell ref="J208:J210"/>
    <mergeCell ref="K208:K210"/>
    <mergeCell ref="L208:L210"/>
    <mergeCell ref="M208:M210"/>
    <mergeCell ref="B202:B207"/>
    <mergeCell ref="C202:C207"/>
    <mergeCell ref="E202:E207"/>
    <mergeCell ref="B238:B239"/>
    <mergeCell ref="T304:T305"/>
    <mergeCell ref="U304:U305"/>
    <mergeCell ref="U223:U224"/>
    <mergeCell ref="O223:O224"/>
    <mergeCell ref="P223:P224"/>
    <mergeCell ref="Q223:Q224"/>
    <mergeCell ref="R223:R224"/>
    <mergeCell ref="S223:S224"/>
    <mergeCell ref="T223:T224"/>
    <mergeCell ref="I222:I224"/>
    <mergeCell ref="J222:J224"/>
    <mergeCell ref="K222:K224"/>
    <mergeCell ref="L222:L224"/>
    <mergeCell ref="M222:M224"/>
    <mergeCell ref="N223:N224"/>
    <mergeCell ref="J238:J239"/>
    <mergeCell ref="K229:K233"/>
    <mergeCell ref="L229:L233"/>
    <mergeCell ref="M229:M233"/>
    <mergeCell ref="M238:M239"/>
    <mergeCell ref="R304:R305"/>
    <mergeCell ref="S304:S305"/>
    <mergeCell ref="R293:R294"/>
    <mergeCell ref="S293:S294"/>
    <mergeCell ref="T295:T297"/>
    <mergeCell ref="L256:L257"/>
    <mergeCell ref="M256:M257"/>
    <mergeCell ref="J278:J279"/>
    <mergeCell ref="K278:K279"/>
    <mergeCell ref="L278:L279"/>
    <mergeCell ref="M278:M279"/>
    <mergeCell ref="B242:B244"/>
    <mergeCell ref="C242:C244"/>
    <mergeCell ref="E242:E244"/>
    <mergeCell ref="F242:F244"/>
    <mergeCell ref="M225:M228"/>
    <mergeCell ref="N225:N228"/>
    <mergeCell ref="O225:O228"/>
    <mergeCell ref="P225:P228"/>
    <mergeCell ref="D234:D237"/>
    <mergeCell ref="E234:E237"/>
    <mergeCell ref="F234:F237"/>
    <mergeCell ref="G234:G237"/>
    <mergeCell ref="K238:K239"/>
    <mergeCell ref="M202:M207"/>
    <mergeCell ref="G289:G291"/>
    <mergeCell ref="F289:F291"/>
    <mergeCell ref="J289:J291"/>
    <mergeCell ref="K289:K291"/>
    <mergeCell ref="M284:M285"/>
    <mergeCell ref="M286:M287"/>
    <mergeCell ref="M289:M290"/>
    <mergeCell ref="L284:L288"/>
    <mergeCell ref="B222:B224"/>
    <mergeCell ref="C222:C224"/>
    <mergeCell ref="E222:E224"/>
    <mergeCell ref="F222:F224"/>
    <mergeCell ref="G222:G224"/>
    <mergeCell ref="H222:H224"/>
    <mergeCell ref="B225:B228"/>
    <mergeCell ref="C225:C228"/>
    <mergeCell ref="E225:E228"/>
    <mergeCell ref="F225:F228"/>
    <mergeCell ref="Q158:Q162"/>
    <mergeCell ref="R158:R162"/>
    <mergeCell ref="S158:S162"/>
    <mergeCell ref="O158:O162"/>
    <mergeCell ref="J163:J164"/>
    <mergeCell ref="K163:K164"/>
    <mergeCell ref="H165:H166"/>
    <mergeCell ref="L165:L166"/>
    <mergeCell ref="T306:T309"/>
    <mergeCell ref="U306:U309"/>
    <mergeCell ref="T242:T246"/>
    <mergeCell ref="U242:U246"/>
    <mergeCell ref="L245:L247"/>
    <mergeCell ref="N246:N247"/>
    <mergeCell ref="S225:S228"/>
    <mergeCell ref="T225:T228"/>
    <mergeCell ref="U225:U228"/>
    <mergeCell ref="U295:U297"/>
    <mergeCell ref="T301:T302"/>
    <mergeCell ref="U301:U302"/>
    <mergeCell ref="H225:H228"/>
    <mergeCell ref="J225:J228"/>
    <mergeCell ref="K225:K228"/>
    <mergeCell ref="L225:L228"/>
    <mergeCell ref="J202:J207"/>
    <mergeCell ref="K202:K207"/>
    <mergeCell ref="L202:L207"/>
    <mergeCell ref="L238:L239"/>
    <mergeCell ref="A150:A168"/>
    <mergeCell ref="T158:T162"/>
    <mergeCell ref="U158:U162"/>
    <mergeCell ref="H160:H162"/>
    <mergeCell ref="L160:L162"/>
    <mergeCell ref="H163:H164"/>
    <mergeCell ref="L163:L164"/>
    <mergeCell ref="B160:B162"/>
    <mergeCell ref="F160:F162"/>
    <mergeCell ref="D160:D162"/>
    <mergeCell ref="E160:E162"/>
    <mergeCell ref="I160:I162"/>
    <mergeCell ref="J158:J159"/>
    <mergeCell ref="H242:H244"/>
    <mergeCell ref="J242:J244"/>
    <mergeCell ref="K242:K244"/>
    <mergeCell ref="M245:M247"/>
    <mergeCell ref="B245:B247"/>
    <mergeCell ref="C245:C247"/>
    <mergeCell ref="I243:I244"/>
    <mergeCell ref="G242:G244"/>
    <mergeCell ref="D238:D239"/>
    <mergeCell ref="M234:M237"/>
    <mergeCell ref="J229:J233"/>
    <mergeCell ref="H234:H237"/>
    <mergeCell ref="I234:I237"/>
    <mergeCell ref="J234:J237"/>
    <mergeCell ref="K234:K237"/>
    <mergeCell ref="L234:L237"/>
    <mergeCell ref="C238:C239"/>
    <mergeCell ref="B234:B237"/>
    <mergeCell ref="C234:C237"/>
    <mergeCell ref="B229:B233"/>
    <mergeCell ref="C229:C233"/>
    <mergeCell ref="D229:D233"/>
    <mergeCell ref="E229:E233"/>
    <mergeCell ref="F229:F233"/>
    <mergeCell ref="G229:G233"/>
    <mergeCell ref="H229:H233"/>
    <mergeCell ref="I229:I233"/>
    <mergeCell ref="J4:L4"/>
    <mergeCell ref="M4:M5"/>
    <mergeCell ref="N4:N5"/>
    <mergeCell ref="M14:M16"/>
    <mergeCell ref="K14:K16"/>
    <mergeCell ref="L14:L16"/>
    <mergeCell ref="I46:I48"/>
    <mergeCell ref="C6:C8"/>
    <mergeCell ref="D6:D8"/>
    <mergeCell ref="B35:B40"/>
    <mergeCell ref="B46:B48"/>
    <mergeCell ref="C46:C48"/>
    <mergeCell ref="D46:D48"/>
    <mergeCell ref="E46:E48"/>
    <mergeCell ref="B41:B44"/>
    <mergeCell ref="H46:H48"/>
    <mergeCell ref="B163:B164"/>
    <mergeCell ref="D163:D164"/>
    <mergeCell ref="E163:E164"/>
    <mergeCell ref="B158:B159"/>
    <mergeCell ref="D227:D228"/>
    <mergeCell ref="G225:G228"/>
    <mergeCell ref="J99:J103"/>
    <mergeCell ref="K99:K103"/>
    <mergeCell ref="Q4:Q5"/>
    <mergeCell ref="B14:B16"/>
    <mergeCell ref="C14:C16"/>
    <mergeCell ref="E14:E16"/>
    <mergeCell ref="F14:F16"/>
    <mergeCell ref="G14:G16"/>
    <mergeCell ref="H14:H16"/>
    <mergeCell ref="J14:J16"/>
    <mergeCell ref="F4:H4"/>
    <mergeCell ref="I4:I5"/>
    <mergeCell ref="E4:E5"/>
    <mergeCell ref="E17:E18"/>
    <mergeCell ref="F17:F18"/>
    <mergeCell ref="G17:G18"/>
    <mergeCell ref="H17:H18"/>
    <mergeCell ref="P4:P5"/>
    <mergeCell ref="L46:L48"/>
    <mergeCell ref="M46:M48"/>
    <mergeCell ref="M41:M44"/>
    <mergeCell ref="I35:I40"/>
    <mergeCell ref="J35:J40"/>
    <mergeCell ref="F46:F48"/>
    <mergeCell ref="J46:J48"/>
    <mergeCell ref="K46:K48"/>
    <mergeCell ref="L41:L44"/>
    <mergeCell ref="J22:J23"/>
    <mergeCell ref="K22:K23"/>
    <mergeCell ref="H22:H23"/>
    <mergeCell ref="G22:G23"/>
    <mergeCell ref="F22:F23"/>
    <mergeCell ref="J24:J25"/>
    <mergeCell ref="K24:K25"/>
    <mergeCell ref="F163:F164"/>
    <mergeCell ref="O246:O247"/>
    <mergeCell ref="I245:I247"/>
    <mergeCell ref="J245:J247"/>
    <mergeCell ref="K245:K247"/>
    <mergeCell ref="O4:O5"/>
    <mergeCell ref="A6:A18"/>
    <mergeCell ref="C9:C11"/>
    <mergeCell ref="B9:B11"/>
    <mergeCell ref="N242:N244"/>
    <mergeCell ref="O242:O244"/>
    <mergeCell ref="B17:B18"/>
    <mergeCell ref="C17:C18"/>
    <mergeCell ref="K6:K8"/>
    <mergeCell ref="A4:A5"/>
    <mergeCell ref="B4:B5"/>
    <mergeCell ref="C4:C5"/>
    <mergeCell ref="D4:D5"/>
    <mergeCell ref="L31:L33"/>
    <mergeCell ref="M31:M33"/>
    <mergeCell ref="J31:J33"/>
    <mergeCell ref="F31:F33"/>
    <mergeCell ref="K35:K40"/>
    <mergeCell ref="L35:L40"/>
    <mergeCell ref="M52:M53"/>
    <mergeCell ref="B52:B53"/>
    <mergeCell ref="C52:C53"/>
    <mergeCell ref="D52:D53"/>
    <mergeCell ref="F41:F44"/>
    <mergeCell ref="G41:G44"/>
    <mergeCell ref="H41:H44"/>
    <mergeCell ref="I41:I44"/>
    <mergeCell ref="B292:B294"/>
    <mergeCell ref="C292:C294"/>
    <mergeCell ref="E292:E294"/>
    <mergeCell ref="F292:F294"/>
    <mergeCell ref="G292:G294"/>
    <mergeCell ref="J295:J297"/>
    <mergeCell ref="A295:A297"/>
    <mergeCell ref="B295:B297"/>
    <mergeCell ref="C295:C297"/>
    <mergeCell ref="E295:E297"/>
    <mergeCell ref="F295:F297"/>
    <mergeCell ref="G295:G297"/>
    <mergeCell ref="E245:E247"/>
    <mergeCell ref="F245:F247"/>
    <mergeCell ref="G245:G247"/>
    <mergeCell ref="H245:H247"/>
    <mergeCell ref="A248:A283"/>
    <mergeCell ref="B251:B255"/>
    <mergeCell ref="B256:B257"/>
    <mergeCell ref="C256:C257"/>
    <mergeCell ref="D256:D257"/>
    <mergeCell ref="E256:E257"/>
    <mergeCell ref="F256:F257"/>
    <mergeCell ref="B259:B260"/>
    <mergeCell ref="C259:C260"/>
    <mergeCell ref="D259:D260"/>
    <mergeCell ref="E259:E260"/>
    <mergeCell ref="F259:F260"/>
    <mergeCell ref="G259:G260"/>
    <mergeCell ref="A298:A309"/>
    <mergeCell ref="B298:B299"/>
    <mergeCell ref="C298:C299"/>
    <mergeCell ref="E298:E299"/>
    <mergeCell ref="F298:F299"/>
    <mergeCell ref="G298:G299"/>
    <mergeCell ref="M292:M294"/>
    <mergeCell ref="N293:N294"/>
    <mergeCell ref="B300:B302"/>
    <mergeCell ref="C300:C302"/>
    <mergeCell ref="E300:E302"/>
    <mergeCell ref="F300:F302"/>
    <mergeCell ref="G300:G302"/>
    <mergeCell ref="H300:H302"/>
    <mergeCell ref="J300:J302"/>
    <mergeCell ref="K300:K302"/>
    <mergeCell ref="H303:H305"/>
    <mergeCell ref="L295:L297"/>
    <mergeCell ref="M295:M297"/>
    <mergeCell ref="L303:L305"/>
    <mergeCell ref="M303:M305"/>
    <mergeCell ref="N304:N305"/>
    <mergeCell ref="K295:K297"/>
    <mergeCell ref="A284:A294"/>
    <mergeCell ref="B289:B291"/>
    <mergeCell ref="J306:J309"/>
    <mergeCell ref="J303:J305"/>
    <mergeCell ref="K303:K305"/>
    <mergeCell ref="I304:I305"/>
    <mergeCell ref="B303:B305"/>
    <mergeCell ref="C303:C305"/>
    <mergeCell ref="E303:E305"/>
    <mergeCell ref="F303:F305"/>
    <mergeCell ref="G303:G305"/>
    <mergeCell ref="N301:N302"/>
    <mergeCell ref="O301:O302"/>
    <mergeCell ref="P301:P302"/>
    <mergeCell ref="Q301:Q302"/>
    <mergeCell ref="M298:M299"/>
    <mergeCell ref="B306:B309"/>
    <mergeCell ref="C306:C309"/>
    <mergeCell ref="E306:E309"/>
    <mergeCell ref="F306:F309"/>
    <mergeCell ref="G306:G309"/>
    <mergeCell ref="O306:O309"/>
    <mergeCell ref="P306:P309"/>
    <mergeCell ref="O304:O305"/>
    <mergeCell ref="P304:P305"/>
    <mergeCell ref="Q304:Q305"/>
    <mergeCell ref="L300:L302"/>
    <mergeCell ref="M300:M302"/>
    <mergeCell ref="D301:D302"/>
    <mergeCell ref="H298:H299"/>
    <mergeCell ref="J298:J299"/>
    <mergeCell ref="K298:K299"/>
    <mergeCell ref="L298:L299"/>
    <mergeCell ref="I307:I308"/>
    <mergeCell ref="K306:K309"/>
    <mergeCell ref="L306:L309"/>
    <mergeCell ref="M306:M309"/>
    <mergeCell ref="N306:N309"/>
    <mergeCell ref="H306:H309"/>
    <mergeCell ref="N97:N98"/>
    <mergeCell ref="I296:I297"/>
    <mergeCell ref="K292:K294"/>
    <mergeCell ref="L292:L294"/>
    <mergeCell ref="J160:J162"/>
    <mergeCell ref="K160:K162"/>
    <mergeCell ref="M97:M98"/>
    <mergeCell ref="G97:G98"/>
    <mergeCell ref="H97:H98"/>
    <mergeCell ref="J165:J166"/>
    <mergeCell ref="K158:K159"/>
    <mergeCell ref="N158:N162"/>
    <mergeCell ref="G163:G164"/>
    <mergeCell ref="I163:I164"/>
    <mergeCell ref="K70:K71"/>
    <mergeCell ref="G93:G95"/>
    <mergeCell ref="G160:G162"/>
    <mergeCell ref="K81:K82"/>
    <mergeCell ref="J251:J255"/>
    <mergeCell ref="K251:K255"/>
    <mergeCell ref="L251:L255"/>
    <mergeCell ref="M251:M255"/>
    <mergeCell ref="G256:G257"/>
    <mergeCell ref="H256:H257"/>
    <mergeCell ref="I256:I257"/>
    <mergeCell ref="J256:J257"/>
    <mergeCell ref="K256:K257"/>
    <mergeCell ref="H295:H297"/>
    <mergeCell ref="H292:H294"/>
    <mergeCell ref="J292:J294"/>
    <mergeCell ref="G238:G239"/>
    <mergeCell ref="H238:H239"/>
    <mergeCell ref="U17:U18"/>
    <mergeCell ref="L52:L53"/>
    <mergeCell ref="T3:T5"/>
    <mergeCell ref="U3:U5"/>
    <mergeCell ref="R4:R5"/>
    <mergeCell ref="T14:T16"/>
    <mergeCell ref="U14:U16"/>
    <mergeCell ref="T17:T18"/>
    <mergeCell ref="D35:D40"/>
    <mergeCell ref="E35:E40"/>
    <mergeCell ref="F35:F40"/>
    <mergeCell ref="G35:G40"/>
    <mergeCell ref="M68:M69"/>
    <mergeCell ref="H88:H89"/>
    <mergeCell ref="I88:I89"/>
    <mergeCell ref="K79:K80"/>
    <mergeCell ref="O97:O98"/>
    <mergeCell ref="P97:P98"/>
    <mergeCell ref="Q97:Q98"/>
    <mergeCell ref="A3:H3"/>
    <mergeCell ref="I3:M3"/>
    <mergeCell ref="N3:Q3"/>
    <mergeCell ref="J17:J18"/>
    <mergeCell ref="K17:K18"/>
    <mergeCell ref="L17:L18"/>
    <mergeCell ref="M17:M18"/>
    <mergeCell ref="L6:L8"/>
    <mergeCell ref="M6:M8"/>
    <mergeCell ref="T97:T98"/>
    <mergeCell ref="E6:E8"/>
    <mergeCell ref="F6:F8"/>
    <mergeCell ref="G6:G8"/>
    <mergeCell ref="R306:R309"/>
    <mergeCell ref="S306:S309"/>
    <mergeCell ref="R295:R297"/>
    <mergeCell ref="S295:S297"/>
    <mergeCell ref="R301:R302"/>
    <mergeCell ref="S301:S302"/>
    <mergeCell ref="M12:M13"/>
    <mergeCell ref="Q306:Q309"/>
    <mergeCell ref="Q295:Q297"/>
    <mergeCell ref="O293:O294"/>
    <mergeCell ref="P293:P294"/>
    <mergeCell ref="Q293:Q294"/>
    <mergeCell ref="P245:P247"/>
    <mergeCell ref="Q245:Q247"/>
    <mergeCell ref="Q242:Q244"/>
    <mergeCell ref="L242:L244"/>
    <mergeCell ref="M242:M244"/>
    <mergeCell ref="P242:P244"/>
    <mergeCell ref="R225:R228"/>
    <mergeCell ref="M160:M162"/>
    <mergeCell ref="Q225:Q228"/>
    <mergeCell ref="M66:M67"/>
    <mergeCell ref="L70:L71"/>
    <mergeCell ref="M70:M71"/>
    <mergeCell ref="L97:L98"/>
    <mergeCell ref="M88:M89"/>
    <mergeCell ref="L22:L23"/>
    <mergeCell ref="L81:L82"/>
    <mergeCell ref="M175:M180"/>
    <mergeCell ref="N179:N180"/>
    <mergeCell ref="O179:O180"/>
    <mergeCell ref="P179:P180"/>
    <mergeCell ref="A1:B1"/>
    <mergeCell ref="J9:J11"/>
    <mergeCell ref="I9:I11"/>
    <mergeCell ref="H9:H11"/>
    <mergeCell ref="M9:M11"/>
    <mergeCell ref="L9:L11"/>
    <mergeCell ref="K9:K11"/>
    <mergeCell ref="G31:G33"/>
    <mergeCell ref="H31:H33"/>
    <mergeCell ref="D31:D33"/>
    <mergeCell ref="L12:L13"/>
    <mergeCell ref="K12:K13"/>
    <mergeCell ref="J12:J13"/>
    <mergeCell ref="I12:I13"/>
    <mergeCell ref="J41:J44"/>
    <mergeCell ref="K41:K44"/>
    <mergeCell ref="C41:C44"/>
    <mergeCell ref="D41:D44"/>
    <mergeCell ref="E41:E44"/>
    <mergeCell ref="J27:J30"/>
    <mergeCell ref="E27:E30"/>
    <mergeCell ref="D29:D30"/>
    <mergeCell ref="I15:I16"/>
    <mergeCell ref="B6:B8"/>
    <mergeCell ref="L24:L25"/>
    <mergeCell ref="M24:M25"/>
    <mergeCell ref="A31:A98"/>
    <mergeCell ref="C83:C84"/>
    <mergeCell ref="D83:D84"/>
    <mergeCell ref="E83:E84"/>
    <mergeCell ref="L85:L87"/>
    <mergeCell ref="J79:J80"/>
    <mergeCell ref="S4:S5"/>
    <mergeCell ref="C35:C40"/>
    <mergeCell ref="G46:G48"/>
    <mergeCell ref="M35:M40"/>
    <mergeCell ref="H35:H40"/>
    <mergeCell ref="H6:H8"/>
    <mergeCell ref="I6:I8"/>
    <mergeCell ref="J6:J8"/>
    <mergeCell ref="H12:H13"/>
    <mergeCell ref="K31:K33"/>
    <mergeCell ref="G12:G13"/>
    <mergeCell ref="F12:F13"/>
    <mergeCell ref="E12:E13"/>
    <mergeCell ref="D12:D13"/>
    <mergeCell ref="C12:C13"/>
    <mergeCell ref="B12:B13"/>
    <mergeCell ref="Q29:Q30"/>
    <mergeCell ref="R29:R30"/>
    <mergeCell ref="K27:K30"/>
    <mergeCell ref="L27:L30"/>
    <mergeCell ref="M27:M30"/>
    <mergeCell ref="P29:P30"/>
    <mergeCell ref="G19:G21"/>
    <mergeCell ref="H19:H21"/>
    <mergeCell ref="J19:J21"/>
    <mergeCell ref="K19:K21"/>
    <mergeCell ref="L19:L21"/>
    <mergeCell ref="M19:M21"/>
    <mergeCell ref="G9:G11"/>
    <mergeCell ref="F9:F11"/>
    <mergeCell ref="E9:E11"/>
    <mergeCell ref="D9:D11"/>
    <mergeCell ref="R3:S3"/>
    <mergeCell ref="B31:B33"/>
    <mergeCell ref="C31:C33"/>
    <mergeCell ref="E31:E33"/>
    <mergeCell ref="S29:S30"/>
    <mergeCell ref="T29:T30"/>
    <mergeCell ref="U29:U30"/>
    <mergeCell ref="N29:N30"/>
    <mergeCell ref="O29:O30"/>
    <mergeCell ref="K54:K56"/>
    <mergeCell ref="L54:L56"/>
    <mergeCell ref="K57:K60"/>
    <mergeCell ref="E52:E53"/>
    <mergeCell ref="F52:F53"/>
    <mergeCell ref="G52:G53"/>
    <mergeCell ref="I52:I53"/>
    <mergeCell ref="H52:H53"/>
    <mergeCell ref="H57:H60"/>
    <mergeCell ref="I57:I60"/>
    <mergeCell ref="J57:J60"/>
    <mergeCell ref="G54:G56"/>
    <mergeCell ref="H54:H56"/>
    <mergeCell ref="I54:I56"/>
    <mergeCell ref="J54:J56"/>
    <mergeCell ref="B57:B60"/>
    <mergeCell ref="C57:C60"/>
    <mergeCell ref="D57:D60"/>
    <mergeCell ref="E57:E60"/>
    <mergeCell ref="F57:F60"/>
    <mergeCell ref="G57:G60"/>
    <mergeCell ref="J52:J53"/>
    <mergeCell ref="B54:B56"/>
    <mergeCell ref="F54:F56"/>
    <mergeCell ref="M54:M56"/>
    <mergeCell ref="L50:L51"/>
    <mergeCell ref="M50:M51"/>
    <mergeCell ref="B50:B51"/>
    <mergeCell ref="C50:C51"/>
    <mergeCell ref="D50:D51"/>
    <mergeCell ref="E50:E51"/>
    <mergeCell ref="F50:F51"/>
    <mergeCell ref="G50:G51"/>
    <mergeCell ref="H63:H65"/>
    <mergeCell ref="I63:I65"/>
    <mergeCell ref="J63:J65"/>
    <mergeCell ref="K63:K65"/>
    <mergeCell ref="L63:L65"/>
    <mergeCell ref="M63:M65"/>
    <mergeCell ref="B63:B65"/>
    <mergeCell ref="C63:C65"/>
    <mergeCell ref="D63:D65"/>
    <mergeCell ref="E63:E65"/>
    <mergeCell ref="F63:F65"/>
    <mergeCell ref="G63:G65"/>
    <mergeCell ref="H50:H51"/>
    <mergeCell ref="I50:I51"/>
    <mergeCell ref="J50:J51"/>
    <mergeCell ref="K50:K51"/>
    <mergeCell ref="K52:K53"/>
    <mergeCell ref="L57:L60"/>
    <mergeCell ref="M57:M60"/>
    <mergeCell ref="C70:C71"/>
    <mergeCell ref="D70:D71"/>
    <mergeCell ref="E70:E71"/>
    <mergeCell ref="F70:F71"/>
    <mergeCell ref="G70:G71"/>
    <mergeCell ref="B68:B69"/>
    <mergeCell ref="C68:C69"/>
    <mergeCell ref="D68:D69"/>
    <mergeCell ref="E68:E69"/>
    <mergeCell ref="F68:F69"/>
    <mergeCell ref="G68:G69"/>
    <mergeCell ref="H68:H69"/>
    <mergeCell ref="I68:I69"/>
    <mergeCell ref="J68:J69"/>
    <mergeCell ref="K68:K69"/>
    <mergeCell ref="L68:L69"/>
    <mergeCell ref="H70:H71"/>
    <mergeCell ref="I70:I71"/>
    <mergeCell ref="J70:J71"/>
    <mergeCell ref="K72:K75"/>
    <mergeCell ref="L72:L75"/>
    <mergeCell ref="M72:M75"/>
    <mergeCell ref="B72:B75"/>
    <mergeCell ref="C72:C75"/>
    <mergeCell ref="D72:D75"/>
    <mergeCell ref="E72:E75"/>
    <mergeCell ref="F72:F75"/>
    <mergeCell ref="G72:G75"/>
    <mergeCell ref="B81:B82"/>
    <mergeCell ref="C81:C82"/>
    <mergeCell ref="D81:D82"/>
    <mergeCell ref="E81:E82"/>
    <mergeCell ref="F81:F82"/>
    <mergeCell ref="G81:G82"/>
    <mergeCell ref="L79:L80"/>
    <mergeCell ref="M79:M80"/>
    <mergeCell ref="B79:B80"/>
    <mergeCell ref="C79:C80"/>
    <mergeCell ref="D79:D80"/>
    <mergeCell ref="E79:E80"/>
    <mergeCell ref="F79:F80"/>
    <mergeCell ref="G79:G80"/>
    <mergeCell ref="H79:H80"/>
    <mergeCell ref="I79:I80"/>
    <mergeCell ref="H72:H75"/>
    <mergeCell ref="I72:I75"/>
    <mergeCell ref="J72:J75"/>
    <mergeCell ref="K88:K89"/>
    <mergeCell ref="L88:L89"/>
    <mergeCell ref="B83:B84"/>
    <mergeCell ref="F88:F89"/>
    <mergeCell ref="G88:G89"/>
    <mergeCell ref="H81:H82"/>
    <mergeCell ref="I81:I82"/>
    <mergeCell ref="J81:J82"/>
    <mergeCell ref="U97:U98"/>
    <mergeCell ref="R97:R98"/>
    <mergeCell ref="S97:S98"/>
    <mergeCell ref="K90:K92"/>
    <mergeCell ref="L90:L92"/>
    <mergeCell ref="M90:M92"/>
    <mergeCell ref="B90:B92"/>
    <mergeCell ref="C90:C92"/>
    <mergeCell ref="D90:D92"/>
    <mergeCell ref="E90:E92"/>
    <mergeCell ref="F90:F92"/>
    <mergeCell ref="G90:G92"/>
    <mergeCell ref="F97:F98"/>
    <mergeCell ref="H83:H84"/>
    <mergeCell ref="I83:I84"/>
    <mergeCell ref="J83:J84"/>
    <mergeCell ref="K83:K84"/>
    <mergeCell ref="L83:L84"/>
    <mergeCell ref="M83:M84"/>
    <mergeCell ref="F83:F84"/>
    <mergeCell ref="G83:G84"/>
    <mergeCell ref="M85:M87"/>
    <mergeCell ref="B93:B95"/>
    <mergeCell ref="C93:C95"/>
    <mergeCell ref="C24:C25"/>
    <mergeCell ref="D24:D25"/>
    <mergeCell ref="E24:E25"/>
    <mergeCell ref="B27:B30"/>
    <mergeCell ref="C27:C30"/>
    <mergeCell ref="F27:F30"/>
    <mergeCell ref="G27:G30"/>
    <mergeCell ref="H27:H30"/>
    <mergeCell ref="B88:B89"/>
    <mergeCell ref="C88:C89"/>
    <mergeCell ref="D88:D89"/>
    <mergeCell ref="E88:E89"/>
    <mergeCell ref="B76:B78"/>
    <mergeCell ref="C76:C78"/>
    <mergeCell ref="B97:B98"/>
    <mergeCell ref="C97:C98"/>
    <mergeCell ref="E97:E98"/>
    <mergeCell ref="B85:B87"/>
    <mergeCell ref="C85:C87"/>
    <mergeCell ref="D85:D87"/>
    <mergeCell ref="E85:E87"/>
    <mergeCell ref="F85:F87"/>
    <mergeCell ref="G85:G87"/>
    <mergeCell ref="H85:H87"/>
    <mergeCell ref="D93:D95"/>
    <mergeCell ref="E93:E95"/>
    <mergeCell ref="F93:F95"/>
    <mergeCell ref="D76:D78"/>
    <mergeCell ref="E76:E78"/>
    <mergeCell ref="F76:F78"/>
    <mergeCell ref="G76:G78"/>
    <mergeCell ref="B70:B71"/>
    <mergeCell ref="M165:M166"/>
    <mergeCell ref="M163:M164"/>
    <mergeCell ref="K165:K166"/>
    <mergeCell ref="M22:M23"/>
    <mergeCell ref="M81:M82"/>
    <mergeCell ref="H90:H92"/>
    <mergeCell ref="I90:I92"/>
    <mergeCell ref="J90:J92"/>
    <mergeCell ref="M158:M159"/>
    <mergeCell ref="G158:G159"/>
    <mergeCell ref="I158:I159"/>
    <mergeCell ref="G24:G25"/>
    <mergeCell ref="H24:H25"/>
    <mergeCell ref="I24:I25"/>
    <mergeCell ref="H76:H78"/>
    <mergeCell ref="I76:I78"/>
    <mergeCell ref="H93:H95"/>
    <mergeCell ref="I93:I95"/>
    <mergeCell ref="J97:J98"/>
    <mergeCell ref="J76:J78"/>
    <mergeCell ref="K76:K78"/>
    <mergeCell ref="L76:L78"/>
    <mergeCell ref="M76:M78"/>
    <mergeCell ref="M93:M95"/>
    <mergeCell ref="I85:I87"/>
    <mergeCell ref="J85:J87"/>
    <mergeCell ref="K85:K87"/>
    <mergeCell ref="K97:K98"/>
    <mergeCell ref="J93:J95"/>
    <mergeCell ref="K93:K95"/>
    <mergeCell ref="L93:L95"/>
    <mergeCell ref="J88:J89"/>
    <mergeCell ref="C289:C291"/>
    <mergeCell ref="E289:E291"/>
    <mergeCell ref="H289:H291"/>
    <mergeCell ref="L289:L291"/>
    <mergeCell ref="J284:J288"/>
    <mergeCell ref="K284:K288"/>
    <mergeCell ref="H175:H180"/>
    <mergeCell ref="J175:J180"/>
    <mergeCell ref="K175:K180"/>
    <mergeCell ref="L175:L180"/>
    <mergeCell ref="D177:D180"/>
    <mergeCell ref="C251:C255"/>
    <mergeCell ref="D251:D255"/>
    <mergeCell ref="E251:E255"/>
    <mergeCell ref="F251:F255"/>
    <mergeCell ref="G251:G255"/>
    <mergeCell ref="H251:H255"/>
    <mergeCell ref="I251:I255"/>
    <mergeCell ref="E238:E239"/>
    <mergeCell ref="F238:F239"/>
    <mergeCell ref="I238:I239"/>
    <mergeCell ref="A229:A247"/>
    <mergeCell ref="B284:B288"/>
    <mergeCell ref="C284:C288"/>
    <mergeCell ref="E284:E288"/>
    <mergeCell ref="F284:F288"/>
    <mergeCell ref="G284:G288"/>
    <mergeCell ref="H284:H288"/>
    <mergeCell ref="B165:B166"/>
    <mergeCell ref="D165:D166"/>
    <mergeCell ref="E165:E166"/>
    <mergeCell ref="F165:F166"/>
    <mergeCell ref="G165:G166"/>
    <mergeCell ref="C158:C166"/>
    <mergeCell ref="D158:D159"/>
    <mergeCell ref="E158:E159"/>
    <mergeCell ref="B24:B25"/>
    <mergeCell ref="A169:A201"/>
    <mergeCell ref="B175:B180"/>
    <mergeCell ref="C175:C180"/>
    <mergeCell ref="E175:E180"/>
    <mergeCell ref="F175:F180"/>
    <mergeCell ref="G175:G180"/>
    <mergeCell ref="F24:F25"/>
    <mergeCell ref="C66:C67"/>
    <mergeCell ref="D66:D67"/>
    <mergeCell ref="E66:E67"/>
    <mergeCell ref="F66:F67"/>
    <mergeCell ref="G66:G67"/>
    <mergeCell ref="H66:H67"/>
    <mergeCell ref="C54:C56"/>
    <mergeCell ref="D54:D56"/>
    <mergeCell ref="E54:E56"/>
    <mergeCell ref="E185:E189"/>
    <mergeCell ref="F185:F189"/>
    <mergeCell ref="G185:G189"/>
    <mergeCell ref="H185:H189"/>
    <mergeCell ref="J185:J189"/>
    <mergeCell ref="K185:K189"/>
    <mergeCell ref="L185:L189"/>
    <mergeCell ref="M185:M189"/>
    <mergeCell ref="N186:N187"/>
    <mergeCell ref="O186:O187"/>
    <mergeCell ref="P186:P187"/>
    <mergeCell ref="Q186:Q187"/>
    <mergeCell ref="R186:R187"/>
    <mergeCell ref="A19:A30"/>
    <mergeCell ref="B19:B21"/>
    <mergeCell ref="C19:C21"/>
    <mergeCell ref="D19:D21"/>
    <mergeCell ref="E19:E21"/>
    <mergeCell ref="F19:F21"/>
    <mergeCell ref="B22:B23"/>
    <mergeCell ref="C22:C23"/>
    <mergeCell ref="D22:D23"/>
    <mergeCell ref="E22:E23"/>
    <mergeCell ref="I66:I67"/>
    <mergeCell ref="J66:J67"/>
    <mergeCell ref="K66:K67"/>
    <mergeCell ref="L66:L67"/>
    <mergeCell ref="B66:B67"/>
    <mergeCell ref="P158:P162"/>
    <mergeCell ref="H158:H159"/>
    <mergeCell ref="L158:L159"/>
    <mergeCell ref="F158:F159"/>
    <mergeCell ref="S179:S180"/>
    <mergeCell ref="T179:T180"/>
    <mergeCell ref="U179:U180"/>
    <mergeCell ref="B181:B184"/>
    <mergeCell ref="C181:C184"/>
    <mergeCell ref="E181:E184"/>
    <mergeCell ref="F181:F184"/>
    <mergeCell ref="G181:G184"/>
    <mergeCell ref="H181:H184"/>
    <mergeCell ref="J181:J184"/>
    <mergeCell ref="K181:K184"/>
    <mergeCell ref="L181:L184"/>
    <mergeCell ref="M181:M184"/>
    <mergeCell ref="D182:D184"/>
    <mergeCell ref="N182:N184"/>
    <mergeCell ref="O182:O184"/>
    <mergeCell ref="P182:P184"/>
    <mergeCell ref="Q182:Q184"/>
    <mergeCell ref="R182:R184"/>
    <mergeCell ref="S182:S184"/>
    <mergeCell ref="T182:T184"/>
    <mergeCell ref="U182:U184"/>
    <mergeCell ref="Q179:Q180"/>
    <mergeCell ref="R179:R180"/>
    <mergeCell ref="S186:S187"/>
    <mergeCell ref="T186:T187"/>
    <mergeCell ref="U186:U187"/>
    <mergeCell ref="D187:D189"/>
    <mergeCell ref="N188:N189"/>
    <mergeCell ref="O188:O189"/>
    <mergeCell ref="P188:P189"/>
    <mergeCell ref="Q188:Q189"/>
    <mergeCell ref="R188:R189"/>
    <mergeCell ref="S188:S189"/>
    <mergeCell ref="T188:T189"/>
    <mergeCell ref="U188:U189"/>
    <mergeCell ref="B190:B195"/>
    <mergeCell ref="C190:C195"/>
    <mergeCell ref="E190:E195"/>
    <mergeCell ref="F190:F195"/>
    <mergeCell ref="G190:G195"/>
    <mergeCell ref="H190:H195"/>
    <mergeCell ref="J190:J195"/>
    <mergeCell ref="K190:K195"/>
    <mergeCell ref="L190:L195"/>
    <mergeCell ref="M190:M195"/>
    <mergeCell ref="N190:N195"/>
    <mergeCell ref="O190:O195"/>
    <mergeCell ref="P190:P195"/>
    <mergeCell ref="Q190:Q195"/>
    <mergeCell ref="R190:R195"/>
    <mergeCell ref="S190:S195"/>
    <mergeCell ref="T190:T195"/>
    <mergeCell ref="U190:U195"/>
    <mergeCell ref="B185:B189"/>
    <mergeCell ref="C185:C189"/>
    <mergeCell ref="U196:U197"/>
    <mergeCell ref="N198:N201"/>
    <mergeCell ref="O198:O201"/>
    <mergeCell ref="P198:P201"/>
    <mergeCell ref="Q198:Q201"/>
    <mergeCell ref="R198:R201"/>
    <mergeCell ref="S198:S201"/>
    <mergeCell ref="T198:T201"/>
    <mergeCell ref="U198:U201"/>
    <mergeCell ref="D200:D201"/>
    <mergeCell ref="B196:B201"/>
    <mergeCell ref="C196:C201"/>
    <mergeCell ref="E196:E201"/>
    <mergeCell ref="F196:F201"/>
    <mergeCell ref="G196:G201"/>
    <mergeCell ref="H196:H201"/>
    <mergeCell ref="J196:J201"/>
    <mergeCell ref="K196:K201"/>
    <mergeCell ref="L196:L201"/>
    <mergeCell ref="M196:M201"/>
    <mergeCell ref="N196:N197"/>
    <mergeCell ref="O196:O197"/>
    <mergeCell ref="P196:P197"/>
    <mergeCell ref="Q196:Q197"/>
    <mergeCell ref="R196:R197"/>
    <mergeCell ref="S196:S197"/>
    <mergeCell ref="T196:T197"/>
    <mergeCell ref="H259:H260"/>
    <mergeCell ref="I259:I260"/>
    <mergeCell ref="J259:J260"/>
    <mergeCell ref="K259:K260"/>
    <mergeCell ref="L259:L260"/>
    <mergeCell ref="M259:M260"/>
    <mergeCell ref="B261:B262"/>
    <mergeCell ref="C261:C262"/>
    <mergeCell ref="D261:D262"/>
    <mergeCell ref="E261:E262"/>
    <mergeCell ref="F261:F262"/>
    <mergeCell ref="G261:G262"/>
    <mergeCell ref="H261:H262"/>
    <mergeCell ref="I261:I262"/>
    <mergeCell ref="J261:J262"/>
    <mergeCell ref="K261:K262"/>
    <mergeCell ref="L261:L262"/>
    <mergeCell ref="M261:M262"/>
    <mergeCell ref="B263:B264"/>
    <mergeCell ref="C263:C264"/>
    <mergeCell ref="D263:D264"/>
    <mergeCell ref="E263:E264"/>
    <mergeCell ref="F263:F264"/>
    <mergeCell ref="G263:G264"/>
    <mergeCell ref="H263:H264"/>
    <mergeCell ref="I263:I264"/>
    <mergeCell ref="J263:J264"/>
    <mergeCell ref="K263:K264"/>
    <mergeCell ref="L263:L264"/>
    <mergeCell ref="M263:M264"/>
    <mergeCell ref="B266:B267"/>
    <mergeCell ref="C266:C267"/>
    <mergeCell ref="D266:D267"/>
    <mergeCell ref="E266:E267"/>
    <mergeCell ref="F266:F267"/>
    <mergeCell ref="G266:G267"/>
    <mergeCell ref="I266:I267"/>
    <mergeCell ref="J266:J267"/>
    <mergeCell ref="K266:K267"/>
    <mergeCell ref="L266:L267"/>
    <mergeCell ref="M266:M267"/>
    <mergeCell ref="B268:B270"/>
    <mergeCell ref="C268:C270"/>
    <mergeCell ref="D268:D270"/>
    <mergeCell ref="E268:E270"/>
    <mergeCell ref="F268:F270"/>
    <mergeCell ref="G268:G270"/>
    <mergeCell ref="H268:H270"/>
    <mergeCell ref="I268:I270"/>
    <mergeCell ref="J268:J270"/>
    <mergeCell ref="K268:K270"/>
    <mergeCell ref="L268:L270"/>
    <mergeCell ref="M268:M270"/>
    <mergeCell ref="B271:B273"/>
    <mergeCell ref="C271:C273"/>
    <mergeCell ref="D271:D273"/>
    <mergeCell ref="E271:E273"/>
    <mergeCell ref="F271:F273"/>
    <mergeCell ref="G271:G273"/>
    <mergeCell ref="H271:H273"/>
    <mergeCell ref="I271:I273"/>
    <mergeCell ref="J271:J273"/>
    <mergeCell ref="K271:K273"/>
    <mergeCell ref="L271:L273"/>
    <mergeCell ref="M271:M273"/>
    <mergeCell ref="B280:B281"/>
    <mergeCell ref="C280:C281"/>
    <mergeCell ref="D280:D281"/>
    <mergeCell ref="E280:E281"/>
    <mergeCell ref="F280:F281"/>
    <mergeCell ref="G280:G281"/>
    <mergeCell ref="H280:H281"/>
    <mergeCell ref="I280:I281"/>
    <mergeCell ref="J280:J281"/>
    <mergeCell ref="K280:K281"/>
    <mergeCell ref="L280:L281"/>
    <mergeCell ref="M280:M281"/>
    <mergeCell ref="B274:B275"/>
    <mergeCell ref="C274:C275"/>
    <mergeCell ref="D274:D275"/>
    <mergeCell ref="E274:E275"/>
    <mergeCell ref="F274:F275"/>
    <mergeCell ref="G274:G275"/>
    <mergeCell ref="H274:H275"/>
    <mergeCell ref="I274:I275"/>
    <mergeCell ref="J274:J275"/>
    <mergeCell ref="K274:K275"/>
    <mergeCell ref="L274:L275"/>
    <mergeCell ref="M274:M275"/>
    <mergeCell ref="B278:B279"/>
    <mergeCell ref="C278:C279"/>
    <mergeCell ref="D278:D279"/>
    <mergeCell ref="E278:E279"/>
    <mergeCell ref="F278:F279"/>
    <mergeCell ref="G278:G279"/>
    <mergeCell ref="H278:H279"/>
    <mergeCell ref="I278:I279"/>
  </mergeCells>
  <conditionalFormatting sqref="L150:L157 L310 L312 L168">
    <cfRule type="cellIs" dxfId="47" priority="103" stopIfTrue="1" operator="between">
      <formula>8</formula>
      <formula>9</formula>
    </cfRule>
    <cfRule type="cellIs" dxfId="46" priority="104" stopIfTrue="1" operator="equal">
      <formula>5</formula>
    </cfRule>
    <cfRule type="cellIs" dxfId="45" priority="105" stopIfTrue="1" operator="between">
      <formula>10</formula>
      <formula>25</formula>
    </cfRule>
  </conditionalFormatting>
  <conditionalFormatting sqref="L150:L157 L310 L312 L168">
    <cfRule type="cellIs" dxfId="44" priority="106" stopIfTrue="1" operator="between">
      <formula>6</formula>
      <formula>6</formula>
    </cfRule>
    <cfRule type="cellIs" dxfId="43" priority="107" stopIfTrue="1" operator="between">
      <formula>3</formula>
      <formula>4</formula>
    </cfRule>
    <cfRule type="cellIs" dxfId="42" priority="108" stopIfTrue="1" operator="between">
      <formula>1</formula>
      <formula>2</formula>
    </cfRule>
  </conditionalFormatting>
  <conditionalFormatting sqref="L229 L234 L238">
    <cfRule type="cellIs" dxfId="41" priority="88" stopIfTrue="1" operator="between">
      <formula>6</formula>
      <formula>6</formula>
    </cfRule>
    <cfRule type="cellIs" dxfId="40" priority="89" stopIfTrue="1" operator="between">
      <formula>3</formula>
      <formula>4</formula>
    </cfRule>
    <cfRule type="cellIs" dxfId="39" priority="90" stopIfTrue="1" operator="between">
      <formula>1</formula>
      <formula>2</formula>
    </cfRule>
  </conditionalFormatting>
  <conditionalFormatting sqref="L229 L234 L238">
    <cfRule type="cellIs" dxfId="38" priority="85" stopIfTrue="1" operator="between">
      <formula>8</formula>
      <formula>9</formula>
    </cfRule>
    <cfRule type="cellIs" dxfId="37" priority="86" stopIfTrue="1" operator="equal">
      <formula>5</formula>
    </cfRule>
    <cfRule type="cellIs" dxfId="36" priority="87" stopIfTrue="1" operator="between">
      <formula>10</formula>
      <formula>25</formula>
    </cfRule>
  </conditionalFormatting>
  <conditionalFormatting sqref="L167">
    <cfRule type="cellIs" dxfId="35" priority="73" stopIfTrue="1" operator="between">
      <formula>8</formula>
      <formula>9</formula>
    </cfRule>
    <cfRule type="cellIs" dxfId="34" priority="74" stopIfTrue="1" operator="equal">
      <formula>5</formula>
    </cfRule>
    <cfRule type="cellIs" dxfId="33" priority="75" stopIfTrue="1" operator="between">
      <formula>10</formula>
      <formula>25</formula>
    </cfRule>
  </conditionalFormatting>
  <conditionalFormatting sqref="L167">
    <cfRule type="cellIs" dxfId="32" priority="76" stopIfTrue="1" operator="between">
      <formula>6</formula>
      <formula>6</formula>
    </cfRule>
    <cfRule type="cellIs" dxfId="31" priority="77" stopIfTrue="1" operator="between">
      <formula>3</formula>
      <formula>4</formula>
    </cfRule>
    <cfRule type="cellIs" dxfId="30" priority="78" stopIfTrue="1" operator="between">
      <formula>1</formula>
      <formula>2</formula>
    </cfRule>
  </conditionalFormatting>
  <conditionalFormatting sqref="L284">
    <cfRule type="cellIs" dxfId="29" priority="58" stopIfTrue="1" operator="between">
      <formula>6</formula>
      <formula>6</formula>
    </cfRule>
    <cfRule type="cellIs" dxfId="28" priority="59" stopIfTrue="1" operator="between">
      <formula>3</formula>
      <formula>4</formula>
    </cfRule>
    <cfRule type="cellIs" dxfId="27" priority="60" stopIfTrue="1" operator="between">
      <formula>1</formula>
      <formula>2</formula>
    </cfRule>
  </conditionalFormatting>
  <conditionalFormatting sqref="L284">
    <cfRule type="cellIs" dxfId="26" priority="55" stopIfTrue="1" operator="between">
      <formula>8</formula>
      <formula>9</formula>
    </cfRule>
    <cfRule type="cellIs" dxfId="25" priority="56" stopIfTrue="1" operator="equal">
      <formula>5</formula>
    </cfRule>
    <cfRule type="cellIs" dxfId="24" priority="57" stopIfTrue="1" operator="between">
      <formula>10</formula>
      <formula>25</formula>
    </cfRule>
  </conditionalFormatting>
  <conditionalFormatting sqref="L202:L204 L217:L219 L208:L215">
    <cfRule type="cellIs" dxfId="23" priority="22" stopIfTrue="1" operator="between">
      <formula>6</formula>
      <formula>6</formula>
    </cfRule>
    <cfRule type="cellIs" dxfId="22" priority="23" stopIfTrue="1" operator="between">
      <formula>3</formula>
      <formula>4</formula>
    </cfRule>
    <cfRule type="cellIs" dxfId="21" priority="24" stopIfTrue="1" operator="between">
      <formula>1</formula>
      <formula>2</formula>
    </cfRule>
  </conditionalFormatting>
  <conditionalFormatting sqref="L202:L204 L217:L219 L208:L215">
    <cfRule type="cellIs" dxfId="20" priority="19" stopIfTrue="1" operator="between">
      <formula>8</formula>
      <formula>9</formula>
    </cfRule>
    <cfRule type="cellIs" dxfId="19" priority="20" stopIfTrue="1" operator="equal">
      <formula>5</formula>
    </cfRule>
    <cfRule type="cellIs" dxfId="18" priority="21" stopIfTrue="1" operator="between">
      <formula>10</formula>
      <formula>25</formula>
    </cfRule>
  </conditionalFormatting>
  <conditionalFormatting sqref="L169:L174">
    <cfRule type="cellIs" dxfId="17" priority="13" stopIfTrue="1" operator="between">
      <formula>8</formula>
      <formula>9</formula>
    </cfRule>
    <cfRule type="cellIs" dxfId="16" priority="14" stopIfTrue="1" operator="equal">
      <formula>5</formula>
    </cfRule>
    <cfRule type="cellIs" dxfId="15" priority="15" stopIfTrue="1" operator="between">
      <formula>10</formula>
      <formula>25</formula>
    </cfRule>
  </conditionalFormatting>
  <conditionalFormatting sqref="L169:L174">
    <cfRule type="cellIs" dxfId="14" priority="16" stopIfTrue="1" operator="between">
      <formula>6</formula>
      <formula>6</formula>
    </cfRule>
    <cfRule type="cellIs" dxfId="13" priority="17" stopIfTrue="1" operator="between">
      <formula>3</formula>
      <formula>4</formula>
    </cfRule>
    <cfRule type="cellIs" dxfId="12" priority="18" stopIfTrue="1" operator="between">
      <formula>1</formula>
      <formula>2</formula>
    </cfRule>
  </conditionalFormatting>
  <conditionalFormatting sqref="L256 L248:L251 L258:L259 L261 L263 L265:L266 L268 L271 L274 L276:L278 L280">
    <cfRule type="cellIs" dxfId="11" priority="10" stopIfTrue="1" operator="between">
      <formula>6</formula>
      <formula>6</formula>
    </cfRule>
    <cfRule type="cellIs" dxfId="10" priority="11" stopIfTrue="1" operator="between">
      <formula>3</formula>
      <formula>4</formula>
    </cfRule>
    <cfRule type="cellIs" dxfId="9" priority="12" stopIfTrue="1" operator="between">
      <formula>1</formula>
      <formula>2</formula>
    </cfRule>
  </conditionalFormatting>
  <conditionalFormatting sqref="L256 L248:L251 L258:L259 L261 L263 L265:L266 L268 L271 L274 L276:L278 L280">
    <cfRule type="cellIs" dxfId="8" priority="7" stopIfTrue="1" operator="between">
      <formula>8</formula>
      <formula>9</formula>
    </cfRule>
    <cfRule type="cellIs" dxfId="7" priority="8" stopIfTrue="1" operator="equal">
      <formula>5</formula>
    </cfRule>
    <cfRule type="cellIs" dxfId="6" priority="9" stopIfTrue="1" operator="between">
      <formula>10</formula>
      <formula>25</formula>
    </cfRule>
  </conditionalFormatting>
  <conditionalFormatting sqref="L99 L104 L107 L110 L112 L117 L121 L125 L127 L130 L133 L138">
    <cfRule type="cellIs" dxfId="5" priority="1" stopIfTrue="1" operator="between">
      <formula>8</formula>
      <formula>9</formula>
    </cfRule>
    <cfRule type="cellIs" dxfId="4" priority="2" stopIfTrue="1" operator="equal">
      <formula>5</formula>
    </cfRule>
    <cfRule type="cellIs" dxfId="3" priority="3" stopIfTrue="1" operator="between">
      <formula>10</formula>
      <formula>25</formula>
    </cfRule>
  </conditionalFormatting>
  <conditionalFormatting sqref="L99 L104 L107 L110 L112 L117 L121 L125 L127 L130 L133 L138">
    <cfRule type="cellIs" dxfId="2" priority="4" stopIfTrue="1" operator="between">
      <formula>6</formula>
      <formula>6</formula>
    </cfRule>
    <cfRule type="cellIs" dxfId="1" priority="5" stopIfTrue="1" operator="between">
      <formula>3</formula>
      <formula>4</formula>
    </cfRule>
    <cfRule type="cellIs" dxfId="0" priority="6" stopIfTrue="1" operator="between">
      <formula>1</formula>
      <formula>2</formula>
    </cfRule>
  </conditionalFormatting>
  <dataValidations count="2">
    <dataValidation type="list" allowBlank="1" showInputMessage="1" showErrorMessage="1" sqref="L34:L35 L96 L93 L88 L83 L79 L72 L68 L61:L63 L54 L49:L50 L45:L46 L41 L90 L85 L81 L76 L70 L66 L57 L52 M234 M238 M229 M150:M156 M169:M174 M271 M263 M256 M248:M251 M280 M276:M278 M274 M268 M265:M266 M261 M258:M259 M282:M283">
      <formula1>#REF!</formula1>
    </dataValidation>
    <dataValidation type="list" allowBlank="1" showInputMessage="1" showErrorMessage="1" sqref="M284 M291 M289 M310 M312 M202 M211 M217 M208 M213 M99 M104 M107 M110 M112 M117 M121 M125 M127 M130 M133 M138">
      <formula1>$AF$6:$AF$8</formula1>
    </dataValidation>
  </dataValidations>
  <hyperlinks>
    <hyperlink ref="G5" location="'Estructura de Riesgos FP'!F3" display="Impacto"/>
    <hyperlink ref="F5" location="'Estructura de Riesgos FP'!E3" display="Probabilidad"/>
    <hyperlink ref="K5" location="'Estructura de Riesgos FP'!F3" display="Impacto"/>
    <hyperlink ref="J5" location="'Estructura de Riesgos FP'!E3" display="Probabilidad"/>
  </hyperlinks>
  <printOptions horizontalCentered="1" verticalCentered="1"/>
  <pageMargins left="1.1023622047244095" right="0"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'C:\Users\amontoyag\Desktop\CALIDAD FINAL 2019-10-23\RIESGOS\2020 PROCESOS MATRIZ DE  RIESGOS -\[00 AÑO 2019 MAPA DE RIESGO INSTITUCIONAL.xlsx]1. IDENTIFICAR-ANALIZAR'!#REF!</xm:f>
          </x14:formula1>
          <xm:sqref>L31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workbookViewId="0">
      <selection activeCell="L15" sqref="L15"/>
    </sheetView>
  </sheetViews>
  <sheetFormatPr baseColWidth="10" defaultRowHeight="15" x14ac:dyDescent="0.25"/>
  <cols>
    <col min="2" max="2" width="5.5703125" style="542" customWidth="1"/>
    <col min="3" max="3" width="12.7109375" customWidth="1"/>
    <col min="4" max="4" width="11.42578125" style="34"/>
    <col min="11" max="11" width="7" customWidth="1"/>
    <col min="16" max="16" width="31" customWidth="1"/>
  </cols>
  <sheetData>
    <row r="2" spans="2:16" ht="15.75" thickBot="1" x14ac:dyDescent="0.3"/>
    <row r="3" spans="2:16" ht="15.75" thickBot="1" x14ac:dyDescent="0.3">
      <c r="B3" s="1039" t="s">
        <v>467</v>
      </c>
      <c r="C3" s="585">
        <v>1</v>
      </c>
      <c r="D3" s="589" t="s">
        <v>436</v>
      </c>
      <c r="E3" s="590"/>
      <c r="F3" s="590"/>
      <c r="G3" s="590"/>
      <c r="H3" s="590"/>
      <c r="I3" s="590"/>
      <c r="J3" s="590"/>
      <c r="K3" s="590"/>
      <c r="L3" s="591"/>
    </row>
    <row r="4" spans="2:16" ht="15.75" thickBot="1" x14ac:dyDescent="0.3">
      <c r="B4" s="1040"/>
      <c r="C4" s="586">
        <v>2</v>
      </c>
      <c r="D4" s="578" t="s">
        <v>437</v>
      </c>
      <c r="E4" s="34"/>
      <c r="F4" s="34"/>
      <c r="G4" s="34"/>
      <c r="H4" s="34"/>
      <c r="I4" s="34"/>
      <c r="J4" s="34"/>
      <c r="K4" s="34"/>
      <c r="L4" s="592"/>
    </row>
    <row r="5" spans="2:16" ht="15.75" thickBot="1" x14ac:dyDescent="0.3">
      <c r="B5" s="1040"/>
      <c r="C5" s="586">
        <v>3</v>
      </c>
      <c r="D5" s="578" t="s">
        <v>438</v>
      </c>
      <c r="E5" s="34"/>
      <c r="F5" s="34"/>
      <c r="G5" s="34"/>
      <c r="H5" s="34"/>
      <c r="I5" s="34"/>
      <c r="J5" s="34"/>
      <c r="K5" s="34"/>
      <c r="L5" s="592"/>
    </row>
    <row r="6" spans="2:16" ht="15.75" thickBot="1" x14ac:dyDescent="0.3">
      <c r="B6" s="1040"/>
      <c r="C6" s="586">
        <v>4</v>
      </c>
      <c r="D6" s="578" t="s">
        <v>439</v>
      </c>
      <c r="E6" s="34"/>
      <c r="F6" s="34"/>
      <c r="G6" s="34"/>
      <c r="H6" s="34"/>
      <c r="I6" s="34"/>
      <c r="J6" s="34"/>
      <c r="K6" s="34"/>
      <c r="L6" s="592"/>
    </row>
    <row r="7" spans="2:16" ht="15.75" thickBot="1" x14ac:dyDescent="0.3">
      <c r="B7" s="1040"/>
      <c r="C7" s="586">
        <v>5</v>
      </c>
      <c r="D7" s="578" t="s">
        <v>440</v>
      </c>
      <c r="E7" s="34"/>
      <c r="F7" s="34"/>
      <c r="G7" s="34"/>
      <c r="H7" s="34"/>
      <c r="I7" s="34"/>
      <c r="J7" s="34"/>
      <c r="K7" s="34"/>
      <c r="L7" s="592"/>
    </row>
    <row r="8" spans="2:16" ht="15.75" thickBot="1" x14ac:dyDescent="0.3">
      <c r="B8" s="1041"/>
      <c r="C8" s="587">
        <v>6</v>
      </c>
      <c r="D8" s="593" t="s">
        <v>441</v>
      </c>
      <c r="E8" s="594"/>
      <c r="F8" s="594"/>
      <c r="G8" s="594"/>
      <c r="H8" s="594"/>
      <c r="I8" s="594"/>
      <c r="J8" s="594"/>
      <c r="K8" s="594"/>
      <c r="L8" s="595"/>
    </row>
    <row r="9" spans="2:16" ht="15.75" thickBot="1" x14ac:dyDescent="0.3">
      <c r="B9" s="1039" t="s">
        <v>462</v>
      </c>
      <c r="C9" s="582">
        <v>1</v>
      </c>
      <c r="D9" s="589" t="s">
        <v>442</v>
      </c>
      <c r="E9" s="590"/>
      <c r="F9" s="590"/>
      <c r="G9" s="590"/>
      <c r="H9" s="590"/>
      <c r="I9" s="590"/>
      <c r="J9" s="590"/>
      <c r="K9" s="590"/>
      <c r="L9" s="591"/>
    </row>
    <row r="10" spans="2:16" ht="15.75" thickBot="1" x14ac:dyDescent="0.3">
      <c r="B10" s="1040"/>
      <c r="C10" s="583">
        <v>2</v>
      </c>
      <c r="D10" s="578" t="s">
        <v>437</v>
      </c>
      <c r="E10" s="34"/>
      <c r="F10" s="34"/>
      <c r="G10" s="34"/>
      <c r="H10" s="34"/>
      <c r="I10" s="34"/>
      <c r="J10" s="34"/>
      <c r="K10" s="34"/>
      <c r="L10" s="592"/>
    </row>
    <row r="11" spans="2:16" ht="15.75" thickBot="1" x14ac:dyDescent="0.3">
      <c r="B11" s="1040"/>
      <c r="C11" s="583">
        <v>3</v>
      </c>
      <c r="D11" s="578" t="s">
        <v>443</v>
      </c>
      <c r="E11" s="34"/>
      <c r="F11" s="34"/>
      <c r="G11" s="34"/>
      <c r="H11" s="34"/>
      <c r="I11" s="34"/>
      <c r="J11" s="34"/>
      <c r="K11" s="34"/>
      <c r="L11" s="592"/>
    </row>
    <row r="12" spans="2:16" ht="15.75" thickBot="1" x14ac:dyDescent="0.3">
      <c r="B12" s="1040"/>
      <c r="C12" s="583">
        <v>4</v>
      </c>
      <c r="D12" s="578" t="s">
        <v>444</v>
      </c>
      <c r="E12" s="34"/>
      <c r="F12" s="34"/>
      <c r="G12" s="34"/>
      <c r="H12" s="34"/>
      <c r="I12" s="34"/>
      <c r="J12" s="34"/>
      <c r="K12" s="34"/>
      <c r="L12" s="592"/>
      <c r="O12" s="606" t="s">
        <v>524</v>
      </c>
      <c r="P12" s="607" t="s">
        <v>525</v>
      </c>
    </row>
    <row r="13" spans="2:16" ht="15.75" customHeight="1" thickBot="1" x14ac:dyDescent="0.3">
      <c r="B13" s="1040"/>
      <c r="C13" s="583">
        <v>5</v>
      </c>
      <c r="D13" s="578" t="s">
        <v>445</v>
      </c>
      <c r="E13" s="34"/>
      <c r="F13" s="34"/>
      <c r="G13" s="34"/>
      <c r="H13" s="34"/>
      <c r="I13" s="34"/>
      <c r="J13" s="34"/>
      <c r="K13" s="34"/>
      <c r="L13" s="592"/>
      <c r="O13" s="601" t="s">
        <v>494</v>
      </c>
      <c r="P13" s="605" t="s">
        <v>64</v>
      </c>
    </row>
    <row r="14" spans="2:16" ht="15.75" customHeight="1" thickBot="1" x14ac:dyDescent="0.3">
      <c r="B14" s="1041"/>
      <c r="C14" s="584">
        <v>6</v>
      </c>
      <c r="D14" s="593" t="s">
        <v>446</v>
      </c>
      <c r="E14" s="594"/>
      <c r="F14" s="594"/>
      <c r="G14" s="594"/>
      <c r="H14" s="594"/>
      <c r="I14" s="594"/>
      <c r="J14" s="594"/>
      <c r="K14" s="594"/>
      <c r="L14" s="595"/>
      <c r="O14" s="602" t="s">
        <v>47</v>
      </c>
      <c r="P14" s="605" t="s">
        <v>496</v>
      </c>
    </row>
    <row r="15" spans="2:16" ht="15.75" customHeight="1" thickBot="1" x14ac:dyDescent="0.3">
      <c r="B15" s="1047" t="s">
        <v>463</v>
      </c>
      <c r="C15" s="596">
        <v>1</v>
      </c>
      <c r="D15" s="578" t="s">
        <v>442</v>
      </c>
      <c r="O15" s="603" t="s">
        <v>70</v>
      </c>
      <c r="P15" s="605" t="s">
        <v>498</v>
      </c>
    </row>
    <row r="16" spans="2:16" ht="15.75" customHeight="1" thickBot="1" x14ac:dyDescent="0.3">
      <c r="B16" s="1040"/>
      <c r="C16" s="588">
        <v>2</v>
      </c>
      <c r="D16" s="578" t="s">
        <v>437</v>
      </c>
      <c r="O16" s="604" t="s">
        <v>71</v>
      </c>
      <c r="P16" s="605" t="s">
        <v>500</v>
      </c>
    </row>
    <row r="17" spans="2:12" ht="15.75" thickBot="1" x14ac:dyDescent="0.3">
      <c r="B17" s="1040"/>
      <c r="C17" s="588">
        <v>3</v>
      </c>
      <c r="D17" s="578" t="s">
        <v>447</v>
      </c>
    </row>
    <row r="18" spans="2:12" ht="15.75" thickBot="1" x14ac:dyDescent="0.3">
      <c r="B18" s="1040"/>
      <c r="C18" s="588">
        <v>4</v>
      </c>
      <c r="D18" s="578" t="s">
        <v>448</v>
      </c>
    </row>
    <row r="19" spans="2:12" ht="15.75" thickBot="1" x14ac:dyDescent="0.3">
      <c r="B19" s="1040"/>
      <c r="C19" s="588">
        <v>5</v>
      </c>
      <c r="D19" s="578" t="s">
        <v>449</v>
      </c>
    </row>
    <row r="20" spans="2:12" ht="15.75" thickBot="1" x14ac:dyDescent="0.3">
      <c r="B20" s="1048"/>
      <c r="C20" s="597">
        <v>6</v>
      </c>
      <c r="D20" s="578" t="s">
        <v>450</v>
      </c>
    </row>
    <row r="21" spans="2:12" ht="15.75" thickBot="1" x14ac:dyDescent="0.3">
      <c r="B21" s="1039" t="s">
        <v>464</v>
      </c>
      <c r="C21" s="598">
        <v>1</v>
      </c>
      <c r="D21" s="589" t="s">
        <v>442</v>
      </c>
      <c r="E21" s="590"/>
      <c r="F21" s="590"/>
      <c r="G21" s="590"/>
      <c r="H21" s="590"/>
      <c r="I21" s="590"/>
      <c r="J21" s="590"/>
      <c r="K21" s="590"/>
      <c r="L21" s="591"/>
    </row>
    <row r="22" spans="2:12" ht="15.75" thickBot="1" x14ac:dyDescent="0.3">
      <c r="B22" s="1040"/>
      <c r="C22" s="579">
        <v>2</v>
      </c>
      <c r="D22" s="578" t="s">
        <v>437</v>
      </c>
      <c r="E22" s="34"/>
      <c r="F22" s="34"/>
      <c r="G22" s="34"/>
      <c r="H22" s="34"/>
      <c r="I22" s="34"/>
      <c r="J22" s="34"/>
      <c r="K22" s="34"/>
      <c r="L22" s="592"/>
    </row>
    <row r="23" spans="2:12" ht="15.75" thickBot="1" x14ac:dyDescent="0.3">
      <c r="B23" s="1040"/>
      <c r="C23" s="579">
        <v>3</v>
      </c>
      <c r="D23" s="578" t="s">
        <v>451</v>
      </c>
      <c r="E23" s="34"/>
      <c r="F23" s="34"/>
      <c r="G23" s="34"/>
      <c r="H23" s="34"/>
      <c r="I23" s="34"/>
      <c r="J23" s="34"/>
      <c r="K23" s="34"/>
      <c r="L23" s="592"/>
    </row>
    <row r="24" spans="2:12" ht="15.75" thickBot="1" x14ac:dyDescent="0.3">
      <c r="B24" s="1040"/>
      <c r="C24" s="579">
        <v>4</v>
      </c>
      <c r="D24" s="578" t="s">
        <v>452</v>
      </c>
      <c r="E24" s="34"/>
      <c r="F24" s="34"/>
      <c r="G24" s="34"/>
      <c r="H24" s="34"/>
      <c r="I24" s="34"/>
      <c r="J24" s="34"/>
      <c r="K24" s="34"/>
      <c r="L24" s="592"/>
    </row>
    <row r="25" spans="2:12" ht="15.75" thickBot="1" x14ac:dyDescent="0.3">
      <c r="B25" s="1040"/>
      <c r="C25" s="579">
        <v>5</v>
      </c>
      <c r="D25" s="578" t="s">
        <v>453</v>
      </c>
      <c r="E25" s="34"/>
      <c r="F25" s="34"/>
      <c r="G25" s="34"/>
      <c r="H25" s="34"/>
      <c r="I25" s="34"/>
      <c r="J25" s="34"/>
      <c r="K25" s="34"/>
      <c r="L25" s="592"/>
    </row>
    <row r="26" spans="2:12" ht="15.75" thickBot="1" x14ac:dyDescent="0.3">
      <c r="B26" s="1041"/>
      <c r="C26" s="599">
        <v>6</v>
      </c>
      <c r="D26" s="593" t="s">
        <v>454</v>
      </c>
      <c r="E26" s="594"/>
      <c r="F26" s="594"/>
      <c r="G26" s="594"/>
      <c r="H26" s="594"/>
      <c r="I26" s="594"/>
      <c r="J26" s="594"/>
      <c r="K26" s="594"/>
      <c r="L26" s="595"/>
    </row>
    <row r="27" spans="2:12" ht="15.75" thickBot="1" x14ac:dyDescent="0.3">
      <c r="B27" s="1039" t="s">
        <v>466</v>
      </c>
      <c r="C27" s="600">
        <v>1</v>
      </c>
      <c r="D27" s="589" t="s">
        <v>442</v>
      </c>
      <c r="E27" s="590"/>
      <c r="F27" s="590"/>
      <c r="G27" s="590"/>
      <c r="H27" s="590"/>
      <c r="I27" s="590"/>
      <c r="J27" s="590"/>
      <c r="K27" s="590"/>
      <c r="L27" s="591"/>
    </row>
    <row r="28" spans="2:12" ht="15.75" thickBot="1" x14ac:dyDescent="0.3">
      <c r="B28" s="1040"/>
      <c r="C28" s="580">
        <v>2</v>
      </c>
      <c r="D28" s="578" t="s">
        <v>437</v>
      </c>
      <c r="E28" s="34"/>
      <c r="F28" s="34"/>
      <c r="G28" s="34"/>
      <c r="H28" s="34"/>
      <c r="I28" s="34"/>
      <c r="J28" s="34"/>
      <c r="K28" s="34"/>
      <c r="L28" s="592"/>
    </row>
    <row r="29" spans="2:12" ht="15.75" thickBot="1" x14ac:dyDescent="0.3">
      <c r="B29" s="1040"/>
      <c r="C29" s="580">
        <v>3</v>
      </c>
      <c r="D29" s="578" t="s">
        <v>455</v>
      </c>
      <c r="E29" s="34"/>
      <c r="F29" s="34"/>
      <c r="G29" s="34"/>
      <c r="H29" s="34"/>
      <c r="I29" s="34"/>
      <c r="J29" s="34"/>
      <c r="K29" s="34"/>
      <c r="L29" s="592"/>
    </row>
    <row r="30" spans="2:12" ht="15.75" thickBot="1" x14ac:dyDescent="0.3">
      <c r="B30" s="1040"/>
      <c r="C30" s="580">
        <v>4</v>
      </c>
      <c r="D30" s="578" t="s">
        <v>456</v>
      </c>
      <c r="E30" s="34"/>
      <c r="F30" s="34"/>
      <c r="G30" s="34"/>
      <c r="H30" s="34"/>
      <c r="I30" s="34"/>
      <c r="J30" s="34"/>
      <c r="K30" s="34"/>
      <c r="L30" s="592"/>
    </row>
    <row r="31" spans="2:12" ht="15.75" thickBot="1" x14ac:dyDescent="0.3">
      <c r="B31" s="1040"/>
      <c r="C31" s="580">
        <v>5</v>
      </c>
      <c r="D31" s="578" t="s">
        <v>457</v>
      </c>
      <c r="E31" s="34"/>
      <c r="F31" s="34"/>
      <c r="G31" s="34"/>
      <c r="H31" s="34"/>
      <c r="I31" s="34"/>
      <c r="J31" s="34"/>
      <c r="K31" s="34"/>
      <c r="L31" s="592"/>
    </row>
    <row r="32" spans="2:12" ht="15.75" thickBot="1" x14ac:dyDescent="0.3">
      <c r="B32" s="1041"/>
      <c r="C32" s="581">
        <v>6</v>
      </c>
      <c r="D32" s="593" t="s">
        <v>458</v>
      </c>
      <c r="E32" s="594"/>
      <c r="F32" s="594"/>
      <c r="G32" s="594"/>
      <c r="H32" s="594"/>
      <c r="I32" s="594"/>
      <c r="J32" s="594"/>
      <c r="K32" s="594"/>
      <c r="L32" s="595"/>
    </row>
  </sheetData>
  <mergeCells count="5">
    <mergeCell ref="B3:B8"/>
    <mergeCell ref="B9:B14"/>
    <mergeCell ref="B15:B20"/>
    <mergeCell ref="B21:B26"/>
    <mergeCell ref="B27:B3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10" workbookViewId="0">
      <selection activeCell="N39" sqref="N39"/>
    </sheetView>
  </sheetViews>
  <sheetFormatPr baseColWidth="10" defaultRowHeight="15" x14ac:dyDescent="0.25"/>
  <cols>
    <col min="1" max="1" width="20.28515625" style="2" customWidth="1"/>
    <col min="2" max="2" width="28.7109375" style="1" customWidth="1"/>
    <col min="3" max="3" width="135.7109375" style="3" customWidth="1"/>
    <col min="4" max="5" width="11.42578125" style="2"/>
  </cols>
  <sheetData>
    <row r="1" spans="1:5" ht="24.75" customHeight="1" x14ac:dyDescent="0.25">
      <c r="A1" s="982" t="s">
        <v>27</v>
      </c>
      <c r="B1" s="982"/>
      <c r="C1" s="982"/>
    </row>
    <row r="2" spans="1:5" ht="21" customHeight="1" x14ac:dyDescent="0.25">
      <c r="A2" s="983" t="s">
        <v>621</v>
      </c>
      <c r="B2" s="1" t="s">
        <v>29</v>
      </c>
      <c r="C2" s="13" t="s">
        <v>28</v>
      </c>
    </row>
    <row r="3" spans="1:5" ht="23.25" customHeight="1" x14ac:dyDescent="0.25">
      <c r="A3" s="983"/>
      <c r="B3" s="1" t="s">
        <v>31</v>
      </c>
      <c r="C3" s="13" t="s">
        <v>30</v>
      </c>
    </row>
    <row r="4" spans="1:5" ht="21" customHeight="1" x14ac:dyDescent="0.25">
      <c r="A4" s="983"/>
      <c r="B4" s="1" t="s">
        <v>32</v>
      </c>
      <c r="C4" s="13" t="s">
        <v>34</v>
      </c>
    </row>
    <row r="5" spans="1:5" ht="30" customHeight="1" x14ac:dyDescent="0.25">
      <c r="A5" s="983"/>
      <c r="B5" s="1" t="s">
        <v>33</v>
      </c>
      <c r="C5" s="13" t="s">
        <v>35</v>
      </c>
    </row>
    <row r="6" spans="1:5" ht="42" customHeight="1" x14ac:dyDescent="0.25">
      <c r="A6" s="14"/>
      <c r="C6" s="13"/>
    </row>
    <row r="7" spans="1:5" s="5" customFormat="1" ht="20.25" customHeight="1" x14ac:dyDescent="0.25">
      <c r="A7" s="982" t="s">
        <v>24</v>
      </c>
      <c r="B7" s="982"/>
      <c r="C7" s="982"/>
      <c r="D7" s="4"/>
      <c r="E7" s="4"/>
    </row>
    <row r="8" spans="1:5" ht="21.75" customHeight="1" x14ac:dyDescent="0.25">
      <c r="B8" s="10" t="s">
        <v>21</v>
      </c>
      <c r="C8" s="11" t="s">
        <v>5</v>
      </c>
    </row>
    <row r="9" spans="1:5" ht="17.25" customHeight="1" x14ac:dyDescent="0.25">
      <c r="B9" s="10" t="s">
        <v>3</v>
      </c>
      <c r="C9" s="11" t="s">
        <v>4</v>
      </c>
    </row>
    <row r="10" spans="1:5" x14ac:dyDescent="0.25">
      <c r="B10" s="10" t="s">
        <v>7</v>
      </c>
      <c r="C10" s="11" t="s">
        <v>6</v>
      </c>
    </row>
    <row r="11" spans="1:5" ht="30" x14ac:dyDescent="0.25">
      <c r="B11" s="10" t="s">
        <v>8</v>
      </c>
      <c r="C11" s="11" t="s">
        <v>12</v>
      </c>
    </row>
    <row r="12" spans="1:5" ht="21.75" customHeight="1" x14ac:dyDescent="0.25">
      <c r="B12" s="10" t="s">
        <v>622</v>
      </c>
      <c r="C12" s="11" t="s">
        <v>13</v>
      </c>
    </row>
    <row r="13" spans="1:5" ht="30" x14ac:dyDescent="0.25">
      <c r="B13" s="10" t="s">
        <v>11</v>
      </c>
      <c r="C13" s="11" t="s">
        <v>14</v>
      </c>
    </row>
    <row r="14" spans="1:5" x14ac:dyDescent="0.25">
      <c r="B14" s="10" t="s">
        <v>16</v>
      </c>
      <c r="C14" s="11" t="s">
        <v>15</v>
      </c>
    </row>
    <row r="15" spans="1:5" x14ac:dyDescent="0.25">
      <c r="B15" s="10" t="s">
        <v>623</v>
      </c>
      <c r="C15" s="11" t="s">
        <v>17</v>
      </c>
    </row>
    <row r="16" spans="1:5" ht="45" x14ac:dyDescent="0.25">
      <c r="B16" s="10" t="s">
        <v>20</v>
      </c>
      <c r="C16" s="11" t="s">
        <v>19</v>
      </c>
    </row>
    <row r="17" spans="2:3" ht="30" x14ac:dyDescent="0.25">
      <c r="B17" s="10" t="s">
        <v>22</v>
      </c>
      <c r="C17" s="11" t="s">
        <v>624</v>
      </c>
    </row>
    <row r="18" spans="2:3" x14ac:dyDescent="0.25">
      <c r="B18" s="10" t="s">
        <v>626</v>
      </c>
      <c r="C18" s="12" t="s">
        <v>625</v>
      </c>
    </row>
    <row r="19" spans="2:3" x14ac:dyDescent="0.25">
      <c r="B19" s="9"/>
    </row>
  </sheetData>
  <mergeCells count="3">
    <mergeCell ref="A1:C1"/>
    <mergeCell ref="A2:A5"/>
    <mergeCell ref="A7: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zoomScale="91" zoomScaleNormal="91" workbookViewId="0">
      <selection activeCell="N39" sqref="N39"/>
    </sheetView>
  </sheetViews>
  <sheetFormatPr baseColWidth="10" defaultRowHeight="15" x14ac:dyDescent="0.25"/>
  <cols>
    <col min="1" max="2" width="54.42578125" customWidth="1"/>
    <col min="257" max="258" width="54.42578125" customWidth="1"/>
    <col min="513" max="514" width="54.42578125" customWidth="1"/>
    <col min="769" max="770" width="54.42578125" customWidth="1"/>
    <col min="1025" max="1026" width="54.42578125" customWidth="1"/>
    <col min="1281" max="1282" width="54.42578125" customWidth="1"/>
    <col min="1537" max="1538" width="54.42578125" customWidth="1"/>
    <col min="1793" max="1794" width="54.42578125" customWidth="1"/>
    <col min="2049" max="2050" width="54.42578125" customWidth="1"/>
    <col min="2305" max="2306" width="54.42578125" customWidth="1"/>
    <col min="2561" max="2562" width="54.42578125" customWidth="1"/>
    <col min="2817" max="2818" width="54.42578125" customWidth="1"/>
    <col min="3073" max="3074" width="54.42578125" customWidth="1"/>
    <col min="3329" max="3330" width="54.42578125" customWidth="1"/>
    <col min="3585" max="3586" width="54.42578125" customWidth="1"/>
    <col min="3841" max="3842" width="54.42578125" customWidth="1"/>
    <col min="4097" max="4098" width="54.42578125" customWidth="1"/>
    <col min="4353" max="4354" width="54.42578125" customWidth="1"/>
    <col min="4609" max="4610" width="54.42578125" customWidth="1"/>
    <col min="4865" max="4866" width="54.42578125" customWidth="1"/>
    <col min="5121" max="5122" width="54.42578125" customWidth="1"/>
    <col min="5377" max="5378" width="54.42578125" customWidth="1"/>
    <col min="5633" max="5634" width="54.42578125" customWidth="1"/>
    <col min="5889" max="5890" width="54.42578125" customWidth="1"/>
    <col min="6145" max="6146" width="54.42578125" customWidth="1"/>
    <col min="6401" max="6402" width="54.42578125" customWidth="1"/>
    <col min="6657" max="6658" width="54.42578125" customWidth="1"/>
    <col min="6913" max="6914" width="54.42578125" customWidth="1"/>
    <col min="7169" max="7170" width="54.42578125" customWidth="1"/>
    <col min="7425" max="7426" width="54.42578125" customWidth="1"/>
    <col min="7681" max="7682" width="54.42578125" customWidth="1"/>
    <col min="7937" max="7938" width="54.42578125" customWidth="1"/>
    <col min="8193" max="8194" width="54.42578125" customWidth="1"/>
    <col min="8449" max="8450" width="54.42578125" customWidth="1"/>
    <col min="8705" max="8706" width="54.42578125" customWidth="1"/>
    <col min="8961" max="8962" width="54.42578125" customWidth="1"/>
    <col min="9217" max="9218" width="54.42578125" customWidth="1"/>
    <col min="9473" max="9474" width="54.42578125" customWidth="1"/>
    <col min="9729" max="9730" width="54.42578125" customWidth="1"/>
    <col min="9985" max="9986" width="54.42578125" customWidth="1"/>
    <col min="10241" max="10242" width="54.42578125" customWidth="1"/>
    <col min="10497" max="10498" width="54.42578125" customWidth="1"/>
    <col min="10753" max="10754" width="54.42578125" customWidth="1"/>
    <col min="11009" max="11010" width="54.42578125" customWidth="1"/>
    <col min="11265" max="11266" width="54.42578125" customWidth="1"/>
    <col min="11521" max="11522" width="54.42578125" customWidth="1"/>
    <col min="11777" max="11778" width="54.42578125" customWidth="1"/>
    <col min="12033" max="12034" width="54.42578125" customWidth="1"/>
    <col min="12289" max="12290" width="54.42578125" customWidth="1"/>
    <col min="12545" max="12546" width="54.42578125" customWidth="1"/>
    <col min="12801" max="12802" width="54.42578125" customWidth="1"/>
    <col min="13057" max="13058" width="54.42578125" customWidth="1"/>
    <col min="13313" max="13314" width="54.42578125" customWidth="1"/>
    <col min="13569" max="13570" width="54.42578125" customWidth="1"/>
    <col min="13825" max="13826" width="54.42578125" customWidth="1"/>
    <col min="14081" max="14082" width="54.42578125" customWidth="1"/>
    <col min="14337" max="14338" width="54.42578125" customWidth="1"/>
    <col min="14593" max="14594" width="54.42578125" customWidth="1"/>
    <col min="14849" max="14850" width="54.42578125" customWidth="1"/>
    <col min="15105" max="15106" width="54.42578125" customWidth="1"/>
    <col min="15361" max="15362" width="54.42578125" customWidth="1"/>
    <col min="15617" max="15618" width="54.42578125" customWidth="1"/>
    <col min="15873" max="15874" width="54.42578125" customWidth="1"/>
    <col min="16129" max="16130" width="54.42578125" customWidth="1"/>
  </cols>
  <sheetData>
    <row r="1" spans="1:7" s="34" customFormat="1" ht="33" customHeight="1" x14ac:dyDescent="0.25">
      <c r="A1" s="993" t="s">
        <v>89</v>
      </c>
      <c r="B1" s="994"/>
      <c r="C1" s="991" t="s">
        <v>186</v>
      </c>
      <c r="D1" s="991"/>
      <c r="E1" s="991"/>
      <c r="F1" s="33"/>
      <c r="G1" s="33"/>
    </row>
    <row r="2" spans="1:7" s="34" customFormat="1" ht="33" customHeight="1" x14ac:dyDescent="0.25">
      <c r="A2" s="995" t="s">
        <v>90</v>
      </c>
      <c r="B2" s="996"/>
      <c r="C2" s="991"/>
      <c r="D2" s="991"/>
      <c r="E2" s="991"/>
      <c r="F2" s="33"/>
      <c r="G2" s="33"/>
    </row>
    <row r="3" spans="1:7" ht="7.5" customHeight="1" x14ac:dyDescent="0.25">
      <c r="A3" s="35"/>
      <c r="B3" s="35"/>
      <c r="C3" s="991"/>
      <c r="D3" s="991"/>
      <c r="E3" s="991"/>
      <c r="F3" s="36"/>
      <c r="G3" s="36"/>
    </row>
    <row r="4" spans="1:7" x14ac:dyDescent="0.25">
      <c r="C4" s="991"/>
      <c r="D4" s="991"/>
      <c r="E4" s="991"/>
    </row>
    <row r="5" spans="1:7" x14ac:dyDescent="0.25">
      <c r="A5" s="997" t="s">
        <v>91</v>
      </c>
      <c r="B5" s="997"/>
    </row>
    <row r="6" spans="1:7" x14ac:dyDescent="0.25">
      <c r="A6" s="998" t="s">
        <v>92</v>
      </c>
      <c r="B6" s="998"/>
    </row>
    <row r="7" spans="1:7" x14ac:dyDescent="0.25">
      <c r="A7" s="986" t="s">
        <v>93</v>
      </c>
      <c r="B7" s="986"/>
    </row>
    <row r="8" spans="1:7" s="38" customFormat="1" ht="12.75" x14ac:dyDescent="0.2">
      <c r="A8" s="37" t="s">
        <v>94</v>
      </c>
      <c r="B8" s="37" t="s">
        <v>95</v>
      </c>
    </row>
    <row r="9" spans="1:7" s="41" customFormat="1" ht="15" customHeight="1" x14ac:dyDescent="0.25">
      <c r="A9" s="39" t="s">
        <v>96</v>
      </c>
      <c r="B9" s="40" t="s">
        <v>97</v>
      </c>
    </row>
    <row r="10" spans="1:7" s="41" customFormat="1" ht="15" customHeight="1" x14ac:dyDescent="0.25">
      <c r="A10" s="40" t="s">
        <v>98</v>
      </c>
      <c r="B10" s="40" t="s">
        <v>99</v>
      </c>
    </row>
    <row r="11" spans="1:7" s="41" customFormat="1" ht="15" customHeight="1" x14ac:dyDescent="0.25">
      <c r="A11" s="39" t="s">
        <v>100</v>
      </c>
      <c r="B11" s="40" t="s">
        <v>101</v>
      </c>
    </row>
    <row r="12" spans="1:7" s="41" customFormat="1" ht="15" customHeight="1" x14ac:dyDescent="0.25">
      <c r="A12" s="39" t="s">
        <v>102</v>
      </c>
      <c r="B12" s="40" t="s">
        <v>103</v>
      </c>
    </row>
    <row r="13" spans="1:7" s="41" customFormat="1" ht="15" customHeight="1" x14ac:dyDescent="0.25">
      <c r="A13" s="39" t="s">
        <v>104</v>
      </c>
      <c r="B13" s="40" t="s">
        <v>105</v>
      </c>
    </row>
    <row r="14" spans="1:7" s="41" customFormat="1" ht="15" customHeight="1" x14ac:dyDescent="0.25">
      <c r="A14" s="39" t="s">
        <v>106</v>
      </c>
      <c r="B14" s="40" t="s">
        <v>107</v>
      </c>
    </row>
    <row r="15" spans="1:7" s="41" customFormat="1" ht="15" customHeight="1" x14ac:dyDescent="0.25">
      <c r="A15" s="39" t="s">
        <v>108</v>
      </c>
      <c r="B15" s="40" t="s">
        <v>109</v>
      </c>
    </row>
    <row r="16" spans="1:7" s="41" customFormat="1" ht="15" customHeight="1" x14ac:dyDescent="0.25">
      <c r="A16" s="39" t="s">
        <v>110</v>
      </c>
      <c r="B16" s="40" t="s">
        <v>111</v>
      </c>
    </row>
    <row r="17" spans="1:6" s="41" customFormat="1" ht="15" customHeight="1" x14ac:dyDescent="0.25">
      <c r="A17" s="39" t="s">
        <v>112</v>
      </c>
      <c r="B17" s="40" t="s">
        <v>113</v>
      </c>
    </row>
    <row r="18" spans="1:6" s="41" customFormat="1" ht="15" customHeight="1" x14ac:dyDescent="0.25">
      <c r="A18" s="39" t="s">
        <v>114</v>
      </c>
      <c r="B18" s="40" t="s">
        <v>115</v>
      </c>
    </row>
    <row r="19" spans="1:6" s="41" customFormat="1" ht="15" customHeight="1" x14ac:dyDescent="0.25">
      <c r="A19" s="39" t="s">
        <v>116</v>
      </c>
      <c r="B19" s="40"/>
    </row>
    <row r="20" spans="1:6" s="41" customFormat="1" ht="15" customHeight="1" x14ac:dyDescent="0.25">
      <c r="A20" s="39" t="s">
        <v>117</v>
      </c>
      <c r="B20" s="40"/>
    </row>
    <row r="21" spans="1:6" s="41" customFormat="1" ht="15" customHeight="1" x14ac:dyDescent="0.25">
      <c r="A21" s="39" t="s">
        <v>118</v>
      </c>
      <c r="B21" s="40"/>
    </row>
    <row r="22" spans="1:6" s="41" customFormat="1" ht="15" customHeight="1" x14ac:dyDescent="0.25">
      <c r="A22" s="39" t="s">
        <v>119</v>
      </c>
      <c r="B22" s="40"/>
    </row>
    <row r="23" spans="1:6" x14ac:dyDescent="0.25">
      <c r="A23" s="986" t="s">
        <v>120</v>
      </c>
      <c r="B23" s="986"/>
    </row>
    <row r="24" spans="1:6" x14ac:dyDescent="0.25">
      <c r="A24" s="37" t="s">
        <v>121</v>
      </c>
      <c r="B24" s="37" t="s">
        <v>122</v>
      </c>
    </row>
    <row r="25" spans="1:6" ht="30" customHeight="1" x14ac:dyDescent="0.25">
      <c r="A25" s="39" t="s">
        <v>123</v>
      </c>
      <c r="B25" s="40" t="s">
        <v>124</v>
      </c>
    </row>
    <row r="26" spans="1:6" ht="15" customHeight="1" x14ac:dyDescent="0.25">
      <c r="A26" s="40" t="s">
        <v>125</v>
      </c>
      <c r="B26" s="40" t="s">
        <v>126</v>
      </c>
      <c r="D26" s="992"/>
      <c r="E26" s="992"/>
      <c r="F26" s="992"/>
    </row>
    <row r="27" spans="1:6" ht="15" customHeight="1" x14ac:dyDescent="0.25">
      <c r="A27" s="40" t="s">
        <v>127</v>
      </c>
      <c r="B27" s="40" t="s">
        <v>128</v>
      </c>
    </row>
    <row r="28" spans="1:6" ht="15" customHeight="1" x14ac:dyDescent="0.25">
      <c r="A28" s="42" t="s">
        <v>129</v>
      </c>
      <c r="B28" s="43" t="s">
        <v>130</v>
      </c>
    </row>
    <row r="29" spans="1:6" ht="15" customHeight="1" x14ac:dyDescent="0.25">
      <c r="A29" s="42" t="s">
        <v>131</v>
      </c>
      <c r="B29" s="43" t="s">
        <v>132</v>
      </c>
    </row>
    <row r="30" spans="1:6" ht="15" customHeight="1" x14ac:dyDescent="0.25">
      <c r="A30" s="42" t="s">
        <v>133</v>
      </c>
      <c r="B30" s="43" t="s">
        <v>134</v>
      </c>
    </row>
    <row r="31" spans="1:6" ht="15" customHeight="1" x14ac:dyDescent="0.25">
      <c r="A31" s="42" t="s">
        <v>135</v>
      </c>
      <c r="B31" s="43" t="s">
        <v>136</v>
      </c>
    </row>
    <row r="32" spans="1:6" ht="15" customHeight="1" x14ac:dyDescent="0.25">
      <c r="A32" s="42" t="s">
        <v>137</v>
      </c>
      <c r="B32" s="43" t="s">
        <v>138</v>
      </c>
    </row>
    <row r="33" spans="1:2" ht="15" customHeight="1" x14ac:dyDescent="0.25">
      <c r="A33" s="42" t="s">
        <v>139</v>
      </c>
      <c r="B33" s="43" t="s">
        <v>140</v>
      </c>
    </row>
    <row r="34" spans="1:2" ht="15" customHeight="1" x14ac:dyDescent="0.25">
      <c r="A34" s="42" t="s">
        <v>141</v>
      </c>
      <c r="B34" s="43" t="s">
        <v>142</v>
      </c>
    </row>
    <row r="35" spans="1:2" ht="15" customHeight="1" x14ac:dyDescent="0.25">
      <c r="A35" s="42" t="s">
        <v>143</v>
      </c>
      <c r="B35" s="43" t="s">
        <v>144</v>
      </c>
    </row>
    <row r="36" spans="1:2" ht="15" customHeight="1" x14ac:dyDescent="0.25">
      <c r="A36" s="42" t="s">
        <v>145</v>
      </c>
      <c r="B36" s="43"/>
    </row>
    <row r="37" spans="1:2" ht="15" customHeight="1" x14ac:dyDescent="0.25">
      <c r="A37" s="42" t="s">
        <v>146</v>
      </c>
      <c r="B37" s="43"/>
    </row>
    <row r="38" spans="1:2" ht="15" customHeight="1" x14ac:dyDescent="0.25">
      <c r="A38" s="42" t="s">
        <v>147</v>
      </c>
      <c r="B38" s="43"/>
    </row>
    <row r="39" spans="1:2" ht="15" customHeight="1" x14ac:dyDescent="0.25">
      <c r="A39" s="42" t="s">
        <v>148</v>
      </c>
      <c r="B39" s="43"/>
    </row>
    <row r="40" spans="1:2" x14ac:dyDescent="0.25">
      <c r="A40" s="987" t="s">
        <v>149</v>
      </c>
      <c r="B40" s="988"/>
    </row>
    <row r="41" spans="1:2" x14ac:dyDescent="0.25">
      <c r="A41" s="984" t="s">
        <v>150</v>
      </c>
      <c r="B41" s="985"/>
    </row>
    <row r="42" spans="1:2" ht="30" customHeight="1" x14ac:dyDescent="0.25">
      <c r="A42" s="989" t="s">
        <v>151</v>
      </c>
      <c r="B42" s="990"/>
    </row>
    <row r="43" spans="1:2" x14ac:dyDescent="0.25">
      <c r="A43" s="984" t="s">
        <v>152</v>
      </c>
      <c r="B43" s="985"/>
    </row>
    <row r="44" spans="1:2" x14ac:dyDescent="0.25">
      <c r="A44" s="984" t="s">
        <v>153</v>
      </c>
      <c r="B44" s="985"/>
    </row>
    <row r="45" spans="1:2" x14ac:dyDescent="0.25">
      <c r="A45" s="984" t="s">
        <v>154</v>
      </c>
      <c r="B45" s="985"/>
    </row>
    <row r="46" spans="1:2" x14ac:dyDescent="0.25">
      <c r="A46" s="984" t="s">
        <v>155</v>
      </c>
      <c r="B46" s="985"/>
    </row>
    <row r="47" spans="1:2" x14ac:dyDescent="0.25">
      <c r="A47" s="984" t="s">
        <v>156</v>
      </c>
      <c r="B47" s="985"/>
    </row>
    <row r="48" spans="1:2" x14ac:dyDescent="0.25">
      <c r="A48" s="984" t="s">
        <v>157</v>
      </c>
      <c r="B48" s="985"/>
    </row>
    <row r="49" spans="1:2" x14ac:dyDescent="0.25">
      <c r="A49" s="984" t="s">
        <v>158</v>
      </c>
      <c r="B49" s="985"/>
    </row>
    <row r="50" spans="1:2" x14ac:dyDescent="0.25">
      <c r="A50" s="984" t="s">
        <v>159</v>
      </c>
      <c r="B50" s="985"/>
    </row>
    <row r="51" spans="1:2" x14ac:dyDescent="0.25">
      <c r="A51" s="984" t="s">
        <v>160</v>
      </c>
      <c r="B51" s="985"/>
    </row>
    <row r="52" spans="1:2" x14ac:dyDescent="0.25">
      <c r="A52" s="984" t="s">
        <v>161</v>
      </c>
      <c r="B52" s="985"/>
    </row>
    <row r="53" spans="1:2" x14ac:dyDescent="0.25">
      <c r="A53" s="984" t="s">
        <v>162</v>
      </c>
      <c r="B53" s="985"/>
    </row>
    <row r="54" spans="1:2" x14ac:dyDescent="0.25">
      <c r="A54" s="633"/>
      <c r="B54" s="634"/>
    </row>
    <row r="56" spans="1:2" x14ac:dyDescent="0.25">
      <c r="A56" s="44" t="s">
        <v>163</v>
      </c>
      <c r="B56" s="44" t="s">
        <v>164</v>
      </c>
    </row>
    <row r="57" spans="1:2" x14ac:dyDescent="0.25">
      <c r="A57" s="44" t="s">
        <v>165</v>
      </c>
      <c r="B57" s="44" t="s">
        <v>164</v>
      </c>
    </row>
  </sheetData>
  <mergeCells count="22">
    <mergeCell ref="C1:E4"/>
    <mergeCell ref="D26:F26"/>
    <mergeCell ref="A52:B52"/>
    <mergeCell ref="A53:B53"/>
    <mergeCell ref="A46:B46"/>
    <mergeCell ref="A47:B47"/>
    <mergeCell ref="A48:B48"/>
    <mergeCell ref="A49:B49"/>
    <mergeCell ref="A50:B50"/>
    <mergeCell ref="A51:B51"/>
    <mergeCell ref="A45:B45"/>
    <mergeCell ref="A44:B44"/>
    <mergeCell ref="A1:B1"/>
    <mergeCell ref="A2:B2"/>
    <mergeCell ref="A5:B5"/>
    <mergeCell ref="A6:B6"/>
    <mergeCell ref="A43:B43"/>
    <mergeCell ref="A7:B7"/>
    <mergeCell ref="A23:B23"/>
    <mergeCell ref="A40:B40"/>
    <mergeCell ref="A41:B41"/>
    <mergeCell ref="A42:B42"/>
  </mergeCells>
  <conditionalFormatting sqref="A26 A10">
    <cfRule type="expression" dxfId="153" priority="4" stopIfTrue="1">
      <formula>#REF!="bajo"</formula>
    </cfRule>
    <cfRule type="expression" dxfId="152" priority="5" stopIfTrue="1">
      <formula>#REF!="medio"</formula>
    </cfRule>
    <cfRule type="expression" dxfId="151" priority="6" stopIfTrue="1">
      <formula>#REF!="alto"</formula>
    </cfRule>
  </conditionalFormatting>
  <conditionalFormatting sqref="A27">
    <cfRule type="expression" dxfId="150" priority="1" stopIfTrue="1">
      <formula>#REF!="bajo"</formula>
    </cfRule>
    <cfRule type="expression" dxfId="149" priority="2" stopIfTrue="1">
      <formula>#REF!="medio"</formula>
    </cfRule>
    <cfRule type="expression" dxfId="148" priority="3" stopIfTrue="1">
      <formula>#REF!="alto"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topLeftCell="A16" zoomScale="90" zoomScaleNormal="90" workbookViewId="0">
      <selection activeCell="N39" sqref="N39"/>
    </sheetView>
  </sheetViews>
  <sheetFormatPr baseColWidth="10" defaultRowHeight="15" x14ac:dyDescent="0.25"/>
  <cols>
    <col min="2" max="2" width="7" customWidth="1"/>
    <col min="4" max="4" width="131.28515625" customWidth="1"/>
    <col min="258" max="258" width="7" customWidth="1"/>
    <col min="260" max="260" width="131.28515625" customWidth="1"/>
    <col min="514" max="514" width="7" customWidth="1"/>
    <col min="516" max="516" width="131.28515625" customWidth="1"/>
    <col min="770" max="770" width="7" customWidth="1"/>
    <col min="772" max="772" width="131.28515625" customWidth="1"/>
    <col min="1026" max="1026" width="7" customWidth="1"/>
    <col min="1028" max="1028" width="131.28515625" customWidth="1"/>
    <col min="1282" max="1282" width="7" customWidth="1"/>
    <col min="1284" max="1284" width="131.28515625" customWidth="1"/>
    <col min="1538" max="1538" width="7" customWidth="1"/>
    <col min="1540" max="1540" width="131.28515625" customWidth="1"/>
    <col min="1794" max="1794" width="7" customWidth="1"/>
    <col min="1796" max="1796" width="131.28515625" customWidth="1"/>
    <col min="2050" max="2050" width="7" customWidth="1"/>
    <col min="2052" max="2052" width="131.28515625" customWidth="1"/>
    <col min="2306" max="2306" width="7" customWidth="1"/>
    <col min="2308" max="2308" width="131.28515625" customWidth="1"/>
    <col min="2562" max="2562" width="7" customWidth="1"/>
    <col min="2564" max="2564" width="131.28515625" customWidth="1"/>
    <col min="2818" max="2818" width="7" customWidth="1"/>
    <col min="2820" max="2820" width="131.28515625" customWidth="1"/>
    <col min="3074" max="3074" width="7" customWidth="1"/>
    <col min="3076" max="3076" width="131.28515625" customWidth="1"/>
    <col min="3330" max="3330" width="7" customWidth="1"/>
    <col min="3332" max="3332" width="131.28515625" customWidth="1"/>
    <col min="3586" max="3586" width="7" customWidth="1"/>
    <col min="3588" max="3588" width="131.28515625" customWidth="1"/>
    <col min="3842" max="3842" width="7" customWidth="1"/>
    <col min="3844" max="3844" width="131.28515625" customWidth="1"/>
    <col min="4098" max="4098" width="7" customWidth="1"/>
    <col min="4100" max="4100" width="131.28515625" customWidth="1"/>
    <col min="4354" max="4354" width="7" customWidth="1"/>
    <col min="4356" max="4356" width="131.28515625" customWidth="1"/>
    <col min="4610" max="4610" width="7" customWidth="1"/>
    <col min="4612" max="4612" width="131.28515625" customWidth="1"/>
    <col min="4866" max="4866" width="7" customWidth="1"/>
    <col min="4868" max="4868" width="131.28515625" customWidth="1"/>
    <col min="5122" max="5122" width="7" customWidth="1"/>
    <col min="5124" max="5124" width="131.28515625" customWidth="1"/>
    <col min="5378" max="5378" width="7" customWidth="1"/>
    <col min="5380" max="5380" width="131.28515625" customWidth="1"/>
    <col min="5634" max="5634" width="7" customWidth="1"/>
    <col min="5636" max="5636" width="131.28515625" customWidth="1"/>
    <col min="5890" max="5890" width="7" customWidth="1"/>
    <col min="5892" max="5892" width="131.28515625" customWidth="1"/>
    <col min="6146" max="6146" width="7" customWidth="1"/>
    <col min="6148" max="6148" width="131.28515625" customWidth="1"/>
    <col min="6402" max="6402" width="7" customWidth="1"/>
    <col min="6404" max="6404" width="131.28515625" customWidth="1"/>
    <col min="6658" max="6658" width="7" customWidth="1"/>
    <col min="6660" max="6660" width="131.28515625" customWidth="1"/>
    <col min="6914" max="6914" width="7" customWidth="1"/>
    <col min="6916" max="6916" width="131.28515625" customWidth="1"/>
    <col min="7170" max="7170" width="7" customWidth="1"/>
    <col min="7172" max="7172" width="131.28515625" customWidth="1"/>
    <col min="7426" max="7426" width="7" customWidth="1"/>
    <col min="7428" max="7428" width="131.28515625" customWidth="1"/>
    <col min="7682" max="7682" width="7" customWidth="1"/>
    <col min="7684" max="7684" width="131.28515625" customWidth="1"/>
    <col min="7938" max="7938" width="7" customWidth="1"/>
    <col min="7940" max="7940" width="131.28515625" customWidth="1"/>
    <col min="8194" max="8194" width="7" customWidth="1"/>
    <col min="8196" max="8196" width="131.28515625" customWidth="1"/>
    <col min="8450" max="8450" width="7" customWidth="1"/>
    <col min="8452" max="8452" width="131.28515625" customWidth="1"/>
    <col min="8706" max="8706" width="7" customWidth="1"/>
    <col min="8708" max="8708" width="131.28515625" customWidth="1"/>
    <col min="8962" max="8962" width="7" customWidth="1"/>
    <col min="8964" max="8964" width="131.28515625" customWidth="1"/>
    <col min="9218" max="9218" width="7" customWidth="1"/>
    <col min="9220" max="9220" width="131.28515625" customWidth="1"/>
    <col min="9474" max="9474" width="7" customWidth="1"/>
    <col min="9476" max="9476" width="131.28515625" customWidth="1"/>
    <col min="9730" max="9730" width="7" customWidth="1"/>
    <col min="9732" max="9732" width="131.28515625" customWidth="1"/>
    <col min="9986" max="9986" width="7" customWidth="1"/>
    <col min="9988" max="9988" width="131.28515625" customWidth="1"/>
    <col min="10242" max="10242" width="7" customWidth="1"/>
    <col min="10244" max="10244" width="131.28515625" customWidth="1"/>
    <col min="10498" max="10498" width="7" customWidth="1"/>
    <col min="10500" max="10500" width="131.28515625" customWidth="1"/>
    <col min="10754" max="10754" width="7" customWidth="1"/>
    <col min="10756" max="10756" width="131.28515625" customWidth="1"/>
    <col min="11010" max="11010" width="7" customWidth="1"/>
    <col min="11012" max="11012" width="131.28515625" customWidth="1"/>
    <col min="11266" max="11266" width="7" customWidth="1"/>
    <col min="11268" max="11268" width="131.28515625" customWidth="1"/>
    <col min="11522" max="11522" width="7" customWidth="1"/>
    <col min="11524" max="11524" width="131.28515625" customWidth="1"/>
    <col min="11778" max="11778" width="7" customWidth="1"/>
    <col min="11780" max="11780" width="131.28515625" customWidth="1"/>
    <col min="12034" max="12034" width="7" customWidth="1"/>
    <col min="12036" max="12036" width="131.28515625" customWidth="1"/>
    <col min="12290" max="12290" width="7" customWidth="1"/>
    <col min="12292" max="12292" width="131.28515625" customWidth="1"/>
    <col min="12546" max="12546" width="7" customWidth="1"/>
    <col min="12548" max="12548" width="131.28515625" customWidth="1"/>
    <col min="12802" max="12802" width="7" customWidth="1"/>
    <col min="12804" max="12804" width="131.28515625" customWidth="1"/>
    <col min="13058" max="13058" width="7" customWidth="1"/>
    <col min="13060" max="13060" width="131.28515625" customWidth="1"/>
    <col min="13314" max="13314" width="7" customWidth="1"/>
    <col min="13316" max="13316" width="131.28515625" customWidth="1"/>
    <col min="13570" max="13570" width="7" customWidth="1"/>
    <col min="13572" max="13572" width="131.28515625" customWidth="1"/>
    <col min="13826" max="13826" width="7" customWidth="1"/>
    <col min="13828" max="13828" width="131.28515625" customWidth="1"/>
    <col min="14082" max="14082" width="7" customWidth="1"/>
    <col min="14084" max="14084" width="131.28515625" customWidth="1"/>
    <col min="14338" max="14338" width="7" customWidth="1"/>
    <col min="14340" max="14340" width="131.28515625" customWidth="1"/>
    <col min="14594" max="14594" width="7" customWidth="1"/>
    <col min="14596" max="14596" width="131.28515625" customWidth="1"/>
    <col min="14850" max="14850" width="7" customWidth="1"/>
    <col min="14852" max="14852" width="131.28515625" customWidth="1"/>
    <col min="15106" max="15106" width="7" customWidth="1"/>
    <col min="15108" max="15108" width="131.28515625" customWidth="1"/>
    <col min="15362" max="15362" width="7" customWidth="1"/>
    <col min="15364" max="15364" width="131.28515625" customWidth="1"/>
    <col min="15618" max="15618" width="7" customWidth="1"/>
    <col min="15620" max="15620" width="131.28515625" customWidth="1"/>
    <col min="15874" max="15874" width="7" customWidth="1"/>
    <col min="15876" max="15876" width="131.28515625" customWidth="1"/>
    <col min="16130" max="16130" width="7" customWidth="1"/>
    <col min="16132" max="16132" width="131.28515625" customWidth="1"/>
  </cols>
  <sheetData>
    <row r="1" spans="1:6" ht="57.75" customHeight="1" thickBot="1" x14ac:dyDescent="0.3">
      <c r="B1" s="999" t="s">
        <v>178</v>
      </c>
      <c r="E1" s="1001" t="s">
        <v>186</v>
      </c>
      <c r="F1" s="1001"/>
    </row>
    <row r="2" spans="1:6" ht="57.75" customHeight="1" x14ac:dyDescent="0.25">
      <c r="B2" s="1000"/>
      <c r="C2" s="88" t="s">
        <v>233</v>
      </c>
      <c r="D2" s="74" t="s">
        <v>179</v>
      </c>
      <c r="E2" s="1001"/>
      <c r="F2" s="1001"/>
    </row>
    <row r="3" spans="1:6" ht="9" customHeight="1" thickBot="1" x14ac:dyDescent="0.3">
      <c r="B3" s="1000"/>
      <c r="C3" s="87" t="s">
        <v>234</v>
      </c>
      <c r="D3" s="75"/>
    </row>
    <row r="4" spans="1:6" ht="29.25" customHeight="1" x14ac:dyDescent="0.25">
      <c r="B4" s="1000"/>
      <c r="C4" s="88" t="s">
        <v>7</v>
      </c>
      <c r="D4" s="76" t="s">
        <v>180</v>
      </c>
    </row>
    <row r="5" spans="1:6" ht="9" customHeight="1" thickBot="1" x14ac:dyDescent="0.3">
      <c r="B5" s="1000"/>
      <c r="C5" s="87"/>
      <c r="D5" s="75"/>
    </row>
    <row r="6" spans="1:6" ht="24.75" customHeight="1" x14ac:dyDescent="0.25">
      <c r="B6" s="1000"/>
      <c r="C6" s="88" t="s">
        <v>8</v>
      </c>
      <c r="D6" s="74" t="s">
        <v>181</v>
      </c>
    </row>
    <row r="7" spans="1:6" ht="9" customHeight="1" thickBot="1" x14ac:dyDescent="0.3">
      <c r="B7" s="1000"/>
      <c r="C7" s="89" t="s">
        <v>235</v>
      </c>
      <c r="D7" s="75"/>
    </row>
    <row r="8" spans="1:6" ht="29.25" x14ac:dyDescent="0.25">
      <c r="B8" s="1000"/>
      <c r="C8" s="88" t="s">
        <v>236</v>
      </c>
      <c r="D8" s="76" t="s">
        <v>182</v>
      </c>
    </row>
    <row r="9" spans="1:6" ht="9" customHeight="1" thickBot="1" x14ac:dyDescent="0.3">
      <c r="B9" s="1000"/>
      <c r="C9" s="89" t="s">
        <v>237</v>
      </c>
      <c r="D9" s="75"/>
    </row>
    <row r="10" spans="1:6" ht="29.25" x14ac:dyDescent="0.25">
      <c r="A10" s="286"/>
      <c r="B10" s="1000"/>
      <c r="C10" s="88" t="s">
        <v>18</v>
      </c>
      <c r="D10" s="74" t="s">
        <v>183</v>
      </c>
    </row>
    <row r="11" spans="1:6" ht="9" customHeight="1" thickBot="1" x14ac:dyDescent="0.3">
      <c r="A11" s="286"/>
      <c r="B11" s="1000"/>
      <c r="C11" s="89" t="s">
        <v>238</v>
      </c>
      <c r="D11" s="75"/>
    </row>
    <row r="12" spans="1:6" ht="29.25" x14ac:dyDescent="0.25">
      <c r="A12" s="286"/>
      <c r="B12" s="1000"/>
      <c r="C12" s="73"/>
      <c r="D12" s="76" t="s">
        <v>184</v>
      </c>
    </row>
    <row r="13" spans="1:6" ht="9" customHeight="1" thickBot="1" x14ac:dyDescent="0.3">
      <c r="A13" s="286"/>
      <c r="B13" s="1000"/>
      <c r="D13" s="75"/>
    </row>
    <row r="14" spans="1:6" ht="29.25" x14ac:dyDescent="0.25">
      <c r="A14" s="286"/>
      <c r="B14" s="1000"/>
      <c r="C14" s="73"/>
      <c r="D14" s="74" t="s">
        <v>185</v>
      </c>
    </row>
    <row r="15" spans="1:6" ht="9" customHeight="1" thickBot="1" x14ac:dyDescent="0.3">
      <c r="A15" s="286"/>
      <c r="B15" s="1000"/>
      <c r="D15" s="75"/>
    </row>
    <row r="16" spans="1:6" ht="42.75" customHeight="1" x14ac:dyDescent="0.25">
      <c r="A16" s="286"/>
      <c r="B16" s="1000"/>
      <c r="C16" s="73"/>
      <c r="D16" s="76" t="s">
        <v>627</v>
      </c>
    </row>
    <row r="17" spans="1:4" ht="9" customHeight="1" thickBot="1" x14ac:dyDescent="0.3">
      <c r="A17" s="286"/>
      <c r="B17" s="1000"/>
      <c r="D17" s="75"/>
    </row>
    <row r="18" spans="1:4" ht="43.5" x14ac:dyDescent="0.25">
      <c r="A18" s="286"/>
      <c r="B18" s="1000"/>
      <c r="C18" s="73"/>
      <c r="D18" s="101" t="s">
        <v>246</v>
      </c>
    </row>
    <row r="19" spans="1:4" ht="9" customHeight="1" thickBot="1" x14ac:dyDescent="0.3">
      <c r="A19" s="286"/>
      <c r="B19" s="1000"/>
      <c r="C19" s="102"/>
    </row>
    <row r="20" spans="1:4" ht="29.25" x14ac:dyDescent="0.25">
      <c r="A20" s="286"/>
      <c r="B20" s="1000"/>
      <c r="D20" s="74" t="s">
        <v>629</v>
      </c>
    </row>
    <row r="21" spans="1:4" ht="6.75" customHeight="1" thickBot="1" x14ac:dyDescent="0.3">
      <c r="A21" s="286"/>
      <c r="B21" s="1000"/>
      <c r="C21" s="103"/>
    </row>
    <row r="22" spans="1:4" ht="25.5" customHeight="1" x14ac:dyDescent="0.25">
      <c r="A22" s="286"/>
      <c r="B22" s="1000"/>
      <c r="D22" s="74" t="s">
        <v>628</v>
      </c>
    </row>
    <row r="23" spans="1:4" x14ac:dyDescent="0.25">
      <c r="A23" s="286"/>
      <c r="D23" s="11"/>
    </row>
    <row r="24" spans="1:4" x14ac:dyDescent="0.25">
      <c r="A24" s="286"/>
      <c r="D24" s="11"/>
    </row>
    <row r="25" spans="1:4" x14ac:dyDescent="0.25">
      <c r="A25" s="286"/>
      <c r="D25" s="11"/>
    </row>
    <row r="26" spans="1:4" x14ac:dyDescent="0.25">
      <c r="D26" s="11"/>
    </row>
    <row r="27" spans="1:4" x14ac:dyDescent="0.25">
      <c r="D27" s="11"/>
    </row>
    <row r="28" spans="1:4" x14ac:dyDescent="0.25">
      <c r="B28" s="10"/>
      <c r="D28" s="11"/>
    </row>
    <row r="29" spans="1:4" x14ac:dyDescent="0.25">
      <c r="B29" s="10"/>
      <c r="D29" s="11"/>
    </row>
    <row r="30" spans="1:4" x14ac:dyDescent="0.25">
      <c r="B30" s="10"/>
      <c r="D30" s="11"/>
    </row>
    <row r="31" spans="1:4" x14ac:dyDescent="0.25">
      <c r="B31" s="10"/>
      <c r="D31" s="11"/>
    </row>
    <row r="32" spans="1:4" x14ac:dyDescent="0.25">
      <c r="B32" s="10"/>
      <c r="D32" s="11"/>
    </row>
    <row r="33" spans="2:4" x14ac:dyDescent="0.25">
      <c r="B33" s="10"/>
      <c r="D33" s="12"/>
    </row>
    <row r="34" spans="2:4" x14ac:dyDescent="0.25">
      <c r="B34" s="10"/>
      <c r="C34" s="9"/>
      <c r="D34" s="3"/>
    </row>
    <row r="35" spans="2:4" x14ac:dyDescent="0.25">
      <c r="B35" s="10"/>
      <c r="C35" s="11"/>
    </row>
    <row r="36" spans="2:4" x14ac:dyDescent="0.25">
      <c r="B36" s="10"/>
      <c r="C36" s="11"/>
    </row>
    <row r="37" spans="2:4" x14ac:dyDescent="0.25">
      <c r="B37" s="10"/>
      <c r="C37" s="11"/>
    </row>
    <row r="38" spans="2:4" hidden="1" x14ac:dyDescent="0.25">
      <c r="B38" s="10"/>
      <c r="C38" s="12"/>
    </row>
    <row r="39" spans="2:4" hidden="1" x14ac:dyDescent="0.25">
      <c r="B39" s="9"/>
      <c r="C39" s="3"/>
    </row>
    <row r="40" spans="2:4" hidden="1" x14ac:dyDescent="0.25">
      <c r="D40" s="10" t="s">
        <v>21</v>
      </c>
    </row>
    <row r="41" spans="2:4" hidden="1" x14ac:dyDescent="0.25">
      <c r="D41" s="10" t="s">
        <v>3</v>
      </c>
    </row>
    <row r="42" spans="2:4" hidden="1" x14ac:dyDescent="0.25">
      <c r="D42" s="10" t="s">
        <v>7</v>
      </c>
    </row>
    <row r="43" spans="2:4" hidden="1" x14ac:dyDescent="0.25">
      <c r="D43" s="10" t="s">
        <v>8</v>
      </c>
    </row>
    <row r="44" spans="2:4" hidden="1" x14ac:dyDescent="0.25">
      <c r="D44" s="10" t="s">
        <v>10</v>
      </c>
    </row>
    <row r="45" spans="2:4" hidden="1" x14ac:dyDescent="0.25">
      <c r="D45" s="10" t="s">
        <v>11</v>
      </c>
    </row>
    <row r="46" spans="2:4" hidden="1" x14ac:dyDescent="0.25">
      <c r="D46" s="10" t="s">
        <v>16</v>
      </c>
    </row>
    <row r="47" spans="2:4" hidden="1" x14ac:dyDescent="0.25">
      <c r="D47" s="10" t="s">
        <v>18</v>
      </c>
    </row>
    <row r="48" spans="2:4" hidden="1" x14ac:dyDescent="0.25">
      <c r="D48" s="10" t="s">
        <v>20</v>
      </c>
    </row>
    <row r="49" spans="4:4" hidden="1" x14ac:dyDescent="0.25">
      <c r="D49" s="10" t="s">
        <v>22</v>
      </c>
    </row>
    <row r="50" spans="4:4" hidden="1" x14ac:dyDescent="0.25">
      <c r="D50" s="10" t="s">
        <v>239</v>
      </c>
    </row>
    <row r="51" spans="4:4" hidden="1" x14ac:dyDescent="0.25"/>
    <row r="52" spans="4:4" hidden="1" x14ac:dyDescent="0.25"/>
  </sheetData>
  <mergeCells count="2">
    <mergeCell ref="B1:B22"/>
    <mergeCell ref="E1:F2"/>
  </mergeCells>
  <hyperlinks>
    <hyperlink ref="E1" location="'1. IDENTIFICAR-ANALIZAR'!A1" display="REGRESAR"/>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zoomScale="120" zoomScaleNormal="120" workbookViewId="0">
      <pane xSplit="1" ySplit="3" topLeftCell="B55" activePane="bottomRight" state="frozen"/>
      <selection activeCell="N39" sqref="N39"/>
      <selection pane="topRight" activeCell="N39" sqref="N39"/>
      <selection pane="bottomLeft" activeCell="N39" sqref="N39"/>
      <selection pane="bottomRight" activeCell="N39" sqref="N39"/>
    </sheetView>
  </sheetViews>
  <sheetFormatPr baseColWidth="10" defaultRowHeight="15" x14ac:dyDescent="0.25"/>
  <cols>
    <col min="1" max="1" width="11.42578125" style="2"/>
    <col min="2" max="2" width="3.42578125" style="1" customWidth="1"/>
    <col min="3" max="3" width="99.85546875" style="3" customWidth="1"/>
    <col min="4" max="4" width="14.42578125" style="353" customWidth="1"/>
    <col min="5" max="5" width="22.85546875" style="354" customWidth="1"/>
    <col min="6" max="6" width="42.28515625" style="355" customWidth="1"/>
    <col min="7" max="11" width="11.42578125" style="356"/>
  </cols>
  <sheetData>
    <row r="1" spans="1:11" ht="7.5" customHeight="1" x14ac:dyDescent="0.25"/>
    <row r="2" spans="1:11" ht="21.75" customHeight="1" x14ac:dyDescent="0.25">
      <c r="D2" s="1004" t="s">
        <v>186</v>
      </c>
    </row>
    <row r="3" spans="1:11" s="5" customFormat="1" ht="20.25" customHeight="1" x14ac:dyDescent="0.25">
      <c r="A3" s="1002" t="s">
        <v>25</v>
      </c>
      <c r="B3" s="1002"/>
      <c r="C3" s="1002"/>
      <c r="D3" s="1004"/>
      <c r="E3" s="1003" t="s">
        <v>77</v>
      </c>
      <c r="F3" s="1003"/>
      <c r="G3" s="357"/>
      <c r="H3" s="357"/>
      <c r="I3" s="357"/>
      <c r="J3" s="357"/>
      <c r="K3" s="357"/>
    </row>
    <row r="4" spans="1:11" ht="15" customHeight="1" x14ac:dyDescent="0.25">
      <c r="B4" s="18"/>
      <c r="C4" s="7" t="s">
        <v>630</v>
      </c>
      <c r="D4" s="358"/>
    </row>
    <row r="5" spans="1:11" ht="15" customHeight="1" x14ac:dyDescent="0.25">
      <c r="B5" s="18"/>
      <c r="C5" s="7" t="s">
        <v>631</v>
      </c>
      <c r="D5" s="358"/>
    </row>
    <row r="6" spans="1:11" ht="15" customHeight="1" x14ac:dyDescent="0.25">
      <c r="B6" s="18"/>
      <c r="C6" s="7" t="s">
        <v>632</v>
      </c>
      <c r="D6" s="358"/>
    </row>
    <row r="7" spans="1:11" ht="15" customHeight="1" x14ac:dyDescent="0.25">
      <c r="B7" s="18"/>
      <c r="C7" s="7" t="s">
        <v>684</v>
      </c>
      <c r="D7" s="358"/>
    </row>
    <row r="8" spans="1:11" ht="15" customHeight="1" x14ac:dyDescent="0.25">
      <c r="B8" s="18"/>
      <c r="C8" s="7" t="s">
        <v>633</v>
      </c>
      <c r="D8" s="358"/>
    </row>
    <row r="9" spans="1:11" ht="15" customHeight="1" x14ac:dyDescent="0.25">
      <c r="B9" s="18"/>
      <c r="C9" s="7" t="s">
        <v>922</v>
      </c>
      <c r="D9" s="358"/>
    </row>
    <row r="10" spans="1:11" ht="15" customHeight="1" x14ac:dyDescent="0.25">
      <c r="B10" s="18"/>
      <c r="C10" s="7" t="s">
        <v>634</v>
      </c>
      <c r="D10" s="358"/>
    </row>
    <row r="11" spans="1:11" ht="15" customHeight="1" x14ac:dyDescent="0.25">
      <c r="B11" s="18"/>
      <c r="C11" s="7" t="s">
        <v>602</v>
      </c>
      <c r="D11" s="358"/>
    </row>
    <row r="12" spans="1:11" ht="15" customHeight="1" x14ac:dyDescent="0.25">
      <c r="B12" s="18"/>
      <c r="C12" s="7" t="s">
        <v>683</v>
      </c>
      <c r="D12" s="358"/>
    </row>
    <row r="13" spans="1:11" ht="15" customHeight="1" x14ac:dyDescent="0.25">
      <c r="B13" s="18"/>
      <c r="C13" s="7" t="s">
        <v>635</v>
      </c>
      <c r="D13" s="358"/>
    </row>
    <row r="14" spans="1:11" ht="15" customHeight="1" x14ac:dyDescent="0.25">
      <c r="B14" s="18"/>
      <c r="C14" s="7" t="s">
        <v>636</v>
      </c>
      <c r="D14" s="358"/>
    </row>
    <row r="15" spans="1:11" ht="15" customHeight="1" x14ac:dyDescent="0.25">
      <c r="B15" s="18"/>
      <c r="C15" s="7" t="s">
        <v>56</v>
      </c>
      <c r="D15" s="358"/>
    </row>
    <row r="16" spans="1:11" ht="15" customHeight="1" x14ac:dyDescent="0.25">
      <c r="B16" s="18"/>
      <c r="C16" s="7" t="s">
        <v>57</v>
      </c>
      <c r="D16" s="358"/>
    </row>
    <row r="17" spans="1:19" ht="15" customHeight="1" x14ac:dyDescent="0.25">
      <c r="B17" s="18"/>
      <c r="C17" s="7" t="s">
        <v>58</v>
      </c>
      <c r="D17" s="358"/>
    </row>
    <row r="18" spans="1:19" ht="15" customHeight="1" x14ac:dyDescent="0.25">
      <c r="B18" s="18"/>
      <c r="C18" s="7" t="s">
        <v>685</v>
      </c>
      <c r="D18" s="358"/>
    </row>
    <row r="19" spans="1:19" ht="15" customHeight="1" x14ac:dyDescent="0.25">
      <c r="B19" s="18"/>
      <c r="C19" s="7" t="s">
        <v>59</v>
      </c>
      <c r="D19" s="358"/>
    </row>
    <row r="20" spans="1:19" ht="15" customHeight="1" x14ac:dyDescent="0.25">
      <c r="B20" s="18"/>
      <c r="C20" s="7" t="s">
        <v>637</v>
      </c>
      <c r="D20" s="358"/>
    </row>
    <row r="21" spans="1:19" ht="15" customHeight="1" x14ac:dyDescent="0.25">
      <c r="B21" s="18"/>
      <c r="C21" s="7" t="s">
        <v>637</v>
      </c>
      <c r="D21" s="358"/>
    </row>
    <row r="22" spans="1:19" ht="15" customHeight="1" x14ac:dyDescent="0.25">
      <c r="B22" s="18"/>
      <c r="C22" s="7" t="s">
        <v>638</v>
      </c>
      <c r="D22" s="358"/>
    </row>
    <row r="23" spans="1:19" ht="15" customHeight="1" x14ac:dyDescent="0.25">
      <c r="B23" s="18"/>
      <c r="C23" s="7" t="s">
        <v>60</v>
      </c>
      <c r="D23" s="358"/>
      <c r="F23" s="359"/>
    </row>
    <row r="24" spans="1:19" ht="15" customHeight="1" x14ac:dyDescent="0.25">
      <c r="B24" s="18"/>
      <c r="C24" s="7" t="s">
        <v>639</v>
      </c>
      <c r="D24" s="358"/>
      <c r="F24" s="359"/>
    </row>
    <row r="25" spans="1:19" s="2" customFormat="1" ht="15" customHeight="1" x14ac:dyDescent="0.25">
      <c r="B25" s="18"/>
      <c r="C25" s="7" t="s">
        <v>640</v>
      </c>
      <c r="D25" s="358"/>
      <c r="E25" s="354"/>
      <c r="F25" s="359"/>
      <c r="G25" s="356"/>
      <c r="H25" s="356"/>
      <c r="I25" s="356"/>
      <c r="J25" s="356"/>
      <c r="K25" s="356"/>
      <c r="L25"/>
      <c r="M25"/>
      <c r="N25"/>
      <c r="O25"/>
      <c r="P25"/>
      <c r="Q25"/>
      <c r="R25"/>
      <c r="S25"/>
    </row>
    <row r="26" spans="1:19" s="2" customFormat="1" ht="15" customHeight="1" x14ac:dyDescent="0.25">
      <c r="B26" s="18"/>
      <c r="C26" s="7" t="s">
        <v>641</v>
      </c>
      <c r="D26" s="358"/>
      <c r="E26" s="354"/>
      <c r="F26" s="359"/>
      <c r="G26" s="356"/>
      <c r="H26" s="356"/>
      <c r="I26" s="356"/>
      <c r="J26" s="356"/>
      <c r="K26" s="356"/>
      <c r="L26"/>
      <c r="M26"/>
      <c r="N26"/>
      <c r="O26"/>
      <c r="P26"/>
      <c r="Q26"/>
      <c r="R26"/>
      <c r="S26"/>
    </row>
    <row r="27" spans="1:19" s="2" customFormat="1" ht="15" customHeight="1" x14ac:dyDescent="0.25">
      <c r="B27" s="18"/>
      <c r="C27" s="7" t="s">
        <v>642</v>
      </c>
      <c r="D27" s="358"/>
      <c r="E27" s="354"/>
      <c r="F27" s="359"/>
      <c r="G27" s="356"/>
      <c r="H27" s="356"/>
      <c r="I27" s="356"/>
      <c r="J27" s="356"/>
      <c r="K27" s="356"/>
      <c r="L27"/>
      <c r="M27"/>
      <c r="N27"/>
      <c r="O27"/>
      <c r="P27"/>
      <c r="Q27"/>
      <c r="R27"/>
      <c r="S27"/>
    </row>
    <row r="28" spans="1:19" s="2" customFormat="1" ht="15" customHeight="1" x14ac:dyDescent="0.25">
      <c r="B28" s="18"/>
      <c r="C28" s="7" t="s">
        <v>643</v>
      </c>
      <c r="D28" s="358"/>
      <c r="E28" s="354"/>
      <c r="F28" s="355"/>
      <c r="G28" s="356"/>
      <c r="H28" s="356"/>
      <c r="I28" s="356"/>
      <c r="J28" s="356"/>
      <c r="K28" s="356"/>
      <c r="L28"/>
      <c r="M28"/>
      <c r="N28"/>
      <c r="O28"/>
      <c r="P28"/>
      <c r="Q28"/>
      <c r="R28"/>
      <c r="S28"/>
    </row>
    <row r="29" spans="1:19" s="2" customFormat="1" ht="15" customHeight="1" x14ac:dyDescent="0.25">
      <c r="A29" s="118"/>
      <c r="B29" s="18"/>
      <c r="C29" s="7" t="s">
        <v>644</v>
      </c>
      <c r="D29" s="358"/>
      <c r="E29" s="354"/>
      <c r="F29" s="355"/>
      <c r="G29" s="356"/>
      <c r="H29" s="356"/>
      <c r="I29" s="356"/>
      <c r="J29" s="356"/>
      <c r="K29" s="356"/>
      <c r="L29"/>
      <c r="M29"/>
      <c r="N29"/>
      <c r="O29"/>
      <c r="P29"/>
      <c r="Q29"/>
      <c r="R29"/>
      <c r="S29"/>
    </row>
    <row r="30" spans="1:19" s="2" customFormat="1" ht="15" customHeight="1" x14ac:dyDescent="0.25">
      <c r="B30" s="18"/>
      <c r="C30" s="7" t="s">
        <v>645</v>
      </c>
      <c r="D30" s="358"/>
      <c r="E30" s="354"/>
      <c r="F30" s="355"/>
      <c r="G30" s="356"/>
      <c r="H30" s="356"/>
      <c r="I30" s="356"/>
      <c r="J30" s="356"/>
      <c r="K30" s="356"/>
      <c r="L30"/>
      <c r="M30"/>
      <c r="N30"/>
      <c r="O30"/>
      <c r="P30"/>
      <c r="Q30"/>
      <c r="R30"/>
      <c r="S30"/>
    </row>
    <row r="31" spans="1:19" s="2" customFormat="1" ht="15" customHeight="1" x14ac:dyDescent="0.25">
      <c r="B31" s="18"/>
      <c r="C31" s="7" t="s">
        <v>646</v>
      </c>
      <c r="D31" s="358"/>
      <c r="E31" s="354"/>
      <c r="F31" s="355"/>
      <c r="G31" s="356"/>
      <c r="H31" s="356"/>
      <c r="I31" s="356"/>
      <c r="J31" s="356"/>
      <c r="K31" s="356"/>
      <c r="L31"/>
      <c r="M31"/>
      <c r="N31"/>
      <c r="O31"/>
      <c r="P31"/>
      <c r="Q31"/>
      <c r="R31"/>
      <c r="S31"/>
    </row>
    <row r="32" spans="1:19" s="2" customFormat="1" ht="15" customHeight="1" x14ac:dyDescent="0.25">
      <c r="B32" s="18"/>
      <c r="C32" s="7" t="s">
        <v>647</v>
      </c>
      <c r="D32" s="358"/>
      <c r="E32" s="354"/>
      <c r="F32" s="355"/>
      <c r="G32" s="356"/>
      <c r="H32" s="356"/>
      <c r="I32" s="356"/>
      <c r="J32" s="356"/>
      <c r="K32" s="356"/>
      <c r="L32"/>
      <c r="M32"/>
      <c r="N32"/>
      <c r="O32"/>
      <c r="P32"/>
      <c r="Q32"/>
      <c r="R32"/>
      <c r="S32"/>
    </row>
    <row r="33" spans="2:19" s="2" customFormat="1" ht="15" customHeight="1" x14ac:dyDescent="0.25">
      <c r="B33" s="18"/>
      <c r="C33" s="7" t="s">
        <v>648</v>
      </c>
      <c r="D33" s="358"/>
      <c r="E33" s="354"/>
      <c r="F33" s="355"/>
      <c r="G33" s="356"/>
      <c r="H33" s="356"/>
      <c r="I33" s="356"/>
      <c r="J33" s="356"/>
      <c r="K33" s="356"/>
      <c r="L33"/>
      <c r="M33"/>
      <c r="N33"/>
      <c r="O33"/>
      <c r="P33"/>
      <c r="Q33"/>
      <c r="R33"/>
      <c r="S33"/>
    </row>
    <row r="34" spans="2:19" s="2" customFormat="1" ht="15" customHeight="1" x14ac:dyDescent="0.25">
      <c r="B34" s="18"/>
      <c r="C34" s="7" t="s">
        <v>649</v>
      </c>
      <c r="D34" s="358"/>
      <c r="E34" s="354"/>
      <c r="F34" s="355"/>
      <c r="G34" s="356"/>
      <c r="H34" s="356"/>
      <c r="I34" s="356"/>
      <c r="J34" s="356"/>
      <c r="K34" s="356"/>
      <c r="L34"/>
      <c r="M34"/>
      <c r="N34"/>
      <c r="O34"/>
      <c r="P34"/>
      <c r="Q34"/>
      <c r="R34"/>
      <c r="S34"/>
    </row>
    <row r="35" spans="2:19" s="2" customFormat="1" ht="15" customHeight="1" x14ac:dyDescent="0.25">
      <c r="B35" s="18"/>
      <c r="C35" s="7" t="s">
        <v>650</v>
      </c>
      <c r="D35" s="358"/>
      <c r="E35" s="354"/>
      <c r="F35" s="355"/>
      <c r="G35" s="356"/>
      <c r="H35" s="356"/>
      <c r="I35" s="356"/>
      <c r="J35" s="356"/>
      <c r="K35" s="356"/>
      <c r="L35"/>
      <c r="M35"/>
      <c r="N35"/>
      <c r="O35"/>
      <c r="P35"/>
      <c r="Q35"/>
      <c r="R35"/>
      <c r="S35"/>
    </row>
    <row r="36" spans="2:19" s="2" customFormat="1" ht="15" customHeight="1" x14ac:dyDescent="0.25">
      <c r="B36" s="18"/>
      <c r="C36" s="7" t="s">
        <v>651</v>
      </c>
      <c r="D36" s="358"/>
      <c r="E36" s="354"/>
      <c r="F36" s="355"/>
      <c r="G36" s="356"/>
      <c r="H36" s="356"/>
      <c r="I36" s="356"/>
      <c r="J36" s="356"/>
      <c r="K36" s="356"/>
      <c r="L36"/>
      <c r="M36"/>
      <c r="N36"/>
      <c r="O36"/>
      <c r="P36"/>
      <c r="Q36"/>
      <c r="R36"/>
      <c r="S36"/>
    </row>
    <row r="37" spans="2:19" s="2" customFormat="1" ht="15" customHeight="1" x14ac:dyDescent="0.25">
      <c r="B37" s="18"/>
      <c r="C37" s="7" t="s">
        <v>652</v>
      </c>
      <c r="D37" s="358"/>
      <c r="E37" s="354"/>
      <c r="F37" s="355"/>
      <c r="G37" s="356"/>
      <c r="H37" s="356"/>
      <c r="I37" s="356"/>
      <c r="J37" s="356"/>
      <c r="K37" s="356"/>
      <c r="L37"/>
      <c r="M37"/>
      <c r="N37"/>
      <c r="O37"/>
      <c r="P37"/>
      <c r="Q37"/>
      <c r="R37"/>
      <c r="S37"/>
    </row>
    <row r="38" spans="2:19" s="2" customFormat="1" ht="15" customHeight="1" x14ac:dyDescent="0.25">
      <c r="B38" s="18"/>
      <c r="C38" s="7" t="s">
        <v>653</v>
      </c>
      <c r="D38" s="358"/>
      <c r="E38" s="354"/>
      <c r="F38" s="355"/>
      <c r="G38" s="356"/>
      <c r="H38" s="356"/>
      <c r="I38" s="356"/>
      <c r="J38" s="356"/>
      <c r="K38" s="356"/>
      <c r="L38"/>
      <c r="M38"/>
      <c r="N38"/>
      <c r="O38"/>
      <c r="P38"/>
      <c r="Q38"/>
      <c r="R38"/>
      <c r="S38"/>
    </row>
    <row r="39" spans="2:19" s="2" customFormat="1" ht="15" customHeight="1" x14ac:dyDescent="0.25">
      <c r="B39" s="18"/>
      <c r="C39" s="7" t="s">
        <v>654</v>
      </c>
      <c r="D39" s="358"/>
      <c r="E39" s="354"/>
      <c r="F39" s="355"/>
      <c r="G39" s="356"/>
      <c r="H39" s="356"/>
      <c r="I39" s="356"/>
      <c r="J39" s="356"/>
      <c r="K39" s="356"/>
      <c r="L39"/>
      <c r="M39"/>
      <c r="N39"/>
      <c r="O39"/>
      <c r="P39"/>
      <c r="Q39"/>
      <c r="R39"/>
      <c r="S39"/>
    </row>
    <row r="40" spans="2:19" s="2" customFormat="1" ht="15" customHeight="1" x14ac:dyDescent="0.25">
      <c r="B40" s="18"/>
      <c r="C40" s="7" t="s">
        <v>655</v>
      </c>
      <c r="D40" s="358"/>
      <c r="E40" s="354"/>
      <c r="F40" s="355"/>
      <c r="G40" s="356"/>
      <c r="H40" s="356"/>
      <c r="I40" s="356"/>
      <c r="J40" s="356"/>
      <c r="K40" s="356"/>
      <c r="L40"/>
      <c r="M40"/>
      <c r="N40"/>
      <c r="O40"/>
      <c r="P40"/>
      <c r="Q40"/>
      <c r="R40"/>
      <c r="S40"/>
    </row>
    <row r="41" spans="2:19" ht="24.95" customHeight="1" x14ac:dyDescent="0.25">
      <c r="B41" s="18"/>
      <c r="C41" s="7" t="s">
        <v>656</v>
      </c>
      <c r="D41" s="358"/>
    </row>
    <row r="42" spans="2:19" ht="15" customHeight="1" x14ac:dyDescent="0.25">
      <c r="B42" s="18"/>
      <c r="C42" s="7" t="s">
        <v>657</v>
      </c>
      <c r="D42" s="358"/>
    </row>
    <row r="43" spans="2:19" ht="15" customHeight="1" x14ac:dyDescent="0.25">
      <c r="B43" s="18"/>
      <c r="C43" s="7" t="s">
        <v>658</v>
      </c>
      <c r="D43" s="358"/>
    </row>
    <row r="44" spans="2:19" ht="15" customHeight="1" x14ac:dyDescent="0.25">
      <c r="B44" s="18"/>
      <c r="C44" s="7" t="s">
        <v>659</v>
      </c>
      <c r="D44" s="358"/>
    </row>
    <row r="45" spans="2:19" ht="15" customHeight="1" x14ac:dyDescent="0.25">
      <c r="B45" s="18"/>
      <c r="C45" s="7" t="s">
        <v>660</v>
      </c>
      <c r="D45" s="358"/>
    </row>
    <row r="46" spans="2:19" ht="15" customHeight="1" x14ac:dyDescent="0.25">
      <c r="B46" s="18"/>
      <c r="C46" s="7" t="s">
        <v>597</v>
      </c>
      <c r="D46" s="358"/>
    </row>
    <row r="47" spans="2:19" ht="15" customHeight="1" x14ac:dyDescent="0.25">
      <c r="B47" s="18"/>
      <c r="C47" s="7" t="s">
        <v>662</v>
      </c>
      <c r="D47" s="358"/>
    </row>
    <row r="48" spans="2:19" ht="15" customHeight="1" x14ac:dyDescent="0.25">
      <c r="B48" s="18"/>
      <c r="C48" s="7" t="s">
        <v>661</v>
      </c>
      <c r="D48" s="358"/>
    </row>
    <row r="49" spans="2:7" ht="15" customHeight="1" x14ac:dyDescent="0.25">
      <c r="B49" s="18"/>
      <c r="C49" s="7" t="s">
        <v>663</v>
      </c>
      <c r="D49" s="358"/>
    </row>
    <row r="50" spans="2:7" ht="15" customHeight="1" x14ac:dyDescent="0.25">
      <c r="B50" s="18"/>
      <c r="C50" s="7" t="s">
        <v>664</v>
      </c>
      <c r="D50" s="358"/>
    </row>
    <row r="51" spans="2:7" ht="15" customHeight="1" x14ac:dyDescent="0.25">
      <c r="B51" s="18"/>
      <c r="C51" s="7" t="s">
        <v>665</v>
      </c>
      <c r="D51" s="358"/>
    </row>
    <row r="52" spans="2:7" ht="15" customHeight="1" x14ac:dyDescent="0.25">
      <c r="B52" s="18"/>
      <c r="C52" s="7" t="s">
        <v>666</v>
      </c>
      <c r="D52" s="358"/>
      <c r="E52" s="358"/>
      <c r="G52" s="354"/>
    </row>
    <row r="53" spans="2:7" ht="15" customHeight="1" x14ac:dyDescent="0.25">
      <c r="B53" s="18"/>
      <c r="C53" s="7" t="s">
        <v>667</v>
      </c>
      <c r="D53" s="358"/>
      <c r="E53" s="358"/>
      <c r="G53" s="354"/>
    </row>
    <row r="54" spans="2:7" ht="24.95" customHeight="1" x14ac:dyDescent="0.25">
      <c r="B54" s="18"/>
      <c r="C54" s="7" t="s">
        <v>668</v>
      </c>
      <c r="D54" s="358"/>
    </row>
    <row r="55" spans="2:7" ht="15" customHeight="1" x14ac:dyDescent="0.25">
      <c r="B55" s="18"/>
      <c r="C55" s="7" t="s">
        <v>669</v>
      </c>
      <c r="D55" s="358"/>
    </row>
    <row r="56" spans="2:7" ht="15" customHeight="1" x14ac:dyDescent="0.25">
      <c r="B56" s="18"/>
      <c r="C56" s="7" t="s">
        <v>670</v>
      </c>
      <c r="D56" s="358"/>
    </row>
    <row r="57" spans="2:7" ht="15" customHeight="1" x14ac:dyDescent="0.25">
      <c r="B57" s="18"/>
      <c r="C57" s="7" t="s">
        <v>671</v>
      </c>
      <c r="D57" s="358"/>
    </row>
    <row r="58" spans="2:7" ht="15" customHeight="1" x14ac:dyDescent="0.25">
      <c r="B58" s="18"/>
      <c r="C58" s="7" t="s">
        <v>672</v>
      </c>
      <c r="D58" s="358"/>
    </row>
    <row r="59" spans="2:7" ht="15" customHeight="1" x14ac:dyDescent="0.25">
      <c r="B59" s="18"/>
      <c r="C59" s="7" t="s">
        <v>673</v>
      </c>
      <c r="D59" s="358"/>
    </row>
    <row r="60" spans="2:7" ht="15" customHeight="1" x14ac:dyDescent="0.25">
      <c r="B60" s="18"/>
      <c r="C60" s="7" t="s">
        <v>674</v>
      </c>
      <c r="D60" s="358"/>
    </row>
    <row r="61" spans="2:7" ht="15" customHeight="1" x14ac:dyDescent="0.25">
      <c r="B61" s="18"/>
      <c r="C61" s="7" t="s">
        <v>675</v>
      </c>
      <c r="D61" s="358"/>
    </row>
    <row r="62" spans="2:7" ht="15" customHeight="1" x14ac:dyDescent="0.25">
      <c r="B62" s="18"/>
      <c r="C62" s="7" t="s">
        <v>676</v>
      </c>
      <c r="D62" s="358"/>
    </row>
    <row r="63" spans="2:7" ht="15" customHeight="1" x14ac:dyDescent="0.25">
      <c r="B63" s="18"/>
      <c r="C63" s="7" t="s">
        <v>677</v>
      </c>
      <c r="D63" s="358"/>
    </row>
    <row r="64" spans="2:7" ht="15" customHeight="1" x14ac:dyDescent="0.25">
      <c r="B64" s="18"/>
      <c r="C64" s="7" t="s">
        <v>678</v>
      </c>
      <c r="D64" s="358"/>
    </row>
    <row r="65" spans="2:4" ht="15" customHeight="1" x14ac:dyDescent="0.25">
      <c r="B65" s="18"/>
      <c r="C65" s="7" t="s">
        <v>679</v>
      </c>
      <c r="D65" s="358"/>
    </row>
    <row r="66" spans="2:4" ht="15" customHeight="1" x14ac:dyDescent="0.25">
      <c r="B66" s="18"/>
      <c r="C66" s="7" t="s">
        <v>680</v>
      </c>
      <c r="D66" s="358"/>
    </row>
    <row r="67" spans="2:4" ht="15" customHeight="1" x14ac:dyDescent="0.25">
      <c r="B67" s="18"/>
      <c r="C67" s="7" t="s">
        <v>681</v>
      </c>
      <c r="D67" s="358"/>
    </row>
    <row r="68" spans="2:4" ht="15" customHeight="1" x14ac:dyDescent="0.25">
      <c r="B68" s="18"/>
      <c r="C68" s="7" t="s">
        <v>682</v>
      </c>
    </row>
  </sheetData>
  <mergeCells count="3">
    <mergeCell ref="A3:C3"/>
    <mergeCell ref="E3:F3"/>
    <mergeCell ref="D2: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5"/>
  <sheetViews>
    <sheetView showGridLines="0" zoomScale="90" zoomScaleNormal="90" workbookViewId="0">
      <selection activeCell="N39" sqref="N39"/>
    </sheetView>
  </sheetViews>
  <sheetFormatPr baseColWidth="10" defaultRowHeight="15" x14ac:dyDescent="0.25"/>
  <cols>
    <col min="2" max="2" width="7.140625" customWidth="1"/>
    <col min="3" max="3" width="16.140625" customWidth="1"/>
    <col min="4" max="4" width="61.85546875" customWidth="1"/>
    <col min="5" max="5" width="42.28515625" customWidth="1"/>
    <col min="258" max="258" width="7.140625" customWidth="1"/>
    <col min="259" max="259" width="16.140625" customWidth="1"/>
    <col min="260" max="260" width="32.7109375" customWidth="1"/>
    <col min="261" max="261" width="35.7109375" customWidth="1"/>
    <col min="514" max="514" width="7.140625" customWidth="1"/>
    <col min="515" max="515" width="16.140625" customWidth="1"/>
    <col min="516" max="516" width="32.7109375" customWidth="1"/>
    <col min="517" max="517" width="35.7109375" customWidth="1"/>
    <col min="770" max="770" width="7.140625" customWidth="1"/>
    <col min="771" max="771" width="16.140625" customWidth="1"/>
    <col min="772" max="772" width="32.7109375" customWidth="1"/>
    <col min="773" max="773" width="35.7109375" customWidth="1"/>
    <col min="1026" max="1026" width="7.140625" customWidth="1"/>
    <col min="1027" max="1027" width="16.140625" customWidth="1"/>
    <col min="1028" max="1028" width="32.7109375" customWidth="1"/>
    <col min="1029" max="1029" width="35.7109375" customWidth="1"/>
    <col min="1282" max="1282" width="7.140625" customWidth="1"/>
    <col min="1283" max="1283" width="16.140625" customWidth="1"/>
    <col min="1284" max="1284" width="32.7109375" customWidth="1"/>
    <col min="1285" max="1285" width="35.7109375" customWidth="1"/>
    <col min="1538" max="1538" width="7.140625" customWidth="1"/>
    <col min="1539" max="1539" width="16.140625" customWidth="1"/>
    <col min="1540" max="1540" width="32.7109375" customWidth="1"/>
    <col min="1541" max="1541" width="35.7109375" customWidth="1"/>
    <col min="1794" max="1794" width="7.140625" customWidth="1"/>
    <col min="1795" max="1795" width="16.140625" customWidth="1"/>
    <col min="1796" max="1796" width="32.7109375" customWidth="1"/>
    <col min="1797" max="1797" width="35.7109375" customWidth="1"/>
    <col min="2050" max="2050" width="7.140625" customWidth="1"/>
    <col min="2051" max="2051" width="16.140625" customWidth="1"/>
    <col min="2052" max="2052" width="32.7109375" customWidth="1"/>
    <col min="2053" max="2053" width="35.7109375" customWidth="1"/>
    <col min="2306" max="2306" width="7.140625" customWidth="1"/>
    <col min="2307" max="2307" width="16.140625" customWidth="1"/>
    <col min="2308" max="2308" width="32.7109375" customWidth="1"/>
    <col min="2309" max="2309" width="35.7109375" customWidth="1"/>
    <col min="2562" max="2562" width="7.140625" customWidth="1"/>
    <col min="2563" max="2563" width="16.140625" customWidth="1"/>
    <col min="2564" max="2564" width="32.7109375" customWidth="1"/>
    <col min="2565" max="2565" width="35.7109375" customWidth="1"/>
    <col min="2818" max="2818" width="7.140625" customWidth="1"/>
    <col min="2819" max="2819" width="16.140625" customWidth="1"/>
    <col min="2820" max="2820" width="32.7109375" customWidth="1"/>
    <col min="2821" max="2821" width="35.7109375" customWidth="1"/>
    <col min="3074" max="3074" width="7.140625" customWidth="1"/>
    <col min="3075" max="3075" width="16.140625" customWidth="1"/>
    <col min="3076" max="3076" width="32.7109375" customWidth="1"/>
    <col min="3077" max="3077" width="35.7109375" customWidth="1"/>
    <col min="3330" max="3330" width="7.140625" customWidth="1"/>
    <col min="3331" max="3331" width="16.140625" customWidth="1"/>
    <col min="3332" max="3332" width="32.7109375" customWidth="1"/>
    <col min="3333" max="3333" width="35.7109375" customWidth="1"/>
    <col min="3586" max="3586" width="7.140625" customWidth="1"/>
    <col min="3587" max="3587" width="16.140625" customWidth="1"/>
    <col min="3588" max="3588" width="32.7109375" customWidth="1"/>
    <col min="3589" max="3589" width="35.7109375" customWidth="1"/>
    <col min="3842" max="3842" width="7.140625" customWidth="1"/>
    <col min="3843" max="3843" width="16.140625" customWidth="1"/>
    <col min="3844" max="3844" width="32.7109375" customWidth="1"/>
    <col min="3845" max="3845" width="35.7109375" customWidth="1"/>
    <col min="4098" max="4098" width="7.140625" customWidth="1"/>
    <col min="4099" max="4099" width="16.140625" customWidth="1"/>
    <col min="4100" max="4100" width="32.7109375" customWidth="1"/>
    <col min="4101" max="4101" width="35.7109375" customWidth="1"/>
    <col min="4354" max="4354" width="7.140625" customWidth="1"/>
    <col min="4355" max="4355" width="16.140625" customWidth="1"/>
    <col min="4356" max="4356" width="32.7109375" customWidth="1"/>
    <col min="4357" max="4357" width="35.7109375" customWidth="1"/>
    <col min="4610" max="4610" width="7.140625" customWidth="1"/>
    <col min="4611" max="4611" width="16.140625" customWidth="1"/>
    <col min="4612" max="4612" width="32.7109375" customWidth="1"/>
    <col min="4613" max="4613" width="35.7109375" customWidth="1"/>
    <col min="4866" max="4866" width="7.140625" customWidth="1"/>
    <col min="4867" max="4867" width="16.140625" customWidth="1"/>
    <col min="4868" max="4868" width="32.7109375" customWidth="1"/>
    <col min="4869" max="4869" width="35.7109375" customWidth="1"/>
    <col min="5122" max="5122" width="7.140625" customWidth="1"/>
    <col min="5123" max="5123" width="16.140625" customWidth="1"/>
    <col min="5124" max="5124" width="32.7109375" customWidth="1"/>
    <col min="5125" max="5125" width="35.7109375" customWidth="1"/>
    <col min="5378" max="5378" width="7.140625" customWidth="1"/>
    <col min="5379" max="5379" width="16.140625" customWidth="1"/>
    <col min="5380" max="5380" width="32.7109375" customWidth="1"/>
    <col min="5381" max="5381" width="35.7109375" customWidth="1"/>
    <col min="5634" max="5634" width="7.140625" customWidth="1"/>
    <col min="5635" max="5635" width="16.140625" customWidth="1"/>
    <col min="5636" max="5636" width="32.7109375" customWidth="1"/>
    <col min="5637" max="5637" width="35.7109375" customWidth="1"/>
    <col min="5890" max="5890" width="7.140625" customWidth="1"/>
    <col min="5891" max="5891" width="16.140625" customWidth="1"/>
    <col min="5892" max="5892" width="32.7109375" customWidth="1"/>
    <col min="5893" max="5893" width="35.7109375" customWidth="1"/>
    <col min="6146" max="6146" width="7.140625" customWidth="1"/>
    <col min="6147" max="6147" width="16.140625" customWidth="1"/>
    <col min="6148" max="6148" width="32.7109375" customWidth="1"/>
    <col min="6149" max="6149" width="35.7109375" customWidth="1"/>
    <col min="6402" max="6402" width="7.140625" customWidth="1"/>
    <col min="6403" max="6403" width="16.140625" customWidth="1"/>
    <col min="6404" max="6404" width="32.7109375" customWidth="1"/>
    <col min="6405" max="6405" width="35.7109375" customWidth="1"/>
    <col min="6658" max="6658" width="7.140625" customWidth="1"/>
    <col min="6659" max="6659" width="16.140625" customWidth="1"/>
    <col min="6660" max="6660" width="32.7109375" customWidth="1"/>
    <col min="6661" max="6661" width="35.7109375" customWidth="1"/>
    <col min="6914" max="6914" width="7.140625" customWidth="1"/>
    <col min="6915" max="6915" width="16.140625" customWidth="1"/>
    <col min="6916" max="6916" width="32.7109375" customWidth="1"/>
    <col min="6917" max="6917" width="35.7109375" customWidth="1"/>
    <col min="7170" max="7170" width="7.140625" customWidth="1"/>
    <col min="7171" max="7171" width="16.140625" customWidth="1"/>
    <col min="7172" max="7172" width="32.7109375" customWidth="1"/>
    <col min="7173" max="7173" width="35.7109375" customWidth="1"/>
    <col min="7426" max="7426" width="7.140625" customWidth="1"/>
    <col min="7427" max="7427" width="16.140625" customWidth="1"/>
    <col min="7428" max="7428" width="32.7109375" customWidth="1"/>
    <col min="7429" max="7429" width="35.7109375" customWidth="1"/>
    <col min="7682" max="7682" width="7.140625" customWidth="1"/>
    <col min="7683" max="7683" width="16.140625" customWidth="1"/>
    <col min="7684" max="7684" width="32.7109375" customWidth="1"/>
    <col min="7685" max="7685" width="35.7109375" customWidth="1"/>
    <col min="7938" max="7938" width="7.140625" customWidth="1"/>
    <col min="7939" max="7939" width="16.140625" customWidth="1"/>
    <col min="7940" max="7940" width="32.7109375" customWidth="1"/>
    <col min="7941" max="7941" width="35.7109375" customWidth="1"/>
    <col min="8194" max="8194" width="7.140625" customWidth="1"/>
    <col min="8195" max="8195" width="16.140625" customWidth="1"/>
    <col min="8196" max="8196" width="32.7109375" customWidth="1"/>
    <col min="8197" max="8197" width="35.7109375" customWidth="1"/>
    <col min="8450" max="8450" width="7.140625" customWidth="1"/>
    <col min="8451" max="8451" width="16.140625" customWidth="1"/>
    <col min="8452" max="8452" width="32.7109375" customWidth="1"/>
    <col min="8453" max="8453" width="35.7109375" customWidth="1"/>
    <col min="8706" max="8706" width="7.140625" customWidth="1"/>
    <col min="8707" max="8707" width="16.140625" customWidth="1"/>
    <col min="8708" max="8708" width="32.7109375" customWidth="1"/>
    <col min="8709" max="8709" width="35.7109375" customWidth="1"/>
    <col min="8962" max="8962" width="7.140625" customWidth="1"/>
    <col min="8963" max="8963" width="16.140625" customWidth="1"/>
    <col min="8964" max="8964" width="32.7109375" customWidth="1"/>
    <col min="8965" max="8965" width="35.7109375" customWidth="1"/>
    <col min="9218" max="9218" width="7.140625" customWidth="1"/>
    <col min="9219" max="9219" width="16.140625" customWidth="1"/>
    <col min="9220" max="9220" width="32.7109375" customWidth="1"/>
    <col min="9221" max="9221" width="35.7109375" customWidth="1"/>
    <col min="9474" max="9474" width="7.140625" customWidth="1"/>
    <col min="9475" max="9475" width="16.140625" customWidth="1"/>
    <col min="9476" max="9476" width="32.7109375" customWidth="1"/>
    <col min="9477" max="9477" width="35.7109375" customWidth="1"/>
    <col min="9730" max="9730" width="7.140625" customWidth="1"/>
    <col min="9731" max="9731" width="16.140625" customWidth="1"/>
    <col min="9732" max="9732" width="32.7109375" customWidth="1"/>
    <col min="9733" max="9733" width="35.7109375" customWidth="1"/>
    <col min="9986" max="9986" width="7.140625" customWidth="1"/>
    <col min="9987" max="9987" width="16.140625" customWidth="1"/>
    <col min="9988" max="9988" width="32.7109375" customWidth="1"/>
    <col min="9989" max="9989" width="35.7109375" customWidth="1"/>
    <col min="10242" max="10242" width="7.140625" customWidth="1"/>
    <col min="10243" max="10243" width="16.140625" customWidth="1"/>
    <col min="10244" max="10244" width="32.7109375" customWidth="1"/>
    <col min="10245" max="10245" width="35.7109375" customWidth="1"/>
    <col min="10498" max="10498" width="7.140625" customWidth="1"/>
    <col min="10499" max="10499" width="16.140625" customWidth="1"/>
    <col min="10500" max="10500" width="32.7109375" customWidth="1"/>
    <col min="10501" max="10501" width="35.7109375" customWidth="1"/>
    <col min="10754" max="10754" width="7.140625" customWidth="1"/>
    <col min="10755" max="10755" width="16.140625" customWidth="1"/>
    <col min="10756" max="10756" width="32.7109375" customWidth="1"/>
    <col min="10757" max="10757" width="35.7109375" customWidth="1"/>
    <col min="11010" max="11010" width="7.140625" customWidth="1"/>
    <col min="11011" max="11011" width="16.140625" customWidth="1"/>
    <col min="11012" max="11012" width="32.7109375" customWidth="1"/>
    <col min="11013" max="11013" width="35.7109375" customWidth="1"/>
    <col min="11266" max="11266" width="7.140625" customWidth="1"/>
    <col min="11267" max="11267" width="16.140625" customWidth="1"/>
    <col min="11268" max="11268" width="32.7109375" customWidth="1"/>
    <col min="11269" max="11269" width="35.7109375" customWidth="1"/>
    <col min="11522" max="11522" width="7.140625" customWidth="1"/>
    <col min="11523" max="11523" width="16.140625" customWidth="1"/>
    <col min="11524" max="11524" width="32.7109375" customWidth="1"/>
    <col min="11525" max="11525" width="35.7109375" customWidth="1"/>
    <col min="11778" max="11778" width="7.140625" customWidth="1"/>
    <col min="11779" max="11779" width="16.140625" customWidth="1"/>
    <col min="11780" max="11780" width="32.7109375" customWidth="1"/>
    <col min="11781" max="11781" width="35.7109375" customWidth="1"/>
    <col min="12034" max="12034" width="7.140625" customWidth="1"/>
    <col min="12035" max="12035" width="16.140625" customWidth="1"/>
    <col min="12036" max="12036" width="32.7109375" customWidth="1"/>
    <col min="12037" max="12037" width="35.7109375" customWidth="1"/>
    <col min="12290" max="12290" width="7.140625" customWidth="1"/>
    <col min="12291" max="12291" width="16.140625" customWidth="1"/>
    <col min="12292" max="12292" width="32.7109375" customWidth="1"/>
    <col min="12293" max="12293" width="35.7109375" customWidth="1"/>
    <col min="12546" max="12546" width="7.140625" customWidth="1"/>
    <col min="12547" max="12547" width="16.140625" customWidth="1"/>
    <col min="12548" max="12548" width="32.7109375" customWidth="1"/>
    <col min="12549" max="12549" width="35.7109375" customWidth="1"/>
    <col min="12802" max="12802" width="7.140625" customWidth="1"/>
    <col min="12803" max="12803" width="16.140625" customWidth="1"/>
    <col min="12804" max="12804" width="32.7109375" customWidth="1"/>
    <col min="12805" max="12805" width="35.7109375" customWidth="1"/>
    <col min="13058" max="13058" width="7.140625" customWidth="1"/>
    <col min="13059" max="13059" width="16.140625" customWidth="1"/>
    <col min="13060" max="13060" width="32.7109375" customWidth="1"/>
    <col min="13061" max="13061" width="35.7109375" customWidth="1"/>
    <col min="13314" max="13314" width="7.140625" customWidth="1"/>
    <col min="13315" max="13315" width="16.140625" customWidth="1"/>
    <col min="13316" max="13316" width="32.7109375" customWidth="1"/>
    <col min="13317" max="13317" width="35.7109375" customWidth="1"/>
    <col min="13570" max="13570" width="7.140625" customWidth="1"/>
    <col min="13571" max="13571" width="16.140625" customWidth="1"/>
    <col min="13572" max="13572" width="32.7109375" customWidth="1"/>
    <col min="13573" max="13573" width="35.7109375" customWidth="1"/>
    <col min="13826" max="13826" width="7.140625" customWidth="1"/>
    <col min="13827" max="13827" width="16.140625" customWidth="1"/>
    <col min="13828" max="13828" width="32.7109375" customWidth="1"/>
    <col min="13829" max="13829" width="35.7109375" customWidth="1"/>
    <col min="14082" max="14082" width="7.140625" customWidth="1"/>
    <col min="14083" max="14083" width="16.140625" customWidth="1"/>
    <col min="14084" max="14084" width="32.7109375" customWidth="1"/>
    <col min="14085" max="14085" width="35.7109375" customWidth="1"/>
    <col min="14338" max="14338" width="7.140625" customWidth="1"/>
    <col min="14339" max="14339" width="16.140625" customWidth="1"/>
    <col min="14340" max="14340" width="32.7109375" customWidth="1"/>
    <col min="14341" max="14341" width="35.7109375" customWidth="1"/>
    <col min="14594" max="14594" width="7.140625" customWidth="1"/>
    <col min="14595" max="14595" width="16.140625" customWidth="1"/>
    <col min="14596" max="14596" width="32.7109375" customWidth="1"/>
    <col min="14597" max="14597" width="35.7109375" customWidth="1"/>
    <col min="14850" max="14850" width="7.140625" customWidth="1"/>
    <col min="14851" max="14851" width="16.140625" customWidth="1"/>
    <col min="14852" max="14852" width="32.7109375" customWidth="1"/>
    <col min="14853" max="14853" width="35.7109375" customWidth="1"/>
    <col min="15106" max="15106" width="7.140625" customWidth="1"/>
    <col min="15107" max="15107" width="16.140625" customWidth="1"/>
    <col min="15108" max="15108" width="32.7109375" customWidth="1"/>
    <col min="15109" max="15109" width="35.7109375" customWidth="1"/>
    <col min="15362" max="15362" width="7.140625" customWidth="1"/>
    <col min="15363" max="15363" width="16.140625" customWidth="1"/>
    <col min="15364" max="15364" width="32.7109375" customWidth="1"/>
    <col min="15365" max="15365" width="35.7109375" customWidth="1"/>
    <col min="15618" max="15618" width="7.140625" customWidth="1"/>
    <col min="15619" max="15619" width="16.140625" customWidth="1"/>
    <col min="15620" max="15620" width="32.7109375" customWidth="1"/>
    <col min="15621" max="15621" width="35.7109375" customWidth="1"/>
    <col min="15874" max="15874" width="7.140625" customWidth="1"/>
    <col min="15875" max="15875" width="16.140625" customWidth="1"/>
    <col min="15876" max="15876" width="32.7109375" customWidth="1"/>
    <col min="15877" max="15877" width="35.7109375" customWidth="1"/>
    <col min="16130" max="16130" width="7.140625" customWidth="1"/>
    <col min="16131" max="16131" width="16.140625" customWidth="1"/>
    <col min="16132" max="16132" width="32.7109375" customWidth="1"/>
    <col min="16133" max="16133" width="35.7109375" customWidth="1"/>
  </cols>
  <sheetData>
    <row r="2" spans="2:16" ht="18" x14ac:dyDescent="0.25">
      <c r="B2" s="1005" t="s">
        <v>187</v>
      </c>
      <c r="C2" s="1005"/>
      <c r="D2" s="1005"/>
      <c r="E2" s="1005"/>
    </row>
    <row r="3" spans="2:16" x14ac:dyDescent="0.25">
      <c r="B3" s="77"/>
    </row>
    <row r="4" spans="2:16" ht="99.95" customHeight="1" x14ac:dyDescent="0.25">
      <c r="B4" s="1006" t="s">
        <v>188</v>
      </c>
      <c r="C4" s="1006"/>
      <c r="D4" s="1006"/>
      <c r="E4" s="1006"/>
    </row>
    <row r="5" spans="2:16" x14ac:dyDescent="0.25">
      <c r="F5" s="1008" t="s">
        <v>247</v>
      </c>
      <c r="G5" s="1008"/>
    </row>
    <row r="6" spans="2:16" ht="26.25" customHeight="1" x14ac:dyDescent="0.25">
      <c r="B6" s="78" t="s">
        <v>189</v>
      </c>
      <c r="C6" s="78" t="s">
        <v>190</v>
      </c>
      <c r="D6" s="78" t="s">
        <v>191</v>
      </c>
      <c r="E6" s="78" t="s">
        <v>192</v>
      </c>
      <c r="F6" s="1008"/>
      <c r="G6" s="1008"/>
    </row>
    <row r="7" spans="2:16" ht="35.25" customHeight="1" thickBot="1" x14ac:dyDescent="0.3">
      <c r="B7" s="104">
        <v>5</v>
      </c>
      <c r="C7" s="104" t="s">
        <v>38</v>
      </c>
      <c r="D7" s="79" t="s">
        <v>39</v>
      </c>
      <c r="E7" s="79" t="s">
        <v>193</v>
      </c>
      <c r="F7" s="1008"/>
      <c r="G7" s="1008"/>
    </row>
    <row r="8" spans="2:16" ht="35.25" customHeight="1" thickBot="1" x14ac:dyDescent="0.3">
      <c r="B8" s="105">
        <v>4</v>
      </c>
      <c r="C8" s="105" t="s">
        <v>40</v>
      </c>
      <c r="D8" s="80" t="s">
        <v>194</v>
      </c>
      <c r="E8" s="80" t="s">
        <v>686</v>
      </c>
      <c r="F8" s="1008"/>
      <c r="G8" s="1008"/>
      <c r="J8" s="1014" t="s">
        <v>487</v>
      </c>
      <c r="K8" s="1015"/>
      <c r="L8" s="1009" t="s">
        <v>488</v>
      </c>
      <c r="M8" s="1010"/>
      <c r="N8" s="1010"/>
      <c r="O8" s="1010"/>
      <c r="P8" s="1011"/>
    </row>
    <row r="9" spans="2:16" ht="35.25" customHeight="1" thickBot="1" x14ac:dyDescent="0.3">
      <c r="B9" s="104">
        <v>3</v>
      </c>
      <c r="C9" s="104" t="s">
        <v>195</v>
      </c>
      <c r="D9" s="79" t="s">
        <v>471</v>
      </c>
      <c r="E9" s="79" t="s">
        <v>687</v>
      </c>
      <c r="J9" s="1016"/>
      <c r="K9" s="1013"/>
      <c r="L9" s="518" t="s">
        <v>45</v>
      </c>
      <c r="M9" s="519" t="s">
        <v>46</v>
      </c>
      <c r="N9" s="519" t="s">
        <v>47</v>
      </c>
      <c r="O9" s="519" t="s">
        <v>48</v>
      </c>
      <c r="P9" s="520" t="s">
        <v>489</v>
      </c>
    </row>
    <row r="10" spans="2:16" ht="35.25" customHeight="1" thickBot="1" x14ac:dyDescent="0.3">
      <c r="B10" s="105">
        <v>2</v>
      </c>
      <c r="C10" s="105" t="s">
        <v>470</v>
      </c>
      <c r="D10" s="80" t="s">
        <v>472</v>
      </c>
      <c r="E10" s="80" t="s">
        <v>688</v>
      </c>
      <c r="J10" s="1017"/>
      <c r="K10" s="1018"/>
      <c r="L10" s="524">
        <v>1</v>
      </c>
      <c r="M10" s="525">
        <v>2</v>
      </c>
      <c r="N10" s="525">
        <v>3</v>
      </c>
      <c r="O10" s="525">
        <v>4</v>
      </c>
      <c r="P10" s="526">
        <v>5</v>
      </c>
    </row>
    <row r="11" spans="2:16" ht="36.75" customHeight="1" x14ac:dyDescent="0.25">
      <c r="B11" s="104">
        <v>1</v>
      </c>
      <c r="C11" s="104" t="s">
        <v>196</v>
      </c>
      <c r="D11" s="79" t="s">
        <v>197</v>
      </c>
      <c r="E11" s="79" t="s">
        <v>689</v>
      </c>
      <c r="F11" s="106"/>
      <c r="G11" s="34"/>
      <c r="J11" s="467" t="s">
        <v>490</v>
      </c>
      <c r="K11" s="521">
        <v>1</v>
      </c>
      <c r="L11" s="469" t="s">
        <v>263</v>
      </c>
      <c r="M11" s="470" t="s">
        <v>263</v>
      </c>
      <c r="N11" s="471" t="s">
        <v>491</v>
      </c>
      <c r="O11" s="472" t="s">
        <v>258</v>
      </c>
      <c r="P11" s="473" t="s">
        <v>258</v>
      </c>
    </row>
    <row r="12" spans="2:16" ht="36.75" customHeight="1" x14ac:dyDescent="0.25">
      <c r="J12" s="474" t="s">
        <v>470</v>
      </c>
      <c r="K12" s="522">
        <v>2</v>
      </c>
      <c r="L12" s="476" t="s">
        <v>263</v>
      </c>
      <c r="M12" s="477" t="s">
        <v>263</v>
      </c>
      <c r="N12" s="478" t="s">
        <v>491</v>
      </c>
      <c r="O12" s="479" t="s">
        <v>258</v>
      </c>
      <c r="P12" s="480" t="s">
        <v>277</v>
      </c>
    </row>
    <row r="13" spans="2:16" ht="36.75" customHeight="1" x14ac:dyDescent="0.25">
      <c r="J13" s="474" t="s">
        <v>195</v>
      </c>
      <c r="K13" s="522">
        <v>3</v>
      </c>
      <c r="L13" s="476" t="s">
        <v>263</v>
      </c>
      <c r="M13" s="478" t="s">
        <v>491</v>
      </c>
      <c r="N13" s="479" t="s">
        <v>258</v>
      </c>
      <c r="O13" s="481" t="s">
        <v>277</v>
      </c>
      <c r="P13" s="480" t="s">
        <v>277</v>
      </c>
    </row>
    <row r="14" spans="2:16" ht="36.75" customHeight="1" x14ac:dyDescent="0.25">
      <c r="B14" s="78" t="s">
        <v>189</v>
      </c>
      <c r="C14" s="78" t="s">
        <v>190</v>
      </c>
      <c r="D14" s="78" t="s">
        <v>191</v>
      </c>
      <c r="E14" s="78" t="s">
        <v>479</v>
      </c>
      <c r="J14" s="474" t="s">
        <v>40</v>
      </c>
      <c r="K14" s="522">
        <v>4</v>
      </c>
      <c r="L14" s="482" t="s">
        <v>491</v>
      </c>
      <c r="M14" s="479" t="s">
        <v>258</v>
      </c>
      <c r="N14" s="479" t="s">
        <v>258</v>
      </c>
      <c r="O14" s="481" t="s">
        <v>277</v>
      </c>
      <c r="P14" s="480" t="s">
        <v>277</v>
      </c>
    </row>
    <row r="15" spans="2:16" ht="36.75" customHeight="1" thickBot="1" x14ac:dyDescent="0.3">
      <c r="B15" s="104">
        <v>5</v>
      </c>
      <c r="C15" s="104" t="s">
        <v>38</v>
      </c>
      <c r="D15" s="79" t="s">
        <v>475</v>
      </c>
      <c r="E15" s="464"/>
      <c r="J15" s="483" t="s">
        <v>492</v>
      </c>
      <c r="K15" s="523">
        <v>5</v>
      </c>
      <c r="L15" s="485" t="s">
        <v>258</v>
      </c>
      <c r="M15" s="486" t="s">
        <v>258</v>
      </c>
      <c r="N15" s="487" t="s">
        <v>277</v>
      </c>
      <c r="O15" s="487" t="s">
        <v>277</v>
      </c>
      <c r="P15" s="488" t="s">
        <v>277</v>
      </c>
    </row>
    <row r="16" spans="2:16" ht="31.5" customHeight="1" thickBot="1" x14ac:dyDescent="0.3">
      <c r="B16" s="105">
        <v>4</v>
      </c>
      <c r="C16" s="105" t="s">
        <v>40</v>
      </c>
      <c r="D16" s="80" t="s">
        <v>690</v>
      </c>
      <c r="E16" s="464" t="s">
        <v>686</v>
      </c>
      <c r="I16" s="1012" t="s">
        <v>493</v>
      </c>
      <c r="J16" s="1012"/>
      <c r="K16" s="1012"/>
      <c r="L16" s="1012"/>
      <c r="M16" s="1012"/>
      <c r="N16" s="1012"/>
      <c r="O16" s="1012"/>
      <c r="P16" s="1013"/>
    </row>
    <row r="17" spans="2:16" ht="31.5" customHeight="1" thickBot="1" x14ac:dyDescent="0.3">
      <c r="B17" s="104">
        <v>3</v>
      </c>
      <c r="C17" s="104" t="s">
        <v>195</v>
      </c>
      <c r="D17" s="79" t="s">
        <v>476</v>
      </c>
      <c r="E17" s="464" t="s">
        <v>687</v>
      </c>
      <c r="J17" s="489" t="s">
        <v>263</v>
      </c>
      <c r="K17" s="1014" t="s">
        <v>63</v>
      </c>
      <c r="L17" s="1015"/>
      <c r="M17" s="468" t="s">
        <v>494</v>
      </c>
      <c r="N17" s="1019" t="s">
        <v>64</v>
      </c>
      <c r="O17" s="1020"/>
      <c r="P17" s="1021"/>
    </row>
    <row r="18" spans="2:16" ht="31.5" customHeight="1" thickBot="1" x14ac:dyDescent="0.3">
      <c r="B18" s="105">
        <v>2</v>
      </c>
      <c r="C18" s="105" t="s">
        <v>470</v>
      </c>
      <c r="D18" s="80" t="s">
        <v>477</v>
      </c>
      <c r="E18" s="464" t="s">
        <v>688</v>
      </c>
      <c r="J18" s="490" t="s">
        <v>491</v>
      </c>
      <c r="K18" s="1016"/>
      <c r="L18" s="1013"/>
      <c r="M18" s="475" t="s">
        <v>495</v>
      </c>
      <c r="N18" s="1019" t="s">
        <v>496</v>
      </c>
      <c r="O18" s="1020"/>
      <c r="P18" s="1021"/>
    </row>
    <row r="19" spans="2:16" ht="31.5" customHeight="1" thickBot="1" x14ac:dyDescent="0.3">
      <c r="B19" s="104">
        <v>1</v>
      </c>
      <c r="C19" s="104" t="s">
        <v>196</v>
      </c>
      <c r="D19" s="79" t="s">
        <v>478</v>
      </c>
      <c r="E19" s="464" t="s">
        <v>689</v>
      </c>
      <c r="J19" s="491" t="s">
        <v>258</v>
      </c>
      <c r="K19" s="1016"/>
      <c r="L19" s="1013"/>
      <c r="M19" s="475" t="s">
        <v>497</v>
      </c>
      <c r="N19" s="1019" t="s">
        <v>498</v>
      </c>
      <c r="O19" s="1020"/>
      <c r="P19" s="1021"/>
    </row>
    <row r="20" spans="2:16" ht="31.5" customHeight="1" thickBot="1" x14ac:dyDescent="0.3">
      <c r="J20" s="492" t="s">
        <v>277</v>
      </c>
      <c r="K20" s="1017"/>
      <c r="L20" s="1018"/>
      <c r="M20" s="484" t="s">
        <v>499</v>
      </c>
      <c r="N20" s="1019" t="s">
        <v>500</v>
      </c>
      <c r="O20" s="1020"/>
      <c r="P20" s="1021"/>
    </row>
    <row r="24" spans="2:16" ht="15.75" thickBot="1" x14ac:dyDescent="0.3"/>
    <row r="25" spans="2:16" ht="28.5" x14ac:dyDescent="0.25">
      <c r="B25" s="147"/>
      <c r="C25" s="148" t="s">
        <v>251</v>
      </c>
      <c r="D25" s="149" t="s">
        <v>252</v>
      </c>
      <c r="E25" s="149" t="s">
        <v>253</v>
      </c>
      <c r="F25" s="150" t="s">
        <v>254</v>
      </c>
      <c r="G25" s="151" t="s">
        <v>255</v>
      </c>
      <c r="H25" s="152"/>
      <c r="I25" s="152"/>
      <c r="J25" s="152"/>
      <c r="K25" s="153"/>
    </row>
    <row r="26" spans="2:16" ht="30" x14ac:dyDescent="0.25">
      <c r="B26" s="147">
        <v>5</v>
      </c>
      <c r="C26" s="154" t="s">
        <v>256</v>
      </c>
      <c r="D26" s="155" t="s">
        <v>39</v>
      </c>
      <c r="E26" s="156" t="s">
        <v>257</v>
      </c>
      <c r="F26" s="157">
        <v>5</v>
      </c>
      <c r="G26" s="158" t="s">
        <v>258</v>
      </c>
      <c r="H26" s="159" t="s">
        <v>259</v>
      </c>
      <c r="I26" s="160">
        <v>0.33333333333333331</v>
      </c>
      <c r="J26" s="152"/>
      <c r="K26" s="153"/>
    </row>
    <row r="27" spans="2:16" ht="30" x14ac:dyDescent="0.25">
      <c r="B27" s="147">
        <v>4</v>
      </c>
      <c r="C27" s="161" t="s">
        <v>260</v>
      </c>
      <c r="D27" s="162" t="s">
        <v>261</v>
      </c>
      <c r="E27" s="163" t="s">
        <v>262</v>
      </c>
      <c r="F27" s="164">
        <v>4</v>
      </c>
      <c r="G27" s="165" t="s">
        <v>263</v>
      </c>
      <c r="H27" s="159" t="s">
        <v>264</v>
      </c>
      <c r="I27" s="160">
        <v>0.125</v>
      </c>
      <c r="J27" s="152"/>
      <c r="K27" s="153"/>
    </row>
    <row r="28" spans="2:16" x14ac:dyDescent="0.25">
      <c r="B28" s="147">
        <v>3</v>
      </c>
      <c r="C28" s="154" t="s">
        <v>265</v>
      </c>
      <c r="D28" s="155" t="s">
        <v>266</v>
      </c>
      <c r="E28" s="156" t="s">
        <v>267</v>
      </c>
      <c r="F28" s="157">
        <v>3</v>
      </c>
      <c r="G28" s="158" t="s">
        <v>268</v>
      </c>
      <c r="H28" s="159" t="s">
        <v>269</v>
      </c>
      <c r="I28" s="160">
        <v>0.05</v>
      </c>
      <c r="J28" s="152"/>
      <c r="K28" s="153"/>
    </row>
    <row r="29" spans="2:16" x14ac:dyDescent="0.25">
      <c r="B29" s="147">
        <v>2</v>
      </c>
      <c r="C29" s="161" t="s">
        <v>270</v>
      </c>
      <c r="D29" s="162" t="s">
        <v>41</v>
      </c>
      <c r="E29" s="163" t="s">
        <v>271</v>
      </c>
      <c r="F29" s="164">
        <v>2</v>
      </c>
      <c r="G29" s="165" t="s">
        <v>272</v>
      </c>
      <c r="H29" s="159" t="s">
        <v>273</v>
      </c>
      <c r="I29" s="166">
        <v>6.666666666666667E-5</v>
      </c>
      <c r="J29" s="152"/>
      <c r="K29" s="153"/>
    </row>
    <row r="30" spans="2:16" ht="30" x14ac:dyDescent="0.25">
      <c r="B30" s="147">
        <v>1</v>
      </c>
      <c r="C30" s="167" t="s">
        <v>274</v>
      </c>
      <c r="D30" s="168" t="s">
        <v>275</v>
      </c>
      <c r="E30" s="169" t="s">
        <v>276</v>
      </c>
      <c r="F30" s="170">
        <v>1</v>
      </c>
      <c r="G30" s="171" t="s">
        <v>277</v>
      </c>
      <c r="H30" s="159" t="s">
        <v>278</v>
      </c>
      <c r="I30" s="172">
        <v>6.6666666666666666E-6</v>
      </c>
      <c r="J30" s="152"/>
      <c r="K30" s="153"/>
    </row>
    <row r="31" spans="2:16" x14ac:dyDescent="0.25">
      <c r="B31" s="2"/>
      <c r="C31" s="173"/>
      <c r="D31" s="173"/>
      <c r="E31" s="173"/>
      <c r="F31" s="173"/>
      <c r="G31" s="173"/>
      <c r="H31" s="152"/>
      <c r="I31" s="152"/>
      <c r="J31" s="152"/>
      <c r="K31" s="153"/>
    </row>
    <row r="32" spans="2:16" ht="15.75" x14ac:dyDescent="0.25">
      <c r="B32" s="8"/>
      <c r="C32" s="1007" t="s">
        <v>279</v>
      </c>
      <c r="D32" s="1007"/>
      <c r="E32" s="1007"/>
      <c r="F32" s="1007"/>
      <c r="G32" s="1007"/>
      <c r="H32" s="174"/>
      <c r="I32" s="174"/>
      <c r="J32" s="174"/>
      <c r="K32" s="174"/>
    </row>
    <row r="33" spans="2:11" x14ac:dyDescent="0.25">
      <c r="B33" s="2"/>
      <c r="C33" s="1"/>
      <c r="D33" s="3"/>
      <c r="E33" s="2"/>
      <c r="F33" s="2"/>
    </row>
    <row r="34" spans="2:11" x14ac:dyDescent="0.25">
      <c r="B34" s="2"/>
      <c r="C34" s="175"/>
      <c r="D34" s="176" t="s">
        <v>280</v>
      </c>
      <c r="E34" s="177" t="s">
        <v>281</v>
      </c>
      <c r="F34" s="177" t="s">
        <v>282</v>
      </c>
      <c r="G34" s="177" t="s">
        <v>283</v>
      </c>
      <c r="H34" s="173"/>
      <c r="I34" s="173"/>
      <c r="J34" s="178">
        <v>0.33333333333333331</v>
      </c>
      <c r="K34" s="173"/>
    </row>
    <row r="35" spans="2:11" ht="39" x14ac:dyDescent="0.25">
      <c r="B35" s="2"/>
      <c r="C35" s="179" t="s">
        <v>284</v>
      </c>
      <c r="D35" s="179" t="s">
        <v>285</v>
      </c>
      <c r="E35" s="180" t="s">
        <v>286</v>
      </c>
      <c r="F35" s="181" t="s">
        <v>287</v>
      </c>
      <c r="G35" s="181">
        <v>10</v>
      </c>
      <c r="H35" s="173"/>
      <c r="I35" s="173"/>
      <c r="J35" s="182">
        <v>0.5</v>
      </c>
      <c r="K35" s="173"/>
    </row>
    <row r="36" spans="2:11" x14ac:dyDescent="0.25">
      <c r="B36" s="2"/>
      <c r="C36" s="183"/>
      <c r="D36" s="183"/>
      <c r="E36" s="184" t="s">
        <v>288</v>
      </c>
      <c r="F36" s="185" t="s">
        <v>289</v>
      </c>
      <c r="G36" s="184">
        <v>9</v>
      </c>
      <c r="H36" s="186">
        <v>5</v>
      </c>
      <c r="I36" s="186"/>
      <c r="J36" s="160">
        <v>0.33333333333333331</v>
      </c>
      <c r="K36" s="187">
        <v>5</v>
      </c>
    </row>
    <row r="37" spans="2:11" ht="26.25" x14ac:dyDescent="0.25">
      <c r="B37" s="2"/>
      <c r="C37" s="179" t="s">
        <v>290</v>
      </c>
      <c r="D37" s="179" t="s">
        <v>291</v>
      </c>
      <c r="E37" s="181" t="s">
        <v>292</v>
      </c>
      <c r="F37" s="180" t="s">
        <v>293</v>
      </c>
      <c r="G37" s="181">
        <v>8</v>
      </c>
      <c r="H37" s="186"/>
      <c r="I37" s="186"/>
      <c r="J37" s="160">
        <v>0.125</v>
      </c>
      <c r="K37" s="187">
        <v>4</v>
      </c>
    </row>
    <row r="38" spans="2:11" x14ac:dyDescent="0.25">
      <c r="B38" s="2"/>
      <c r="C38" s="183"/>
      <c r="D38" s="183"/>
      <c r="E38" s="184" t="s">
        <v>294</v>
      </c>
      <c r="F38" s="185" t="s">
        <v>295</v>
      </c>
      <c r="G38" s="184">
        <v>7</v>
      </c>
      <c r="H38" s="186">
        <v>4</v>
      </c>
      <c r="I38" s="186"/>
      <c r="J38" s="160">
        <v>0.05</v>
      </c>
      <c r="K38" s="187">
        <v>3</v>
      </c>
    </row>
    <row r="39" spans="2:11" ht="39" x14ac:dyDescent="0.25">
      <c r="B39" s="2"/>
      <c r="C39" s="179" t="s">
        <v>296</v>
      </c>
      <c r="D39" s="179" t="s">
        <v>297</v>
      </c>
      <c r="E39" s="181" t="s">
        <v>298</v>
      </c>
      <c r="F39" s="180" t="s">
        <v>299</v>
      </c>
      <c r="G39" s="181">
        <v>6</v>
      </c>
      <c r="H39" s="186"/>
      <c r="I39" s="186"/>
      <c r="J39" s="160">
        <v>1.2500000000000001E-2</v>
      </c>
      <c r="K39" s="187">
        <v>2</v>
      </c>
    </row>
    <row r="40" spans="2:11" x14ac:dyDescent="0.25">
      <c r="B40" s="2"/>
      <c r="C40" s="188"/>
      <c r="D40" s="188"/>
      <c r="E40" s="184" t="s">
        <v>300</v>
      </c>
      <c r="F40" s="185" t="s">
        <v>301</v>
      </c>
      <c r="G40" s="184">
        <v>5</v>
      </c>
      <c r="H40" s="189">
        <v>3</v>
      </c>
      <c r="I40" s="173"/>
      <c r="J40" s="182">
        <v>2.5000000000000001E-3</v>
      </c>
      <c r="K40" s="173"/>
    </row>
    <row r="41" spans="2:11" x14ac:dyDescent="0.25">
      <c r="B41" s="2"/>
      <c r="C41" s="183"/>
      <c r="D41" s="183"/>
      <c r="E41" s="181" t="s">
        <v>302</v>
      </c>
      <c r="F41" s="180" t="s">
        <v>303</v>
      </c>
      <c r="G41" s="181">
        <v>4</v>
      </c>
      <c r="H41" s="186"/>
      <c r="I41" s="186"/>
      <c r="J41" s="190">
        <v>5.0000000000000001E-4</v>
      </c>
      <c r="K41" s="187">
        <v>1</v>
      </c>
    </row>
    <row r="42" spans="2:11" x14ac:dyDescent="0.25">
      <c r="B42" s="2"/>
      <c r="C42" s="191" t="s">
        <v>37</v>
      </c>
      <c r="D42" s="191" t="s">
        <v>304</v>
      </c>
      <c r="E42" s="184" t="s">
        <v>305</v>
      </c>
      <c r="F42" s="185" t="s">
        <v>306</v>
      </c>
      <c r="G42" s="184">
        <v>3</v>
      </c>
      <c r="H42" s="192">
        <v>2</v>
      </c>
      <c r="I42" s="192"/>
      <c r="J42" s="166">
        <v>6.666666666666667E-5</v>
      </c>
      <c r="K42" s="173"/>
    </row>
    <row r="43" spans="2:11" ht="26.25" x14ac:dyDescent="0.25">
      <c r="B43" s="2"/>
      <c r="C43" s="193" t="s">
        <v>307</v>
      </c>
      <c r="D43" s="175" t="s">
        <v>308</v>
      </c>
      <c r="E43" s="181" t="s">
        <v>309</v>
      </c>
      <c r="F43" s="180" t="s">
        <v>310</v>
      </c>
      <c r="G43" s="181">
        <v>2</v>
      </c>
      <c r="H43" s="192">
        <v>1</v>
      </c>
      <c r="I43" s="192"/>
      <c r="J43" s="172">
        <v>6.6666666666666666E-6</v>
      </c>
      <c r="K43" s="173"/>
    </row>
    <row r="44" spans="2:11" x14ac:dyDescent="0.25">
      <c r="B44" s="2"/>
      <c r="C44" s="191" t="s">
        <v>311</v>
      </c>
      <c r="D44" s="191" t="s">
        <v>312</v>
      </c>
      <c r="E44" s="185" t="s">
        <v>313</v>
      </c>
      <c r="F44" s="185" t="s">
        <v>314</v>
      </c>
      <c r="G44" s="184">
        <v>1</v>
      </c>
      <c r="H44" s="173"/>
      <c r="I44" s="173"/>
      <c r="J44" s="194">
        <v>6.6666666666666671E-7</v>
      </c>
      <c r="K44" s="173"/>
    </row>
    <row r="45" spans="2:11" x14ac:dyDescent="0.25">
      <c r="B45" s="2"/>
      <c r="C45" s="173"/>
      <c r="D45" s="173"/>
      <c r="E45" s="173"/>
      <c r="F45" s="173"/>
      <c r="G45" s="173"/>
      <c r="H45" s="152"/>
      <c r="I45" s="152"/>
      <c r="J45" s="152"/>
      <c r="K45" s="153"/>
    </row>
  </sheetData>
  <mergeCells count="12">
    <mergeCell ref="B2:E2"/>
    <mergeCell ref="B4:E4"/>
    <mergeCell ref="C32:G32"/>
    <mergeCell ref="F5:G8"/>
    <mergeCell ref="L8:P8"/>
    <mergeCell ref="I16:P16"/>
    <mergeCell ref="K17:L20"/>
    <mergeCell ref="N17:P17"/>
    <mergeCell ref="N18:P18"/>
    <mergeCell ref="N19:P19"/>
    <mergeCell ref="N20:P20"/>
    <mergeCell ref="J8:K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L35"/>
  <sheetViews>
    <sheetView zoomScale="110" zoomScaleNormal="110" workbookViewId="0">
      <pane xSplit="2" ySplit="3" topLeftCell="C4" activePane="bottomRight" state="frozen"/>
      <selection pane="topRight"/>
      <selection pane="bottomLeft"/>
      <selection pane="bottomRight"/>
    </sheetView>
  </sheetViews>
  <sheetFormatPr baseColWidth="10" defaultRowHeight="14.25" x14ac:dyDescent="0.2"/>
  <cols>
    <col min="1" max="1" width="5.7109375" style="363" customWidth="1"/>
    <col min="2" max="2" width="3.140625" style="244" customWidth="1"/>
    <col min="3" max="3" width="20.7109375" style="232" customWidth="1"/>
    <col min="4" max="4" width="2.7109375" style="232" customWidth="1"/>
    <col min="5" max="5" width="20.7109375" style="232" customWidth="1"/>
    <col min="6" max="6" width="2.7109375" style="232" customWidth="1"/>
    <col min="7" max="7" width="20.7109375" style="232" customWidth="1"/>
    <col min="8" max="8" width="2.7109375" style="232" customWidth="1"/>
    <col min="9" max="9" width="20.7109375" style="232" customWidth="1"/>
    <col min="10" max="10" width="2.7109375" style="232" customWidth="1"/>
    <col min="11" max="11" width="20.7109375" style="232" customWidth="1"/>
    <col min="12" max="12" width="3.28515625" style="232" customWidth="1"/>
    <col min="13" max="13" width="20.7109375" style="233" customWidth="1"/>
    <col min="14" max="14" width="2.7109375" style="233" customWidth="1"/>
    <col min="15" max="15" width="20.7109375" style="233" customWidth="1"/>
    <col min="16" max="16" width="2.7109375" style="233" customWidth="1"/>
    <col min="17" max="17" width="20.7109375" style="233" customWidth="1"/>
    <col min="18" max="18" width="2.7109375" style="233" customWidth="1"/>
    <col min="19" max="19" width="20.7109375" style="233" customWidth="1"/>
    <col min="20" max="20" width="2.7109375" style="233" customWidth="1"/>
    <col min="21" max="21" width="20.7109375" style="233" customWidth="1"/>
    <col min="22" max="22" width="5.85546875" style="220" customWidth="1"/>
    <col min="23" max="23" width="19.85546875" style="461" customWidth="1"/>
    <col min="24" max="24" width="89" style="358" customWidth="1"/>
    <col min="25" max="27" width="24.7109375" style="220" customWidth="1"/>
    <col min="28" max="63" width="11.42578125" style="220"/>
    <col min="64" max="16384" width="11.42578125" style="221"/>
  </cols>
  <sheetData>
    <row r="1" spans="1:64" ht="10.5" customHeight="1" x14ac:dyDescent="0.2">
      <c r="B1" s="1034"/>
      <c r="C1" s="1034"/>
      <c r="D1" s="1034"/>
      <c r="E1" s="1034"/>
      <c r="F1" s="1034"/>
      <c r="G1" s="1034"/>
      <c r="H1" s="1034"/>
      <c r="I1" s="1034"/>
      <c r="J1" s="1034"/>
      <c r="K1" s="1034"/>
      <c r="L1" s="1034"/>
      <c r="M1" s="1034"/>
      <c r="N1" s="1034"/>
      <c r="O1" s="1034"/>
      <c r="P1" s="1034"/>
      <c r="Q1" s="1034"/>
      <c r="R1" s="1034"/>
      <c r="S1" s="1034"/>
      <c r="T1" s="1034"/>
      <c r="U1" s="1034"/>
    </row>
    <row r="2" spans="1:64" ht="39.75" customHeight="1" thickBot="1" x14ac:dyDescent="0.25">
      <c r="B2" s="1035" t="s">
        <v>435</v>
      </c>
      <c r="C2" s="1035"/>
      <c r="D2" s="1035"/>
      <c r="E2" s="1035"/>
      <c r="F2" s="1035"/>
      <c r="G2" s="1035"/>
      <c r="H2" s="1035"/>
      <c r="I2" s="1035"/>
      <c r="J2" s="1035"/>
      <c r="K2" s="1035"/>
      <c r="L2" s="1035"/>
      <c r="M2" s="1035"/>
      <c r="N2" s="1035"/>
      <c r="O2" s="1035"/>
      <c r="P2" s="1035"/>
      <c r="Q2" s="1035"/>
      <c r="R2" s="1035"/>
      <c r="S2" s="1035"/>
      <c r="T2" s="1035"/>
      <c r="U2" s="360" t="s">
        <v>186</v>
      </c>
    </row>
    <row r="3" spans="1:64" s="226" customFormat="1" ht="57.75" customHeight="1" thickBot="1" x14ac:dyDescent="0.3">
      <c r="A3" s="361"/>
      <c r="B3" s="243"/>
      <c r="C3" s="222" t="s">
        <v>322</v>
      </c>
      <c r="D3" s="222"/>
      <c r="E3" s="222" t="s">
        <v>323</v>
      </c>
      <c r="F3" s="222"/>
      <c r="G3" s="222" t="s">
        <v>430</v>
      </c>
      <c r="H3" s="222"/>
      <c r="I3" s="222" t="s">
        <v>422</v>
      </c>
      <c r="J3" s="222"/>
      <c r="K3" s="222" t="s">
        <v>324</v>
      </c>
      <c r="L3" s="222"/>
      <c r="M3" s="222" t="s">
        <v>325</v>
      </c>
      <c r="N3" s="222"/>
      <c r="O3" s="222" t="s">
        <v>326</v>
      </c>
      <c r="P3" s="222"/>
      <c r="Q3" s="222" t="s">
        <v>327</v>
      </c>
      <c r="R3" s="222"/>
      <c r="S3" s="222" t="s">
        <v>328</v>
      </c>
      <c r="T3" s="301"/>
      <c r="U3" s="223" t="s">
        <v>329</v>
      </c>
      <c r="V3" s="224"/>
      <c r="W3" s="462"/>
      <c r="X3" s="463"/>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5"/>
    </row>
    <row r="4" spans="1:64" s="300" customFormat="1" ht="11.25" customHeight="1" thickBot="1" x14ac:dyDescent="0.3">
      <c r="A4" s="362"/>
      <c r="B4" s="297"/>
      <c r="C4" s="298"/>
      <c r="D4" s="298"/>
      <c r="E4" s="298"/>
      <c r="F4" s="298"/>
      <c r="G4" s="298"/>
      <c r="H4" s="298"/>
      <c r="I4" s="298"/>
      <c r="J4" s="298"/>
      <c r="K4" s="298"/>
      <c r="L4" s="298"/>
      <c r="M4" s="298"/>
      <c r="N4" s="298"/>
      <c r="O4" s="298"/>
      <c r="P4" s="298"/>
      <c r="Q4" s="298"/>
      <c r="R4" s="298"/>
      <c r="S4" s="298"/>
      <c r="T4" s="302"/>
      <c r="U4" s="299"/>
      <c r="V4" s="224"/>
      <c r="W4" s="462"/>
      <c r="X4" s="463"/>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row>
    <row r="5" spans="1:64" ht="57.75" customHeight="1" thickTop="1" x14ac:dyDescent="0.2">
      <c r="A5" s="1036" t="s">
        <v>461</v>
      </c>
      <c r="B5" s="401">
        <v>1</v>
      </c>
      <c r="C5" s="402" t="s">
        <v>412</v>
      </c>
      <c r="D5" s="403">
        <v>1</v>
      </c>
      <c r="E5" s="402" t="s">
        <v>411</v>
      </c>
      <c r="F5" s="403">
        <v>1</v>
      </c>
      <c r="G5" s="402" t="s">
        <v>386</v>
      </c>
      <c r="H5" s="403">
        <v>1</v>
      </c>
      <c r="I5" s="402" t="s">
        <v>691</v>
      </c>
      <c r="J5" s="403">
        <v>1</v>
      </c>
      <c r="K5" s="402" t="s">
        <v>385</v>
      </c>
      <c r="L5" s="403">
        <v>1</v>
      </c>
      <c r="M5" s="402" t="s">
        <v>692</v>
      </c>
      <c r="N5" s="403">
        <v>1</v>
      </c>
      <c r="O5" s="402" t="s">
        <v>393</v>
      </c>
      <c r="P5" s="403">
        <v>1</v>
      </c>
      <c r="Q5" s="402" t="s">
        <v>389</v>
      </c>
      <c r="R5" s="403">
        <v>1</v>
      </c>
      <c r="S5" s="402" t="s">
        <v>693</v>
      </c>
      <c r="T5" s="403">
        <v>1</v>
      </c>
      <c r="U5" s="404" t="s">
        <v>694</v>
      </c>
      <c r="V5" s="227"/>
      <c r="W5" s="461" t="s">
        <v>480</v>
      </c>
      <c r="X5" s="358" t="s">
        <v>764</v>
      </c>
    </row>
    <row r="6" spans="1:64" ht="58.5" customHeight="1" x14ac:dyDescent="0.2">
      <c r="A6" s="1037"/>
      <c r="B6" s="303">
        <v>2</v>
      </c>
      <c r="C6" s="305"/>
      <c r="D6" s="304">
        <v>2</v>
      </c>
      <c r="E6" s="305"/>
      <c r="F6" s="304">
        <v>2</v>
      </c>
      <c r="G6" s="306" t="s">
        <v>44</v>
      </c>
      <c r="H6" s="304">
        <v>2</v>
      </c>
      <c r="I6" s="306" t="s">
        <v>695</v>
      </c>
      <c r="J6" s="304">
        <v>2</v>
      </c>
      <c r="K6" s="305" t="s">
        <v>43</v>
      </c>
      <c r="L6" s="304">
        <v>2</v>
      </c>
      <c r="M6" s="307"/>
      <c r="N6" s="304">
        <v>2</v>
      </c>
      <c r="O6" s="305" t="s">
        <v>392</v>
      </c>
      <c r="P6" s="304">
        <v>2</v>
      </c>
      <c r="Q6" s="305" t="s">
        <v>388</v>
      </c>
      <c r="R6" s="304">
        <v>2</v>
      </c>
      <c r="S6" s="305" t="s">
        <v>696</v>
      </c>
      <c r="T6" s="304">
        <v>2</v>
      </c>
      <c r="U6" s="405" t="s">
        <v>697</v>
      </c>
      <c r="V6" s="242"/>
      <c r="W6" s="461" t="s">
        <v>223</v>
      </c>
      <c r="X6" s="358" t="s">
        <v>481</v>
      </c>
    </row>
    <row r="7" spans="1:64" ht="53.25" customHeight="1" x14ac:dyDescent="0.2">
      <c r="A7" s="1037"/>
      <c r="B7" s="303">
        <v>3</v>
      </c>
      <c r="C7" s="305"/>
      <c r="D7" s="304">
        <v>3</v>
      </c>
      <c r="E7" s="305"/>
      <c r="F7" s="304">
        <v>3</v>
      </c>
      <c r="G7" s="305" t="s">
        <v>698</v>
      </c>
      <c r="H7" s="304">
        <v>3</v>
      </c>
      <c r="I7" s="305" t="s">
        <v>699</v>
      </c>
      <c r="J7" s="304">
        <v>3</v>
      </c>
      <c r="K7" s="308"/>
      <c r="L7" s="304">
        <v>3</v>
      </c>
      <c r="M7" s="307"/>
      <c r="N7" s="304">
        <v>3</v>
      </c>
      <c r="O7" s="305" t="s">
        <v>391</v>
      </c>
      <c r="P7" s="304">
        <v>3</v>
      </c>
      <c r="Q7" s="305" t="s">
        <v>387</v>
      </c>
      <c r="R7" s="304">
        <v>3</v>
      </c>
      <c r="S7" s="305"/>
      <c r="T7" s="304">
        <v>3</v>
      </c>
      <c r="U7" s="405"/>
      <c r="V7" s="227"/>
      <c r="W7" s="461" t="s">
        <v>221</v>
      </c>
      <c r="X7" s="358" t="s">
        <v>482</v>
      </c>
    </row>
    <row r="8" spans="1:64" ht="104.25" customHeight="1" x14ac:dyDescent="0.2">
      <c r="A8" s="1037"/>
      <c r="B8" s="303">
        <v>4</v>
      </c>
      <c r="C8" s="309"/>
      <c r="D8" s="304">
        <v>4</v>
      </c>
      <c r="E8" s="309"/>
      <c r="F8" s="304">
        <v>4</v>
      </c>
      <c r="G8" s="309"/>
      <c r="H8" s="304">
        <v>4</v>
      </c>
      <c r="I8" s="309"/>
      <c r="J8" s="304">
        <v>4</v>
      </c>
      <c r="K8" s="308"/>
      <c r="L8" s="304">
        <v>4</v>
      </c>
      <c r="M8" s="308"/>
      <c r="N8" s="304">
        <v>4</v>
      </c>
      <c r="O8" s="310" t="s">
        <v>390</v>
      </c>
      <c r="P8" s="304">
        <v>4</v>
      </c>
      <c r="Q8" s="406" t="s">
        <v>700</v>
      </c>
      <c r="R8" s="304">
        <v>4</v>
      </c>
      <c r="S8" s="309"/>
      <c r="T8" s="304">
        <v>4</v>
      </c>
      <c r="U8" s="407"/>
      <c r="V8" s="227"/>
      <c r="W8" s="461" t="s">
        <v>486</v>
      </c>
      <c r="X8" s="358" t="s">
        <v>483</v>
      </c>
    </row>
    <row r="9" spans="1:64" ht="70.5" customHeight="1" x14ac:dyDescent="0.2">
      <c r="A9" s="1037"/>
      <c r="B9" s="303">
        <v>5</v>
      </c>
      <c r="C9" s="310"/>
      <c r="D9" s="304">
        <v>5</v>
      </c>
      <c r="E9" s="310"/>
      <c r="F9" s="304">
        <v>5</v>
      </c>
      <c r="G9" s="311"/>
      <c r="H9" s="304">
        <v>5</v>
      </c>
      <c r="I9" s="311"/>
      <c r="J9" s="304">
        <v>5</v>
      </c>
      <c r="K9" s="311"/>
      <c r="L9" s="304">
        <v>5</v>
      </c>
      <c r="M9" s="311"/>
      <c r="N9" s="304">
        <v>5</v>
      </c>
      <c r="O9" s="312" t="s">
        <v>365</v>
      </c>
      <c r="P9" s="304">
        <v>5</v>
      </c>
      <c r="Q9" s="313" t="s">
        <v>364</v>
      </c>
      <c r="R9" s="304">
        <v>5</v>
      </c>
      <c r="S9" s="311"/>
      <c r="T9" s="304">
        <v>5</v>
      </c>
      <c r="U9" s="408"/>
      <c r="V9" s="227"/>
      <c r="W9" s="461" t="s">
        <v>485</v>
      </c>
      <c r="X9" s="358" t="s">
        <v>484</v>
      </c>
    </row>
    <row r="10" spans="1:64" ht="70.5" customHeight="1" thickBot="1" x14ac:dyDescent="0.25">
      <c r="A10" s="1038"/>
      <c r="B10" s="409">
        <v>6</v>
      </c>
      <c r="C10" s="410"/>
      <c r="D10" s="411">
        <v>6</v>
      </c>
      <c r="E10" s="410"/>
      <c r="F10" s="411">
        <v>6</v>
      </c>
      <c r="G10" s="412"/>
      <c r="H10" s="411">
        <v>6</v>
      </c>
      <c r="I10" s="412"/>
      <c r="J10" s="411">
        <v>6</v>
      </c>
      <c r="K10" s="412"/>
      <c r="L10" s="411">
        <v>6</v>
      </c>
      <c r="M10" s="412"/>
      <c r="N10" s="411">
        <v>6</v>
      </c>
      <c r="O10" s="410"/>
      <c r="P10" s="411">
        <v>6</v>
      </c>
      <c r="Q10" s="410" t="s">
        <v>701</v>
      </c>
      <c r="R10" s="411">
        <v>6</v>
      </c>
      <c r="S10" s="412"/>
      <c r="T10" s="411">
        <v>6</v>
      </c>
      <c r="U10" s="413"/>
      <c r="V10" s="227"/>
    </row>
    <row r="11" spans="1:64" ht="69.75" customHeight="1" thickTop="1" x14ac:dyDescent="0.2">
      <c r="A11" s="1031" t="s">
        <v>462</v>
      </c>
      <c r="B11" s="392">
        <v>1</v>
      </c>
      <c r="C11" s="393" t="s">
        <v>330</v>
      </c>
      <c r="D11" s="392">
        <v>1</v>
      </c>
      <c r="E11" s="393" t="s">
        <v>331</v>
      </c>
      <c r="F11" s="392">
        <v>1</v>
      </c>
      <c r="G11" s="393" t="s">
        <v>427</v>
      </c>
      <c r="H11" s="392">
        <v>1</v>
      </c>
      <c r="I11" s="393" t="s">
        <v>702</v>
      </c>
      <c r="J11" s="392">
        <v>1</v>
      </c>
      <c r="K11" s="393" t="s">
        <v>332</v>
      </c>
      <c r="L11" s="392">
        <v>1</v>
      </c>
      <c r="M11" s="393" t="s">
        <v>333</v>
      </c>
      <c r="N11" s="392">
        <v>1</v>
      </c>
      <c r="O11" s="393" t="s">
        <v>395</v>
      </c>
      <c r="P11" s="392">
        <v>1</v>
      </c>
      <c r="Q11" s="393" t="s">
        <v>703</v>
      </c>
      <c r="R11" s="392">
        <v>1</v>
      </c>
      <c r="S11" s="393" t="s">
        <v>334</v>
      </c>
      <c r="T11" s="392">
        <v>1</v>
      </c>
      <c r="U11" s="394" t="s">
        <v>704</v>
      </c>
      <c r="V11" s="227"/>
    </row>
    <row r="12" spans="1:64" ht="72" customHeight="1" x14ac:dyDescent="0.2">
      <c r="A12" s="1032"/>
      <c r="B12" s="314">
        <v>2</v>
      </c>
      <c r="C12" s="230"/>
      <c r="D12" s="314">
        <v>2</v>
      </c>
      <c r="E12" s="230"/>
      <c r="F12" s="314">
        <v>2</v>
      </c>
      <c r="G12" s="230" t="s">
        <v>428</v>
      </c>
      <c r="H12" s="314">
        <v>2</v>
      </c>
      <c r="I12" s="230" t="s">
        <v>428</v>
      </c>
      <c r="J12" s="314">
        <v>2</v>
      </c>
      <c r="K12" s="230" t="s">
        <v>335</v>
      </c>
      <c r="L12" s="314">
        <v>2</v>
      </c>
      <c r="M12" s="231"/>
      <c r="N12" s="314">
        <v>2</v>
      </c>
      <c r="O12" s="230" t="s">
        <v>396</v>
      </c>
      <c r="P12" s="314">
        <v>2</v>
      </c>
      <c r="Q12" s="230" t="s">
        <v>366</v>
      </c>
      <c r="R12" s="314">
        <v>2</v>
      </c>
      <c r="S12" s="230" t="s">
        <v>336</v>
      </c>
      <c r="T12" s="314">
        <v>2</v>
      </c>
      <c r="U12" s="395" t="s">
        <v>705</v>
      </c>
      <c r="V12" s="227"/>
    </row>
    <row r="13" spans="1:64" ht="93.75" customHeight="1" x14ac:dyDescent="0.2">
      <c r="A13" s="1032"/>
      <c r="B13" s="314">
        <v>3</v>
      </c>
      <c r="C13" s="230"/>
      <c r="D13" s="314">
        <v>3</v>
      </c>
      <c r="E13" s="230"/>
      <c r="F13" s="314">
        <v>3</v>
      </c>
      <c r="G13" s="230" t="s">
        <v>55</v>
      </c>
      <c r="H13" s="314">
        <v>3</v>
      </c>
      <c r="I13" s="230" t="s">
        <v>429</v>
      </c>
      <c r="J13" s="314">
        <v>3</v>
      </c>
      <c r="K13" s="230" t="s">
        <v>337</v>
      </c>
      <c r="L13" s="314">
        <v>3</v>
      </c>
      <c r="M13" s="231"/>
      <c r="N13" s="314">
        <v>3</v>
      </c>
      <c r="O13" s="230" t="s">
        <v>397</v>
      </c>
      <c r="P13" s="314">
        <v>3</v>
      </c>
      <c r="Q13" s="230" t="s">
        <v>706</v>
      </c>
      <c r="R13" s="314">
        <v>3</v>
      </c>
      <c r="S13" s="230" t="s">
        <v>707</v>
      </c>
      <c r="T13" s="314">
        <v>3</v>
      </c>
      <c r="U13" s="395"/>
      <c r="V13" s="227"/>
    </row>
    <row r="14" spans="1:64" ht="59.25" customHeight="1" x14ac:dyDescent="0.2">
      <c r="A14" s="1032"/>
      <c r="B14" s="314">
        <v>4</v>
      </c>
      <c r="C14" s="315"/>
      <c r="D14" s="314">
        <v>4</v>
      </c>
      <c r="E14" s="315"/>
      <c r="F14" s="314">
        <v>4</v>
      </c>
      <c r="G14" s="230" t="s">
        <v>708</v>
      </c>
      <c r="H14" s="314">
        <v>4</v>
      </c>
      <c r="I14" s="315"/>
      <c r="J14" s="314">
        <v>4</v>
      </c>
      <c r="K14" s="315" t="s">
        <v>394</v>
      </c>
      <c r="L14" s="314">
        <v>4</v>
      </c>
      <c r="M14" s="316"/>
      <c r="N14" s="314">
        <v>4</v>
      </c>
      <c r="O14" s="230" t="s">
        <v>398</v>
      </c>
      <c r="P14" s="314">
        <v>4</v>
      </c>
      <c r="Q14" s="230" t="s">
        <v>709</v>
      </c>
      <c r="R14" s="314">
        <v>4</v>
      </c>
      <c r="S14" s="315"/>
      <c r="T14" s="314">
        <v>4</v>
      </c>
      <c r="U14" s="396"/>
      <c r="V14" s="227"/>
    </row>
    <row r="15" spans="1:64" ht="37.5" customHeight="1" thickBot="1" x14ac:dyDescent="0.25">
      <c r="A15" s="1033"/>
      <c r="B15" s="397">
        <v>5</v>
      </c>
      <c r="C15" s="398"/>
      <c r="D15" s="397">
        <v>5</v>
      </c>
      <c r="E15" s="398"/>
      <c r="F15" s="397">
        <v>5</v>
      </c>
      <c r="G15" s="398"/>
      <c r="H15" s="397">
        <v>5</v>
      </c>
      <c r="I15" s="398"/>
      <c r="J15" s="397">
        <v>5</v>
      </c>
      <c r="K15" s="398" t="s">
        <v>54</v>
      </c>
      <c r="L15" s="397">
        <v>5</v>
      </c>
      <c r="M15" s="399"/>
      <c r="N15" s="397">
        <v>5</v>
      </c>
      <c r="O15" s="398"/>
      <c r="P15" s="397">
        <v>5</v>
      </c>
      <c r="Q15" s="399"/>
      <c r="R15" s="397">
        <v>5</v>
      </c>
      <c r="S15" s="398"/>
      <c r="T15" s="397">
        <v>5</v>
      </c>
      <c r="U15" s="400"/>
      <c r="V15" s="227"/>
    </row>
    <row r="16" spans="1:64" ht="60" customHeight="1" thickTop="1" x14ac:dyDescent="0.2">
      <c r="A16" s="1028" t="s">
        <v>463</v>
      </c>
      <c r="B16" s="381">
        <v>1</v>
      </c>
      <c r="C16" s="382" t="s">
        <v>338</v>
      </c>
      <c r="D16" s="383">
        <v>1</v>
      </c>
      <c r="E16" s="382" t="s">
        <v>339</v>
      </c>
      <c r="F16" s="383">
        <v>1</v>
      </c>
      <c r="G16" s="384" t="s">
        <v>710</v>
      </c>
      <c r="H16" s="383">
        <v>1</v>
      </c>
      <c r="I16" s="382" t="s">
        <v>711</v>
      </c>
      <c r="J16" s="383">
        <v>1</v>
      </c>
      <c r="K16" s="382" t="s">
        <v>340</v>
      </c>
      <c r="L16" s="383">
        <v>1</v>
      </c>
      <c r="M16" s="382" t="s">
        <v>712</v>
      </c>
      <c r="N16" s="383">
        <v>1</v>
      </c>
      <c r="O16" s="382" t="s">
        <v>402</v>
      </c>
      <c r="P16" s="383">
        <v>1</v>
      </c>
      <c r="Q16" s="382" t="s">
        <v>713</v>
      </c>
      <c r="R16" s="383">
        <v>1</v>
      </c>
      <c r="S16" s="382" t="s">
        <v>400</v>
      </c>
      <c r="T16" s="383">
        <v>1</v>
      </c>
      <c r="U16" s="385" t="s">
        <v>714</v>
      </c>
      <c r="V16" s="227"/>
    </row>
    <row r="17" spans="1:22" ht="67.5" x14ac:dyDescent="0.2">
      <c r="A17" s="1029"/>
      <c r="B17" s="319">
        <v>2</v>
      </c>
      <c r="C17" s="317"/>
      <c r="D17" s="320">
        <v>2</v>
      </c>
      <c r="E17" s="317"/>
      <c r="F17" s="320">
        <v>2</v>
      </c>
      <c r="G17" s="317" t="s">
        <v>715</v>
      </c>
      <c r="H17" s="320">
        <v>2</v>
      </c>
      <c r="I17" s="317" t="s">
        <v>431</v>
      </c>
      <c r="J17" s="320">
        <v>2</v>
      </c>
      <c r="K17" s="317" t="s">
        <v>341</v>
      </c>
      <c r="L17" s="320">
        <v>2</v>
      </c>
      <c r="M17" s="317" t="s">
        <v>368</v>
      </c>
      <c r="N17" s="320">
        <v>2</v>
      </c>
      <c r="O17" s="317" t="s">
        <v>403</v>
      </c>
      <c r="P17" s="320">
        <v>2</v>
      </c>
      <c r="Q17" s="317" t="s">
        <v>716</v>
      </c>
      <c r="R17" s="320">
        <v>2</v>
      </c>
      <c r="S17" s="317" t="s">
        <v>401</v>
      </c>
      <c r="T17" s="320">
        <v>2</v>
      </c>
      <c r="U17" s="386" t="s">
        <v>717</v>
      </c>
      <c r="V17" s="227"/>
    </row>
    <row r="18" spans="1:22" ht="56.25" x14ac:dyDescent="0.2">
      <c r="A18" s="1029"/>
      <c r="B18" s="319">
        <v>3</v>
      </c>
      <c r="C18" s="317"/>
      <c r="D18" s="320">
        <v>3</v>
      </c>
      <c r="E18" s="317"/>
      <c r="F18" s="320">
        <v>3</v>
      </c>
      <c r="G18" s="317" t="s">
        <v>718</v>
      </c>
      <c r="H18" s="320">
        <v>3</v>
      </c>
      <c r="I18" s="317" t="s">
        <v>432</v>
      </c>
      <c r="J18" s="320">
        <v>3</v>
      </c>
      <c r="K18" s="317" t="s">
        <v>367</v>
      </c>
      <c r="L18" s="320">
        <v>3</v>
      </c>
      <c r="M18" s="318"/>
      <c r="N18" s="320">
        <v>3</v>
      </c>
      <c r="O18" s="317" t="s">
        <v>404</v>
      </c>
      <c r="P18" s="320">
        <v>3</v>
      </c>
      <c r="Q18" s="318" t="s">
        <v>399</v>
      </c>
      <c r="R18" s="320">
        <v>3</v>
      </c>
      <c r="S18" s="317" t="s">
        <v>719</v>
      </c>
      <c r="T18" s="320">
        <v>3</v>
      </c>
      <c r="U18" s="386"/>
      <c r="V18" s="227"/>
    </row>
    <row r="19" spans="1:22" ht="90" x14ac:dyDescent="0.2">
      <c r="A19" s="1029"/>
      <c r="B19" s="319">
        <v>4</v>
      </c>
      <c r="C19" s="317"/>
      <c r="D19" s="320">
        <v>4</v>
      </c>
      <c r="E19" s="317"/>
      <c r="F19" s="320">
        <v>4</v>
      </c>
      <c r="G19" s="317" t="s">
        <v>720</v>
      </c>
      <c r="H19" s="320">
        <v>4</v>
      </c>
      <c r="I19" s="317" t="s">
        <v>434</v>
      </c>
      <c r="J19" s="320">
        <v>4</v>
      </c>
      <c r="K19" s="318"/>
      <c r="L19" s="320">
        <v>4</v>
      </c>
      <c r="M19" s="318"/>
      <c r="N19" s="320">
        <v>4</v>
      </c>
      <c r="O19" s="317" t="s">
        <v>721</v>
      </c>
      <c r="P19" s="320">
        <v>4</v>
      </c>
      <c r="Q19" s="318" t="s">
        <v>722</v>
      </c>
      <c r="R19" s="320">
        <v>4</v>
      </c>
      <c r="S19" s="318"/>
      <c r="T19" s="320">
        <v>4</v>
      </c>
      <c r="U19" s="386"/>
      <c r="V19" s="227"/>
    </row>
    <row r="20" spans="1:22" ht="33.75" x14ac:dyDescent="0.2">
      <c r="A20" s="1029"/>
      <c r="B20" s="319">
        <v>5</v>
      </c>
      <c r="C20" s="317"/>
      <c r="D20" s="320">
        <v>5</v>
      </c>
      <c r="E20" s="317"/>
      <c r="F20" s="320">
        <v>5</v>
      </c>
      <c r="G20" s="318" t="s">
        <v>723</v>
      </c>
      <c r="H20" s="320">
        <v>5</v>
      </c>
      <c r="I20" s="318"/>
      <c r="J20" s="320">
        <v>5</v>
      </c>
      <c r="K20" s="318"/>
      <c r="L20" s="320">
        <v>5</v>
      </c>
      <c r="M20" s="318"/>
      <c r="N20" s="320">
        <v>5</v>
      </c>
      <c r="O20" s="317" t="s">
        <v>405</v>
      </c>
      <c r="P20" s="320">
        <v>5</v>
      </c>
      <c r="Q20" s="318"/>
      <c r="R20" s="320">
        <v>5</v>
      </c>
      <c r="S20" s="318"/>
      <c r="T20" s="320">
        <v>5</v>
      </c>
      <c r="U20" s="386"/>
      <c r="V20" s="227"/>
    </row>
    <row r="21" spans="1:22" ht="45.75" thickBot="1" x14ac:dyDescent="0.25">
      <c r="A21" s="1030"/>
      <c r="B21" s="387">
        <v>6</v>
      </c>
      <c r="C21" s="388"/>
      <c r="D21" s="389">
        <v>6</v>
      </c>
      <c r="E21" s="388"/>
      <c r="F21" s="389">
        <v>6</v>
      </c>
      <c r="G21" s="390"/>
      <c r="H21" s="389">
        <v>6</v>
      </c>
      <c r="I21" s="390"/>
      <c r="J21" s="389">
        <v>6</v>
      </c>
      <c r="K21" s="390"/>
      <c r="L21" s="389">
        <v>6</v>
      </c>
      <c r="M21" s="390"/>
      <c r="N21" s="389">
        <v>6</v>
      </c>
      <c r="O21" s="388" t="s">
        <v>406</v>
      </c>
      <c r="P21" s="389">
        <v>6</v>
      </c>
      <c r="Q21" s="390"/>
      <c r="R21" s="389">
        <v>6</v>
      </c>
      <c r="S21" s="390"/>
      <c r="T21" s="389">
        <v>6</v>
      </c>
      <c r="U21" s="391"/>
      <c r="V21" s="227"/>
    </row>
    <row r="22" spans="1:22" ht="51.75" customHeight="1" thickTop="1" x14ac:dyDescent="0.2">
      <c r="A22" s="1025" t="s">
        <v>464</v>
      </c>
      <c r="B22" s="373">
        <v>1</v>
      </c>
      <c r="C22" s="374" t="s">
        <v>342</v>
      </c>
      <c r="D22" s="373">
        <v>1</v>
      </c>
      <c r="E22" s="374" t="s">
        <v>343</v>
      </c>
      <c r="F22" s="373">
        <v>1</v>
      </c>
      <c r="G22" s="374" t="s">
        <v>344</v>
      </c>
      <c r="H22" s="373">
        <v>1</v>
      </c>
      <c r="I22" s="374" t="s">
        <v>433</v>
      </c>
      <c r="J22" s="373">
        <v>1</v>
      </c>
      <c r="K22" s="374" t="s">
        <v>345</v>
      </c>
      <c r="L22" s="373">
        <v>1</v>
      </c>
      <c r="M22" s="374" t="s">
        <v>346</v>
      </c>
      <c r="N22" s="373">
        <v>1</v>
      </c>
      <c r="O22" s="374" t="s">
        <v>347</v>
      </c>
      <c r="P22" s="373">
        <v>1</v>
      </c>
      <c r="Q22" s="374" t="s">
        <v>348</v>
      </c>
      <c r="R22" s="373">
        <v>1</v>
      </c>
      <c r="S22" s="374" t="s">
        <v>409</v>
      </c>
      <c r="T22" s="373">
        <v>1</v>
      </c>
      <c r="U22" s="375" t="s">
        <v>408</v>
      </c>
      <c r="V22" s="227"/>
    </row>
    <row r="23" spans="1:22" ht="56.25" x14ac:dyDescent="0.2">
      <c r="A23" s="1026"/>
      <c r="B23" s="323">
        <v>2</v>
      </c>
      <c r="C23" s="321"/>
      <c r="D23" s="323">
        <v>2</v>
      </c>
      <c r="E23" s="321" t="s">
        <v>349</v>
      </c>
      <c r="F23" s="323">
        <v>2</v>
      </c>
      <c r="G23" s="321" t="s">
        <v>370</v>
      </c>
      <c r="H23" s="323">
        <v>2</v>
      </c>
      <c r="I23" s="322" t="s">
        <v>724</v>
      </c>
      <c r="J23" s="323">
        <v>2</v>
      </c>
      <c r="K23" s="321" t="s">
        <v>369</v>
      </c>
      <c r="L23" s="323">
        <v>2</v>
      </c>
      <c r="M23" s="321" t="s">
        <v>725</v>
      </c>
      <c r="N23" s="323">
        <v>2</v>
      </c>
      <c r="O23" s="322"/>
      <c r="P23" s="323">
        <v>2</v>
      </c>
      <c r="Q23" s="321" t="s">
        <v>350</v>
      </c>
      <c r="R23" s="323">
        <v>2</v>
      </c>
      <c r="S23" s="321" t="s">
        <v>726</v>
      </c>
      <c r="T23" s="323">
        <v>2</v>
      </c>
      <c r="U23" s="376" t="s">
        <v>727</v>
      </c>
      <c r="V23" s="227"/>
    </row>
    <row r="24" spans="1:22" ht="56.25" x14ac:dyDescent="0.2">
      <c r="A24" s="1026"/>
      <c r="B24" s="323">
        <v>3</v>
      </c>
      <c r="C24" s="321"/>
      <c r="D24" s="323">
        <v>3</v>
      </c>
      <c r="E24" s="321" t="s">
        <v>728</v>
      </c>
      <c r="F24" s="323">
        <v>3</v>
      </c>
      <c r="G24" s="321" t="s">
        <v>418</v>
      </c>
      <c r="H24" s="323">
        <v>3</v>
      </c>
      <c r="I24" s="322"/>
      <c r="J24" s="323">
        <v>3</v>
      </c>
      <c r="K24" s="322"/>
      <c r="L24" s="323">
        <v>3</v>
      </c>
      <c r="M24" s="322"/>
      <c r="N24" s="323">
        <v>3</v>
      </c>
      <c r="O24" s="322"/>
      <c r="P24" s="323">
        <v>3</v>
      </c>
      <c r="Q24" s="321" t="s">
        <v>407</v>
      </c>
      <c r="R24" s="323">
        <v>3</v>
      </c>
      <c r="S24" s="321"/>
      <c r="T24" s="323">
        <v>3</v>
      </c>
      <c r="U24" s="376" t="s">
        <v>729</v>
      </c>
      <c r="V24" s="227"/>
    </row>
    <row r="25" spans="1:22" ht="93.75" customHeight="1" x14ac:dyDescent="0.2">
      <c r="A25" s="1026"/>
      <c r="B25" s="323">
        <v>4</v>
      </c>
      <c r="C25" s="321"/>
      <c r="D25" s="323">
        <v>4</v>
      </c>
      <c r="E25" s="321"/>
      <c r="F25" s="323">
        <v>4</v>
      </c>
      <c r="G25" s="322"/>
      <c r="H25" s="323">
        <v>4</v>
      </c>
      <c r="I25" s="322"/>
      <c r="J25" s="323">
        <v>4</v>
      </c>
      <c r="K25" s="322"/>
      <c r="L25" s="323">
        <v>4</v>
      </c>
      <c r="M25" s="322"/>
      <c r="N25" s="323">
        <v>4</v>
      </c>
      <c r="O25" s="322"/>
      <c r="P25" s="323">
        <v>4</v>
      </c>
      <c r="Q25" s="321" t="s">
        <v>730</v>
      </c>
      <c r="R25" s="323">
        <v>4</v>
      </c>
      <c r="S25" s="321"/>
      <c r="T25" s="323">
        <v>4</v>
      </c>
      <c r="U25" s="376"/>
      <c r="V25" s="227"/>
    </row>
    <row r="26" spans="1:22" ht="21" customHeight="1" thickBot="1" x14ac:dyDescent="0.25">
      <c r="A26" s="1027"/>
      <c r="B26" s="377">
        <v>5</v>
      </c>
      <c r="C26" s="378"/>
      <c r="D26" s="377">
        <v>5</v>
      </c>
      <c r="E26" s="378"/>
      <c r="F26" s="377">
        <v>5</v>
      </c>
      <c r="G26" s="379"/>
      <c r="H26" s="377">
        <v>5</v>
      </c>
      <c r="I26" s="379"/>
      <c r="J26" s="377">
        <v>5</v>
      </c>
      <c r="K26" s="379"/>
      <c r="L26" s="377">
        <v>5</v>
      </c>
      <c r="M26" s="379"/>
      <c r="N26" s="377">
        <v>5</v>
      </c>
      <c r="O26" s="379"/>
      <c r="P26" s="377">
        <v>5</v>
      </c>
      <c r="Q26" s="378"/>
      <c r="R26" s="377">
        <v>5</v>
      </c>
      <c r="S26" s="378"/>
      <c r="T26" s="377">
        <v>5</v>
      </c>
      <c r="U26" s="380"/>
      <c r="V26" s="227"/>
    </row>
    <row r="27" spans="1:22" ht="60" customHeight="1" thickTop="1" x14ac:dyDescent="0.2">
      <c r="A27" s="1022" t="s">
        <v>465</v>
      </c>
      <c r="B27" s="364">
        <v>1</v>
      </c>
      <c r="C27" s="365" t="s">
        <v>731</v>
      </c>
      <c r="D27" s="364">
        <v>1</v>
      </c>
      <c r="E27" s="365" t="s">
        <v>351</v>
      </c>
      <c r="F27" s="364">
        <v>1</v>
      </c>
      <c r="G27" s="365" t="s">
        <v>352</v>
      </c>
      <c r="H27" s="364">
        <v>1</v>
      </c>
      <c r="I27" s="366"/>
      <c r="J27" s="364">
        <v>1</v>
      </c>
      <c r="K27" s="365" t="s">
        <v>353</v>
      </c>
      <c r="L27" s="364">
        <v>1</v>
      </c>
      <c r="M27" s="365" t="s">
        <v>423</v>
      </c>
      <c r="N27" s="364">
        <v>1</v>
      </c>
      <c r="O27" s="365" t="s">
        <v>354</v>
      </c>
      <c r="P27" s="364">
        <v>1</v>
      </c>
      <c r="Q27" s="365" t="s">
        <v>355</v>
      </c>
      <c r="R27" s="364">
        <v>1</v>
      </c>
      <c r="S27" s="365" t="s">
        <v>356</v>
      </c>
      <c r="T27" s="364">
        <v>1</v>
      </c>
      <c r="U27" s="367" t="s">
        <v>732</v>
      </c>
      <c r="V27" s="227"/>
    </row>
    <row r="28" spans="1:22" ht="68.25" customHeight="1" x14ac:dyDescent="0.2">
      <c r="A28" s="1023"/>
      <c r="B28" s="324">
        <v>2</v>
      </c>
      <c r="C28" s="228"/>
      <c r="D28" s="324">
        <v>2</v>
      </c>
      <c r="E28" s="229"/>
      <c r="F28" s="324">
        <v>2</v>
      </c>
      <c r="G28" s="228" t="s">
        <v>733</v>
      </c>
      <c r="H28" s="324">
        <v>2</v>
      </c>
      <c r="I28" s="229"/>
      <c r="J28" s="324">
        <v>2</v>
      </c>
      <c r="K28" s="228" t="s">
        <v>357</v>
      </c>
      <c r="L28" s="324">
        <v>2</v>
      </c>
      <c r="M28" s="228" t="s">
        <v>734</v>
      </c>
      <c r="N28" s="324">
        <v>2</v>
      </c>
      <c r="O28" s="229"/>
      <c r="P28" s="324">
        <v>2</v>
      </c>
      <c r="Q28" s="228" t="s">
        <v>410</v>
      </c>
      <c r="R28" s="324">
        <v>2</v>
      </c>
      <c r="S28" s="228" t="s">
        <v>358</v>
      </c>
      <c r="T28" s="324">
        <v>2</v>
      </c>
      <c r="U28" s="368"/>
      <c r="V28" s="227"/>
    </row>
    <row r="29" spans="1:22" ht="45.75" thickBot="1" x14ac:dyDescent="0.25">
      <c r="A29" s="1024"/>
      <c r="B29" s="369">
        <v>3</v>
      </c>
      <c r="C29" s="370"/>
      <c r="D29" s="369">
        <v>3</v>
      </c>
      <c r="E29" s="370"/>
      <c r="F29" s="369">
        <v>3</v>
      </c>
      <c r="G29" s="370" t="s">
        <v>735</v>
      </c>
      <c r="H29" s="369">
        <v>3</v>
      </c>
      <c r="I29" s="371"/>
      <c r="J29" s="369">
        <v>3</v>
      </c>
      <c r="K29" s="370" t="s">
        <v>371</v>
      </c>
      <c r="L29" s="369">
        <v>3</v>
      </c>
      <c r="M29" s="371"/>
      <c r="N29" s="369">
        <v>3</v>
      </c>
      <c r="O29" s="371"/>
      <c r="P29" s="369">
        <v>3</v>
      </c>
      <c r="Q29" s="370" t="s">
        <v>736</v>
      </c>
      <c r="R29" s="369">
        <v>3</v>
      </c>
      <c r="S29" s="370" t="s">
        <v>359</v>
      </c>
      <c r="T29" s="369">
        <v>3</v>
      </c>
      <c r="U29" s="372"/>
      <c r="V29" s="227"/>
    </row>
    <row r="30" spans="1:22" ht="15.75" thickTop="1" x14ac:dyDescent="0.2">
      <c r="C30" s="236"/>
      <c r="D30" s="236"/>
    </row>
    <row r="31" spans="1:22" ht="15" x14ac:dyDescent="0.2">
      <c r="C31" s="236"/>
      <c r="D31" s="236"/>
    </row>
    <row r="32" spans="1:22" ht="15" x14ac:dyDescent="0.2">
      <c r="C32" s="236"/>
      <c r="D32" s="236"/>
    </row>
    <row r="33" spans="3:10" ht="15" x14ac:dyDescent="0.2">
      <c r="C33" s="236"/>
      <c r="D33" s="236"/>
    </row>
    <row r="34" spans="3:10" x14ac:dyDescent="0.2">
      <c r="C34" s="221"/>
      <c r="D34" s="221"/>
    </row>
    <row r="35" spans="3:10" ht="15" x14ac:dyDescent="0.2">
      <c r="G35" s="236"/>
      <c r="H35" s="236"/>
      <c r="I35" s="236"/>
      <c r="J35" s="236"/>
    </row>
  </sheetData>
  <mergeCells count="7">
    <mergeCell ref="A27:A29"/>
    <mergeCell ref="A22:A26"/>
    <mergeCell ref="A16:A21"/>
    <mergeCell ref="A11:A15"/>
    <mergeCell ref="B1:U1"/>
    <mergeCell ref="B2:T2"/>
    <mergeCell ref="A5:A10"/>
  </mergeCells>
  <hyperlinks>
    <hyperlink ref="U2" location="'1. IDENTIFICAR-ANALIZAR'!A1" display="REGRESAR"/>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3"/>
  <sheetViews>
    <sheetView showGridLines="0" zoomScaleNormal="100" workbookViewId="0">
      <pane xSplit="3" ySplit="3" topLeftCell="D4" activePane="bottomRight" state="frozen"/>
      <selection pane="topRight"/>
      <selection pane="bottomLeft"/>
      <selection pane="bottomRight"/>
    </sheetView>
  </sheetViews>
  <sheetFormatPr baseColWidth="10" defaultColWidth="12" defaultRowHeight="26.25" customHeight="1" x14ac:dyDescent="0.25"/>
  <cols>
    <col min="1" max="1" width="3.5703125" customWidth="1"/>
    <col min="2" max="2" width="5" style="414" customWidth="1"/>
    <col min="3" max="3" width="6.7109375" style="45" customWidth="1"/>
    <col min="4" max="4" width="96.140625" customWidth="1"/>
    <col min="5" max="17" width="6.7109375" customWidth="1"/>
    <col min="257" max="258" width="11.42578125" customWidth="1"/>
    <col min="259" max="259" width="6.7109375" customWidth="1"/>
    <col min="260" max="261" width="76.28515625" customWidth="1"/>
    <col min="513" max="514" width="11.42578125" customWidth="1"/>
    <col min="515" max="515" width="6.7109375" customWidth="1"/>
    <col min="516" max="517" width="76.28515625" customWidth="1"/>
    <col min="769" max="770" width="11.42578125" customWidth="1"/>
    <col min="771" max="771" width="6.7109375" customWidth="1"/>
    <col min="772" max="773" width="76.28515625" customWidth="1"/>
    <col min="1025" max="1026" width="11.42578125" customWidth="1"/>
    <col min="1027" max="1027" width="6.7109375" customWidth="1"/>
    <col min="1028" max="1029" width="76.28515625" customWidth="1"/>
    <col min="1281" max="1282" width="11.42578125" customWidth="1"/>
    <col min="1283" max="1283" width="6.7109375" customWidth="1"/>
    <col min="1284" max="1285" width="76.28515625" customWidth="1"/>
    <col min="1537" max="1538" width="11.42578125" customWidth="1"/>
    <col min="1539" max="1539" width="6.7109375" customWidth="1"/>
    <col min="1540" max="1541" width="76.28515625" customWidth="1"/>
    <col min="1793" max="1794" width="11.42578125" customWidth="1"/>
    <col min="1795" max="1795" width="6.7109375" customWidth="1"/>
    <col min="1796" max="1797" width="76.28515625" customWidth="1"/>
    <col min="2049" max="2050" width="11.42578125" customWidth="1"/>
    <col min="2051" max="2051" width="6.7109375" customWidth="1"/>
    <col min="2052" max="2053" width="76.28515625" customWidth="1"/>
    <col min="2305" max="2306" width="11.42578125" customWidth="1"/>
    <col min="2307" max="2307" width="6.7109375" customWidth="1"/>
    <col min="2308" max="2309" width="76.28515625" customWidth="1"/>
    <col min="2561" max="2562" width="11.42578125" customWidth="1"/>
    <col min="2563" max="2563" width="6.7109375" customWidth="1"/>
    <col min="2564" max="2565" width="76.28515625" customWidth="1"/>
    <col min="2817" max="2818" width="11.42578125" customWidth="1"/>
    <col min="2819" max="2819" width="6.7109375" customWidth="1"/>
    <col min="2820" max="2821" width="76.28515625" customWidth="1"/>
    <col min="3073" max="3074" width="11.42578125" customWidth="1"/>
    <col min="3075" max="3075" width="6.7109375" customWidth="1"/>
    <col min="3076" max="3077" width="76.28515625" customWidth="1"/>
    <col min="3329" max="3330" width="11.42578125" customWidth="1"/>
    <col min="3331" max="3331" width="6.7109375" customWidth="1"/>
    <col min="3332" max="3333" width="76.28515625" customWidth="1"/>
    <col min="3585" max="3586" width="11.42578125" customWidth="1"/>
    <col min="3587" max="3587" width="6.7109375" customWidth="1"/>
    <col min="3588" max="3589" width="76.28515625" customWidth="1"/>
    <col min="3841" max="3842" width="11.42578125" customWidth="1"/>
    <col min="3843" max="3843" width="6.7109375" customWidth="1"/>
    <col min="3844" max="3845" width="76.28515625" customWidth="1"/>
    <col min="4097" max="4098" width="11.42578125" customWidth="1"/>
    <col min="4099" max="4099" width="6.7109375" customWidth="1"/>
    <col min="4100" max="4101" width="76.28515625" customWidth="1"/>
    <col min="4353" max="4354" width="11.42578125" customWidth="1"/>
    <col min="4355" max="4355" width="6.7109375" customWidth="1"/>
    <col min="4356" max="4357" width="76.28515625" customWidth="1"/>
    <col min="4609" max="4610" width="11.42578125" customWidth="1"/>
    <col min="4611" max="4611" width="6.7109375" customWidth="1"/>
    <col min="4612" max="4613" width="76.28515625" customWidth="1"/>
    <col min="4865" max="4866" width="11.42578125" customWidth="1"/>
    <col min="4867" max="4867" width="6.7109375" customWidth="1"/>
    <col min="4868" max="4869" width="76.28515625" customWidth="1"/>
    <col min="5121" max="5122" width="11.42578125" customWidth="1"/>
    <col min="5123" max="5123" width="6.7109375" customWidth="1"/>
    <col min="5124" max="5125" width="76.28515625" customWidth="1"/>
    <col min="5377" max="5378" width="11.42578125" customWidth="1"/>
    <col min="5379" max="5379" width="6.7109375" customWidth="1"/>
    <col min="5380" max="5381" width="76.28515625" customWidth="1"/>
    <col min="5633" max="5634" width="11.42578125" customWidth="1"/>
    <col min="5635" max="5635" width="6.7109375" customWidth="1"/>
    <col min="5636" max="5637" width="76.28515625" customWidth="1"/>
    <col min="5889" max="5890" width="11.42578125" customWidth="1"/>
    <col min="5891" max="5891" width="6.7109375" customWidth="1"/>
    <col min="5892" max="5893" width="76.28515625" customWidth="1"/>
    <col min="6145" max="6146" width="11.42578125" customWidth="1"/>
    <col min="6147" max="6147" width="6.7109375" customWidth="1"/>
    <col min="6148" max="6149" width="76.28515625" customWidth="1"/>
    <col min="6401" max="6402" width="11.42578125" customWidth="1"/>
    <col min="6403" max="6403" width="6.7109375" customWidth="1"/>
    <col min="6404" max="6405" width="76.28515625" customWidth="1"/>
    <col min="6657" max="6658" width="11.42578125" customWidth="1"/>
    <col min="6659" max="6659" width="6.7109375" customWidth="1"/>
    <col min="6660" max="6661" width="76.28515625" customWidth="1"/>
    <col min="6913" max="6914" width="11.42578125" customWidth="1"/>
    <col min="6915" max="6915" width="6.7109375" customWidth="1"/>
    <col min="6916" max="6917" width="76.28515625" customWidth="1"/>
    <col min="7169" max="7170" width="11.42578125" customWidth="1"/>
    <col min="7171" max="7171" width="6.7109375" customWidth="1"/>
    <col min="7172" max="7173" width="76.28515625" customWidth="1"/>
    <col min="7425" max="7426" width="11.42578125" customWidth="1"/>
    <col min="7427" max="7427" width="6.7109375" customWidth="1"/>
    <col min="7428" max="7429" width="76.28515625" customWidth="1"/>
    <col min="7681" max="7682" width="11.42578125" customWidth="1"/>
    <col min="7683" max="7683" width="6.7109375" customWidth="1"/>
    <col min="7684" max="7685" width="76.28515625" customWidth="1"/>
    <col min="7937" max="7938" width="11.42578125" customWidth="1"/>
    <col min="7939" max="7939" width="6.7109375" customWidth="1"/>
    <col min="7940" max="7941" width="76.28515625" customWidth="1"/>
    <col min="8193" max="8194" width="11.42578125" customWidth="1"/>
    <col min="8195" max="8195" width="6.7109375" customWidth="1"/>
    <col min="8196" max="8197" width="76.28515625" customWidth="1"/>
    <col min="8449" max="8450" width="11.42578125" customWidth="1"/>
    <col min="8451" max="8451" width="6.7109375" customWidth="1"/>
    <col min="8452" max="8453" width="76.28515625" customWidth="1"/>
    <col min="8705" max="8706" width="11.42578125" customWidth="1"/>
    <col min="8707" max="8707" width="6.7109375" customWidth="1"/>
    <col min="8708" max="8709" width="76.28515625" customWidth="1"/>
    <col min="8961" max="8962" width="11.42578125" customWidth="1"/>
    <col min="8963" max="8963" width="6.7109375" customWidth="1"/>
    <col min="8964" max="8965" width="76.28515625" customWidth="1"/>
    <col min="9217" max="9218" width="11.42578125" customWidth="1"/>
    <col min="9219" max="9219" width="6.7109375" customWidth="1"/>
    <col min="9220" max="9221" width="76.28515625" customWidth="1"/>
    <col min="9473" max="9474" width="11.42578125" customWidth="1"/>
    <col min="9475" max="9475" width="6.7109375" customWidth="1"/>
    <col min="9476" max="9477" width="76.28515625" customWidth="1"/>
    <col min="9729" max="9730" width="11.42578125" customWidth="1"/>
    <col min="9731" max="9731" width="6.7109375" customWidth="1"/>
    <col min="9732" max="9733" width="76.28515625" customWidth="1"/>
    <col min="9985" max="9986" width="11.42578125" customWidth="1"/>
    <col min="9987" max="9987" width="6.7109375" customWidth="1"/>
    <col min="9988" max="9989" width="76.28515625" customWidth="1"/>
    <col min="10241" max="10242" width="11.42578125" customWidth="1"/>
    <col min="10243" max="10243" width="6.7109375" customWidth="1"/>
    <col min="10244" max="10245" width="76.28515625" customWidth="1"/>
    <col min="10497" max="10498" width="11.42578125" customWidth="1"/>
    <col min="10499" max="10499" width="6.7109375" customWidth="1"/>
    <col min="10500" max="10501" width="76.28515625" customWidth="1"/>
    <col min="10753" max="10754" width="11.42578125" customWidth="1"/>
    <col min="10755" max="10755" width="6.7109375" customWidth="1"/>
    <col min="10756" max="10757" width="76.28515625" customWidth="1"/>
    <col min="11009" max="11010" width="11.42578125" customWidth="1"/>
    <col min="11011" max="11011" width="6.7109375" customWidth="1"/>
    <col min="11012" max="11013" width="76.28515625" customWidth="1"/>
    <col min="11265" max="11266" width="11.42578125" customWidth="1"/>
    <col min="11267" max="11267" width="6.7109375" customWidth="1"/>
    <col min="11268" max="11269" width="76.28515625" customWidth="1"/>
    <col min="11521" max="11522" width="11.42578125" customWidth="1"/>
    <col min="11523" max="11523" width="6.7109375" customWidth="1"/>
    <col min="11524" max="11525" width="76.28515625" customWidth="1"/>
    <col min="11777" max="11778" width="11.42578125" customWidth="1"/>
    <col min="11779" max="11779" width="6.7109375" customWidth="1"/>
    <col min="11780" max="11781" width="76.28515625" customWidth="1"/>
    <col min="12033" max="12034" width="11.42578125" customWidth="1"/>
    <col min="12035" max="12035" width="6.7109375" customWidth="1"/>
    <col min="12036" max="12037" width="76.28515625" customWidth="1"/>
    <col min="12289" max="12290" width="11.42578125" customWidth="1"/>
    <col min="12291" max="12291" width="6.7109375" customWidth="1"/>
    <col min="12292" max="12293" width="76.28515625" customWidth="1"/>
    <col min="12545" max="12546" width="11.42578125" customWidth="1"/>
    <col min="12547" max="12547" width="6.7109375" customWidth="1"/>
    <col min="12548" max="12549" width="76.28515625" customWidth="1"/>
    <col min="12801" max="12802" width="11.42578125" customWidth="1"/>
    <col min="12803" max="12803" width="6.7109375" customWidth="1"/>
    <col min="12804" max="12805" width="76.28515625" customWidth="1"/>
    <col min="13057" max="13058" width="11.42578125" customWidth="1"/>
    <col min="13059" max="13059" width="6.7109375" customWidth="1"/>
    <col min="13060" max="13061" width="76.28515625" customWidth="1"/>
    <col min="13313" max="13314" width="11.42578125" customWidth="1"/>
    <col min="13315" max="13315" width="6.7109375" customWidth="1"/>
    <col min="13316" max="13317" width="76.28515625" customWidth="1"/>
    <col min="13569" max="13570" width="11.42578125" customWidth="1"/>
    <col min="13571" max="13571" width="6.7109375" customWidth="1"/>
    <col min="13572" max="13573" width="76.28515625" customWidth="1"/>
    <col min="13825" max="13826" width="11.42578125" customWidth="1"/>
    <col min="13827" max="13827" width="6.7109375" customWidth="1"/>
    <col min="13828" max="13829" width="76.28515625" customWidth="1"/>
    <col min="14081" max="14082" width="11.42578125" customWidth="1"/>
    <col min="14083" max="14083" width="6.7109375" customWidth="1"/>
    <col min="14084" max="14085" width="76.28515625" customWidth="1"/>
    <col min="14337" max="14338" width="11.42578125" customWidth="1"/>
    <col min="14339" max="14339" width="6.7109375" customWidth="1"/>
    <col min="14340" max="14341" width="76.28515625" customWidth="1"/>
    <col min="14593" max="14594" width="11.42578125" customWidth="1"/>
    <col min="14595" max="14595" width="6.7109375" customWidth="1"/>
    <col min="14596" max="14597" width="76.28515625" customWidth="1"/>
    <col min="14849" max="14850" width="11.42578125" customWidth="1"/>
    <col min="14851" max="14851" width="6.7109375" customWidth="1"/>
    <col min="14852" max="14853" width="76.28515625" customWidth="1"/>
    <col min="15105" max="15106" width="11.42578125" customWidth="1"/>
    <col min="15107" max="15107" width="6.7109375" customWidth="1"/>
    <col min="15108" max="15109" width="76.28515625" customWidth="1"/>
    <col min="15361" max="15362" width="11.42578125" customWidth="1"/>
    <col min="15363" max="15363" width="6.7109375" customWidth="1"/>
    <col min="15364" max="15365" width="76.28515625" customWidth="1"/>
    <col min="15617" max="15618" width="11.42578125" customWidth="1"/>
    <col min="15619" max="15619" width="6.7109375" customWidth="1"/>
    <col min="15620" max="15621" width="76.28515625" customWidth="1"/>
    <col min="15873" max="15874" width="11.42578125" customWidth="1"/>
    <col min="15875" max="15875" width="6.7109375" customWidth="1"/>
    <col min="15876" max="15877" width="76.28515625" customWidth="1"/>
    <col min="16129" max="16130" width="11.42578125" customWidth="1"/>
    <col min="16131" max="16131" width="6.7109375" customWidth="1"/>
    <col min="16132" max="16133" width="76.28515625" customWidth="1"/>
  </cols>
  <sheetData>
    <row r="1" spans="2:21" ht="26.25" customHeight="1" x14ac:dyDescent="0.25">
      <c r="E1" s="1046" t="s">
        <v>459</v>
      </c>
      <c r="F1" s="1046"/>
      <c r="G1" s="1046"/>
      <c r="H1" s="1046"/>
      <c r="I1" s="1046"/>
      <c r="J1" s="1046"/>
      <c r="K1" s="1046"/>
      <c r="L1" s="1046"/>
      <c r="M1" s="1046"/>
      <c r="N1" s="1046"/>
      <c r="O1" s="1046"/>
      <c r="P1" s="1046"/>
      <c r="Q1" s="1046"/>
      <c r="R1" s="1042" t="s">
        <v>247</v>
      </c>
    </row>
    <row r="2" spans="2:21" ht="18.75" customHeight="1" thickBot="1" x14ac:dyDescent="0.3">
      <c r="C2" s="1045"/>
      <c r="D2" s="1043" t="s">
        <v>737</v>
      </c>
      <c r="E2" s="341" t="s">
        <v>0</v>
      </c>
      <c r="F2" s="341" t="s">
        <v>0</v>
      </c>
      <c r="G2" s="341" t="s">
        <v>0</v>
      </c>
      <c r="H2" s="341" t="s">
        <v>0</v>
      </c>
      <c r="I2" s="341" t="s">
        <v>0</v>
      </c>
      <c r="J2" s="341" t="s">
        <v>0</v>
      </c>
      <c r="K2" s="341" t="s">
        <v>0</v>
      </c>
      <c r="L2" s="341" t="s">
        <v>0</v>
      </c>
      <c r="M2" s="341" t="s">
        <v>0</v>
      </c>
      <c r="N2" s="341" t="s">
        <v>0</v>
      </c>
      <c r="O2" s="341" t="s">
        <v>0</v>
      </c>
      <c r="P2" s="341" t="s">
        <v>0</v>
      </c>
      <c r="Q2" s="341" t="s">
        <v>0</v>
      </c>
      <c r="R2" s="1042"/>
      <c r="U2" t="s">
        <v>321</v>
      </c>
    </row>
    <row r="3" spans="2:21" ht="26.25" customHeight="1" thickBot="1" x14ac:dyDescent="0.3">
      <c r="C3" s="1044"/>
      <c r="D3" s="1044"/>
      <c r="E3" s="415"/>
      <c r="F3" s="416"/>
      <c r="G3" s="416"/>
      <c r="H3" s="416"/>
      <c r="I3" s="416"/>
      <c r="J3" s="416"/>
      <c r="K3" s="416"/>
      <c r="L3" s="416"/>
      <c r="M3" s="416"/>
      <c r="N3" s="416"/>
      <c r="O3" s="416"/>
      <c r="P3" s="416"/>
      <c r="Q3" s="417"/>
      <c r="R3" s="1042"/>
    </row>
    <row r="4" spans="2:21" ht="26.25" customHeight="1" thickBot="1" x14ac:dyDescent="0.3">
      <c r="B4" s="1039" t="s">
        <v>467</v>
      </c>
      <c r="C4" s="585">
        <v>1</v>
      </c>
      <c r="D4" s="589" t="s">
        <v>436</v>
      </c>
      <c r="E4" s="326"/>
      <c r="F4" s="327"/>
      <c r="G4" s="327"/>
      <c r="H4" s="327"/>
      <c r="I4" s="327"/>
      <c r="J4" s="327"/>
      <c r="K4" s="327"/>
      <c r="L4" s="327"/>
      <c r="M4" s="327"/>
      <c r="N4" s="327"/>
      <c r="O4" s="327"/>
      <c r="P4" s="327"/>
      <c r="Q4" s="328"/>
      <c r="R4" s="342"/>
    </row>
    <row r="5" spans="2:21" ht="26.25" customHeight="1" thickBot="1" x14ac:dyDescent="0.3">
      <c r="B5" s="1040"/>
      <c r="C5" s="586">
        <v>2</v>
      </c>
      <c r="D5" s="578" t="s">
        <v>437</v>
      </c>
      <c r="E5" s="329"/>
      <c r="F5" s="330"/>
      <c r="G5" s="330"/>
      <c r="H5" s="330"/>
      <c r="I5" s="330"/>
      <c r="J5" s="330"/>
      <c r="K5" s="330"/>
      <c r="L5" s="330"/>
      <c r="M5" s="330"/>
      <c r="N5" s="330"/>
      <c r="O5" s="330"/>
      <c r="P5" s="330"/>
      <c r="Q5" s="331"/>
    </row>
    <row r="6" spans="2:21" ht="26.25" customHeight="1" thickBot="1" x14ac:dyDescent="0.3">
      <c r="B6" s="1040"/>
      <c r="C6" s="586">
        <v>3</v>
      </c>
      <c r="D6" s="578" t="s">
        <v>438</v>
      </c>
      <c r="E6" s="329"/>
      <c r="F6" s="330"/>
      <c r="G6" s="330"/>
      <c r="H6" s="330"/>
      <c r="I6" s="330"/>
      <c r="J6" s="330"/>
      <c r="K6" s="330"/>
      <c r="L6" s="330"/>
      <c r="M6" s="330"/>
      <c r="N6" s="330"/>
      <c r="O6" s="330"/>
      <c r="P6" s="330"/>
      <c r="Q6" s="331"/>
    </row>
    <row r="7" spans="2:21" ht="26.25" customHeight="1" thickBot="1" x14ac:dyDescent="0.3">
      <c r="B7" s="1040"/>
      <c r="C7" s="586">
        <v>4</v>
      </c>
      <c r="D7" s="578" t="s">
        <v>738</v>
      </c>
      <c r="E7" s="329"/>
      <c r="F7" s="330"/>
      <c r="G7" s="330"/>
      <c r="H7" s="330"/>
      <c r="I7" s="330"/>
      <c r="J7" s="330"/>
      <c r="K7" s="330"/>
      <c r="L7" s="330"/>
      <c r="M7" s="330"/>
      <c r="N7" s="330"/>
      <c r="O7" s="330"/>
      <c r="P7" s="330"/>
      <c r="Q7" s="331"/>
    </row>
    <row r="8" spans="2:21" ht="26.25" customHeight="1" thickBot="1" x14ac:dyDescent="0.3">
      <c r="B8" s="1040"/>
      <c r="C8" s="586">
        <v>5</v>
      </c>
      <c r="D8" s="578" t="s">
        <v>739</v>
      </c>
      <c r="E8" s="329"/>
      <c r="F8" s="330"/>
      <c r="G8" s="330"/>
      <c r="H8" s="330"/>
      <c r="I8" s="330"/>
      <c r="J8" s="330"/>
      <c r="K8" s="330"/>
      <c r="L8" s="330"/>
      <c r="M8" s="330"/>
      <c r="N8" s="330"/>
      <c r="O8" s="330"/>
      <c r="P8" s="330"/>
      <c r="Q8" s="331"/>
    </row>
    <row r="9" spans="2:21" ht="26.25" customHeight="1" thickBot="1" x14ac:dyDescent="0.3">
      <c r="B9" s="1041"/>
      <c r="C9" s="587">
        <v>6</v>
      </c>
      <c r="D9" s="593" t="s">
        <v>740</v>
      </c>
      <c r="E9" s="332"/>
      <c r="F9" s="333"/>
      <c r="G9" s="333"/>
      <c r="H9" s="333"/>
      <c r="I9" s="333"/>
      <c r="J9" s="333"/>
      <c r="K9" s="333"/>
      <c r="L9" s="333"/>
      <c r="M9" s="333"/>
      <c r="N9" s="333"/>
      <c r="O9" s="333"/>
      <c r="P9" s="333"/>
      <c r="Q9" s="334"/>
    </row>
    <row r="10" spans="2:21" ht="26.25" customHeight="1" thickBot="1" x14ac:dyDescent="0.3">
      <c r="B10" s="1039" t="s">
        <v>462</v>
      </c>
      <c r="C10" s="582">
        <v>1</v>
      </c>
      <c r="D10" s="589" t="s">
        <v>436</v>
      </c>
      <c r="E10" s="326"/>
      <c r="F10" s="327"/>
      <c r="G10" s="327"/>
      <c r="H10" s="327"/>
      <c r="I10" s="327"/>
      <c r="J10" s="327"/>
      <c r="K10" s="327"/>
      <c r="L10" s="327"/>
      <c r="M10" s="327"/>
      <c r="N10" s="327"/>
      <c r="O10" s="327"/>
      <c r="P10" s="327"/>
      <c r="Q10" s="328"/>
    </row>
    <row r="11" spans="2:21" ht="26.25" customHeight="1" thickBot="1" x14ac:dyDescent="0.3">
      <c r="B11" s="1040"/>
      <c r="C11" s="583">
        <v>2</v>
      </c>
      <c r="D11" s="578" t="s">
        <v>437</v>
      </c>
      <c r="E11" s="329"/>
      <c r="F11" s="330"/>
      <c r="G11" s="330"/>
      <c r="H11" s="330"/>
      <c r="I11" s="330"/>
      <c r="J11" s="330"/>
      <c r="K11" s="330"/>
      <c r="L11" s="330"/>
      <c r="M11" s="330"/>
      <c r="N11" s="330"/>
      <c r="O11" s="330"/>
      <c r="P11" s="330"/>
      <c r="Q11" s="331"/>
    </row>
    <row r="12" spans="2:21" ht="26.25" customHeight="1" thickBot="1" x14ac:dyDescent="0.3">
      <c r="B12" s="1040"/>
      <c r="C12" s="583">
        <v>3</v>
      </c>
      <c r="D12" s="578" t="s">
        <v>443</v>
      </c>
      <c r="E12" s="329"/>
      <c r="F12" s="330"/>
      <c r="G12" s="330"/>
      <c r="H12" s="330"/>
      <c r="I12" s="330"/>
      <c r="J12" s="330"/>
      <c r="K12" s="330"/>
      <c r="L12" s="330"/>
      <c r="M12" s="330"/>
      <c r="N12" s="330"/>
      <c r="O12" s="330"/>
      <c r="P12" s="330"/>
      <c r="Q12" s="331"/>
    </row>
    <row r="13" spans="2:21" ht="26.25" customHeight="1" thickBot="1" x14ac:dyDescent="0.3">
      <c r="B13" s="1040"/>
      <c r="C13" s="583">
        <v>4</v>
      </c>
      <c r="D13" s="578" t="s">
        <v>741</v>
      </c>
      <c r="E13" s="329"/>
      <c r="F13" s="330"/>
      <c r="G13" s="330"/>
      <c r="H13" s="330"/>
      <c r="I13" s="330"/>
      <c r="J13" s="330"/>
      <c r="K13" s="330"/>
      <c r="L13" s="330"/>
      <c r="M13" s="330"/>
      <c r="N13" s="330"/>
      <c r="O13" s="330"/>
      <c r="P13" s="330"/>
      <c r="Q13" s="331"/>
    </row>
    <row r="14" spans="2:21" ht="26.25" customHeight="1" thickBot="1" x14ac:dyDescent="0.3">
      <c r="B14" s="1040"/>
      <c r="C14" s="583">
        <v>5</v>
      </c>
      <c r="D14" s="578" t="s">
        <v>742</v>
      </c>
      <c r="E14" s="329"/>
      <c r="F14" s="330"/>
      <c r="G14" s="330"/>
      <c r="H14" s="330"/>
      <c r="I14" s="330"/>
      <c r="J14" s="330"/>
      <c r="K14" s="330"/>
      <c r="L14" s="330"/>
      <c r="M14" s="330"/>
      <c r="N14" s="330"/>
      <c r="O14" s="330"/>
      <c r="P14" s="330"/>
      <c r="Q14" s="331"/>
    </row>
    <row r="15" spans="2:21" ht="26.25" customHeight="1" thickBot="1" x14ac:dyDescent="0.3">
      <c r="B15" s="1041"/>
      <c r="C15" s="584">
        <v>6</v>
      </c>
      <c r="D15" s="593" t="s">
        <v>743</v>
      </c>
      <c r="E15" s="335"/>
      <c r="F15" s="336"/>
      <c r="G15" s="336"/>
      <c r="H15" s="336"/>
      <c r="I15" s="336"/>
      <c r="J15" s="336"/>
      <c r="K15" s="336"/>
      <c r="L15" s="336"/>
      <c r="M15" s="336"/>
      <c r="N15" s="336"/>
      <c r="O15" s="336"/>
      <c r="P15" s="336"/>
      <c r="Q15" s="337"/>
    </row>
    <row r="16" spans="2:21" ht="26.25" customHeight="1" thickBot="1" x14ac:dyDescent="0.3">
      <c r="B16" s="1047" t="s">
        <v>463</v>
      </c>
      <c r="C16" s="596">
        <v>1</v>
      </c>
      <c r="D16" s="578" t="s">
        <v>436</v>
      </c>
      <c r="E16" s="326"/>
      <c r="F16" s="327"/>
      <c r="G16" s="327"/>
      <c r="H16" s="327"/>
      <c r="I16" s="327"/>
      <c r="J16" s="327"/>
      <c r="K16" s="327"/>
      <c r="L16" s="327"/>
      <c r="M16" s="327"/>
      <c r="N16" s="327"/>
      <c r="O16" s="327"/>
      <c r="P16" s="327"/>
      <c r="Q16" s="328"/>
    </row>
    <row r="17" spans="2:17" ht="26.25" customHeight="1" thickBot="1" x14ac:dyDescent="0.3">
      <c r="B17" s="1040"/>
      <c r="C17" s="588">
        <v>2</v>
      </c>
      <c r="D17" s="578" t="s">
        <v>437</v>
      </c>
      <c r="E17" s="329"/>
      <c r="F17" s="330"/>
      <c r="G17" s="330"/>
      <c r="H17" s="330"/>
      <c r="I17" s="330"/>
      <c r="J17" s="330"/>
      <c r="K17" s="330"/>
      <c r="L17" s="330"/>
      <c r="M17" s="330"/>
      <c r="N17" s="330"/>
      <c r="O17" s="330"/>
      <c r="P17" s="330"/>
      <c r="Q17" s="331"/>
    </row>
    <row r="18" spans="2:17" ht="26.25" customHeight="1" thickBot="1" x14ac:dyDescent="0.3">
      <c r="B18" s="1040"/>
      <c r="C18" s="588">
        <v>3</v>
      </c>
      <c r="D18" s="578" t="s">
        <v>447</v>
      </c>
      <c r="E18" s="329"/>
      <c r="F18" s="330"/>
      <c r="G18" s="330"/>
      <c r="H18" s="330"/>
      <c r="I18" s="330"/>
      <c r="J18" s="330"/>
      <c r="K18" s="330"/>
      <c r="L18" s="330"/>
      <c r="M18" s="330"/>
      <c r="N18" s="330"/>
      <c r="O18" s="330"/>
      <c r="P18" s="330"/>
      <c r="Q18" s="331"/>
    </row>
    <row r="19" spans="2:17" ht="26.25" customHeight="1" thickBot="1" x14ac:dyDescent="0.3">
      <c r="B19" s="1040"/>
      <c r="C19" s="588">
        <v>4</v>
      </c>
      <c r="D19" s="578" t="s">
        <v>448</v>
      </c>
      <c r="E19" s="329"/>
      <c r="F19" s="330"/>
      <c r="G19" s="330"/>
      <c r="H19" s="330"/>
      <c r="I19" s="330"/>
      <c r="J19" s="330"/>
      <c r="K19" s="330"/>
      <c r="L19" s="330"/>
      <c r="M19" s="330"/>
      <c r="N19" s="330"/>
      <c r="O19" s="330"/>
      <c r="P19" s="330"/>
      <c r="Q19" s="331"/>
    </row>
    <row r="20" spans="2:17" ht="26.25" customHeight="1" thickBot="1" x14ac:dyDescent="0.3">
      <c r="B20" s="1040"/>
      <c r="C20" s="588">
        <v>5</v>
      </c>
      <c r="D20" s="578" t="s">
        <v>449</v>
      </c>
      <c r="E20" s="329"/>
      <c r="F20" s="330"/>
      <c r="G20" s="330"/>
      <c r="H20" s="330"/>
      <c r="I20" s="330"/>
      <c r="J20" s="330"/>
      <c r="K20" s="330"/>
      <c r="L20" s="330"/>
      <c r="M20" s="330"/>
      <c r="N20" s="330"/>
      <c r="O20" s="330"/>
      <c r="P20" s="330"/>
      <c r="Q20" s="331"/>
    </row>
    <row r="21" spans="2:17" ht="26.25" customHeight="1" thickBot="1" x14ac:dyDescent="0.3">
      <c r="B21" s="1048"/>
      <c r="C21" s="597">
        <v>6</v>
      </c>
      <c r="D21" s="578" t="s">
        <v>744</v>
      </c>
      <c r="E21" s="335"/>
      <c r="F21" s="336"/>
      <c r="G21" s="336"/>
      <c r="H21" s="336"/>
      <c r="I21" s="336"/>
      <c r="J21" s="336"/>
      <c r="K21" s="336"/>
      <c r="L21" s="336"/>
      <c r="M21" s="336"/>
      <c r="N21" s="336"/>
      <c r="O21" s="336"/>
      <c r="P21" s="336"/>
      <c r="Q21" s="337"/>
    </row>
    <row r="22" spans="2:17" ht="26.25" customHeight="1" thickBot="1" x14ac:dyDescent="0.3">
      <c r="B22" s="1039" t="s">
        <v>464</v>
      </c>
      <c r="C22" s="598">
        <v>1</v>
      </c>
      <c r="D22" s="589" t="s">
        <v>436</v>
      </c>
      <c r="E22" s="338"/>
      <c r="F22" s="339"/>
      <c r="G22" s="339"/>
      <c r="H22" s="339"/>
      <c r="I22" s="339"/>
      <c r="J22" s="339"/>
      <c r="K22" s="339"/>
      <c r="L22" s="339"/>
      <c r="M22" s="339"/>
      <c r="N22" s="339"/>
      <c r="O22" s="339"/>
      <c r="P22" s="339"/>
      <c r="Q22" s="340"/>
    </row>
    <row r="23" spans="2:17" ht="26.25" customHeight="1" thickBot="1" x14ac:dyDescent="0.3">
      <c r="B23" s="1040"/>
      <c r="C23" s="579">
        <v>2</v>
      </c>
      <c r="D23" s="578" t="s">
        <v>437</v>
      </c>
      <c r="E23" s="329"/>
      <c r="F23" s="330"/>
      <c r="G23" s="330"/>
      <c r="H23" s="330"/>
      <c r="I23" s="330"/>
      <c r="J23" s="330"/>
      <c r="K23" s="330"/>
      <c r="L23" s="330"/>
      <c r="M23" s="330"/>
      <c r="N23" s="330"/>
      <c r="O23" s="330"/>
      <c r="P23" s="330"/>
      <c r="Q23" s="331"/>
    </row>
    <row r="24" spans="2:17" ht="26.25" customHeight="1" thickBot="1" x14ac:dyDescent="0.3">
      <c r="B24" s="1040"/>
      <c r="C24" s="579">
        <v>3</v>
      </c>
      <c r="D24" s="578" t="s">
        <v>451</v>
      </c>
      <c r="E24" s="329"/>
      <c r="F24" s="330"/>
      <c r="G24" s="330"/>
      <c r="H24" s="330"/>
      <c r="I24" s="330"/>
      <c r="J24" s="330"/>
      <c r="K24" s="330"/>
      <c r="L24" s="330"/>
      <c r="M24" s="330"/>
      <c r="N24" s="330"/>
      <c r="O24" s="330"/>
      <c r="P24" s="330"/>
      <c r="Q24" s="331"/>
    </row>
    <row r="25" spans="2:17" ht="26.25" customHeight="1" thickBot="1" x14ac:dyDescent="0.3">
      <c r="B25" s="1040"/>
      <c r="C25" s="579">
        <v>4</v>
      </c>
      <c r="D25" s="578" t="s">
        <v>452</v>
      </c>
      <c r="E25" s="329"/>
      <c r="F25" s="330"/>
      <c r="G25" s="330"/>
      <c r="H25" s="330"/>
      <c r="I25" s="330"/>
      <c r="J25" s="330"/>
      <c r="K25" s="330"/>
      <c r="L25" s="330"/>
      <c r="M25" s="330"/>
      <c r="N25" s="330"/>
      <c r="O25" s="330"/>
      <c r="P25" s="330"/>
      <c r="Q25" s="331"/>
    </row>
    <row r="26" spans="2:17" ht="26.25" customHeight="1" thickBot="1" x14ac:dyDescent="0.3">
      <c r="B26" s="1040"/>
      <c r="C26" s="579">
        <v>5</v>
      </c>
      <c r="D26" s="578" t="s">
        <v>453</v>
      </c>
      <c r="E26" s="329"/>
      <c r="F26" s="330"/>
      <c r="G26" s="330"/>
      <c r="H26" s="330"/>
      <c r="I26" s="330"/>
      <c r="J26" s="330"/>
      <c r="K26" s="330"/>
      <c r="L26" s="330"/>
      <c r="M26" s="330"/>
      <c r="N26" s="330"/>
      <c r="O26" s="330"/>
      <c r="P26" s="330"/>
      <c r="Q26" s="331"/>
    </row>
    <row r="27" spans="2:17" ht="26.25" customHeight="1" thickBot="1" x14ac:dyDescent="0.3">
      <c r="B27" s="1041"/>
      <c r="C27" s="599">
        <v>6</v>
      </c>
      <c r="D27" s="593" t="s">
        <v>745</v>
      </c>
      <c r="E27" s="332"/>
      <c r="F27" s="333"/>
      <c r="G27" s="333"/>
      <c r="H27" s="333"/>
      <c r="I27" s="333"/>
      <c r="J27" s="333"/>
      <c r="K27" s="333"/>
      <c r="L27" s="333"/>
      <c r="M27" s="333"/>
      <c r="N27" s="333"/>
      <c r="O27" s="333"/>
      <c r="P27" s="333"/>
      <c r="Q27" s="334"/>
    </row>
    <row r="28" spans="2:17" ht="26.25" customHeight="1" thickBot="1" x14ac:dyDescent="0.3">
      <c r="B28" s="1039" t="s">
        <v>466</v>
      </c>
      <c r="C28" s="600">
        <v>1</v>
      </c>
      <c r="D28" s="589" t="s">
        <v>436</v>
      </c>
      <c r="E28" s="326"/>
      <c r="F28" s="327"/>
      <c r="G28" s="327"/>
      <c r="H28" s="327"/>
      <c r="I28" s="327"/>
      <c r="J28" s="327"/>
      <c r="K28" s="327"/>
      <c r="L28" s="327"/>
      <c r="M28" s="327"/>
      <c r="N28" s="327"/>
      <c r="O28" s="327"/>
      <c r="P28" s="327"/>
      <c r="Q28" s="328"/>
    </row>
    <row r="29" spans="2:17" ht="26.25" customHeight="1" thickBot="1" x14ac:dyDescent="0.3">
      <c r="B29" s="1040"/>
      <c r="C29" s="580">
        <v>2</v>
      </c>
      <c r="D29" s="578" t="s">
        <v>437</v>
      </c>
      <c r="E29" s="329"/>
      <c r="F29" s="330"/>
      <c r="G29" s="330"/>
      <c r="H29" s="330"/>
      <c r="I29" s="330"/>
      <c r="J29" s="330"/>
      <c r="K29" s="330"/>
      <c r="L29" s="330"/>
      <c r="M29" s="330"/>
      <c r="N29" s="330"/>
      <c r="O29" s="330"/>
      <c r="P29" s="330"/>
      <c r="Q29" s="331"/>
    </row>
    <row r="30" spans="2:17" ht="26.25" customHeight="1" thickBot="1" x14ac:dyDescent="0.3">
      <c r="B30" s="1040"/>
      <c r="C30" s="580">
        <v>3</v>
      </c>
      <c r="D30" s="578" t="s">
        <v>455</v>
      </c>
      <c r="E30" s="329"/>
      <c r="F30" s="330"/>
      <c r="G30" s="330"/>
      <c r="H30" s="330"/>
      <c r="I30" s="330"/>
      <c r="J30" s="330"/>
      <c r="K30" s="330"/>
      <c r="L30" s="330"/>
      <c r="M30" s="330"/>
      <c r="N30" s="330"/>
      <c r="O30" s="330"/>
      <c r="P30" s="330"/>
      <c r="Q30" s="331"/>
    </row>
    <row r="31" spans="2:17" ht="26.25" customHeight="1" thickBot="1" x14ac:dyDescent="0.3">
      <c r="B31" s="1040"/>
      <c r="C31" s="580">
        <v>4</v>
      </c>
      <c r="D31" s="578" t="s">
        <v>456</v>
      </c>
      <c r="E31" s="329"/>
      <c r="F31" s="330"/>
      <c r="G31" s="330"/>
      <c r="H31" s="330"/>
      <c r="I31" s="330"/>
      <c r="J31" s="330"/>
      <c r="K31" s="330"/>
      <c r="L31" s="330"/>
      <c r="M31" s="330"/>
      <c r="N31" s="330"/>
      <c r="O31" s="330"/>
      <c r="P31" s="330"/>
      <c r="Q31" s="331"/>
    </row>
    <row r="32" spans="2:17" ht="26.25" customHeight="1" thickBot="1" x14ac:dyDescent="0.3">
      <c r="B32" s="1040"/>
      <c r="C32" s="580">
        <v>5</v>
      </c>
      <c r="D32" s="578" t="s">
        <v>457</v>
      </c>
      <c r="E32" s="329"/>
      <c r="F32" s="330"/>
      <c r="G32" s="330"/>
      <c r="H32" s="330"/>
      <c r="I32" s="330"/>
      <c r="J32" s="330"/>
      <c r="K32" s="330"/>
      <c r="L32" s="330"/>
      <c r="M32" s="330"/>
      <c r="N32" s="330"/>
      <c r="O32" s="330"/>
      <c r="P32" s="330"/>
      <c r="Q32" s="331"/>
    </row>
    <row r="33" spans="2:17" ht="26.25" customHeight="1" thickBot="1" x14ac:dyDescent="0.3">
      <c r="B33" s="1041"/>
      <c r="C33" s="581">
        <v>6</v>
      </c>
      <c r="D33" s="593" t="s">
        <v>746</v>
      </c>
      <c r="E33" s="335"/>
      <c r="F33" s="336"/>
      <c r="G33" s="336"/>
      <c r="H33" s="336"/>
      <c r="I33" s="336"/>
      <c r="J33" s="336"/>
      <c r="K33" s="336"/>
      <c r="L33" s="336"/>
      <c r="M33" s="336"/>
      <c r="N33" s="336"/>
      <c r="O33" s="336"/>
      <c r="P33" s="336"/>
      <c r="Q33" s="337"/>
    </row>
  </sheetData>
  <mergeCells count="9">
    <mergeCell ref="B22:B27"/>
    <mergeCell ref="B28:B33"/>
    <mergeCell ref="B4:B9"/>
    <mergeCell ref="R1:R3"/>
    <mergeCell ref="D2:D3"/>
    <mergeCell ref="C2:C3"/>
    <mergeCell ref="E1:Q1"/>
    <mergeCell ref="B10:B15"/>
    <mergeCell ref="B16:B21"/>
  </mergeCells>
  <dataValidations count="1">
    <dataValidation type="list" allowBlank="1" showInputMessage="1" showErrorMessage="1" sqref="E4:Q33">
      <formula1>$U$2</formula1>
    </dataValidation>
  </dataValidations>
  <hyperlinks>
    <hyperlink ref="R1" location="'1. IDENTIFICAR-ANALIZAR'!A1" display="Regresa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showGridLines="0" zoomScale="80" zoomScaleNormal="80" workbookViewId="0"/>
  </sheetViews>
  <sheetFormatPr baseColWidth="10" defaultColWidth="12" defaultRowHeight="26.25" customHeight="1" x14ac:dyDescent="0.25"/>
  <cols>
    <col min="1" max="1" width="3.7109375" customWidth="1"/>
    <col min="2" max="2" width="8.7109375" customWidth="1"/>
    <col min="3" max="3" width="6.7109375" customWidth="1"/>
    <col min="4" max="4" width="11.7109375" customWidth="1"/>
    <col min="5" max="5" width="83.5703125" customWidth="1"/>
    <col min="6" max="7" width="5.28515625" style="2" customWidth="1"/>
    <col min="8" max="31" width="5.28515625" customWidth="1"/>
    <col min="259" max="259" width="6.7109375" customWidth="1"/>
    <col min="260" max="260" width="11.7109375" customWidth="1"/>
    <col min="261" max="261" width="83.5703125" customWidth="1"/>
    <col min="262" max="263" width="8.140625" customWidth="1"/>
    <col min="515" max="515" width="6.7109375" customWidth="1"/>
    <col min="516" max="516" width="11.7109375" customWidth="1"/>
    <col min="517" max="517" width="83.5703125" customWidth="1"/>
    <col min="518" max="519" width="8.140625" customWidth="1"/>
    <col min="771" max="771" width="6.7109375" customWidth="1"/>
    <col min="772" max="772" width="11.7109375" customWidth="1"/>
    <col min="773" max="773" width="83.5703125" customWidth="1"/>
    <col min="774" max="775" width="8.140625" customWidth="1"/>
    <col min="1027" max="1027" width="6.7109375" customWidth="1"/>
    <col min="1028" max="1028" width="11.7109375" customWidth="1"/>
    <col min="1029" max="1029" width="83.5703125" customWidth="1"/>
    <col min="1030" max="1031" width="8.140625" customWidth="1"/>
    <col min="1283" max="1283" width="6.7109375" customWidth="1"/>
    <col min="1284" max="1284" width="11.7109375" customWidth="1"/>
    <col min="1285" max="1285" width="83.5703125" customWidth="1"/>
    <col min="1286" max="1287" width="8.140625" customWidth="1"/>
    <col min="1539" max="1539" width="6.7109375" customWidth="1"/>
    <col min="1540" max="1540" width="11.7109375" customWidth="1"/>
    <col min="1541" max="1541" width="83.5703125" customWidth="1"/>
    <col min="1542" max="1543" width="8.140625" customWidth="1"/>
    <col min="1795" max="1795" width="6.7109375" customWidth="1"/>
    <col min="1796" max="1796" width="11.7109375" customWidth="1"/>
    <col min="1797" max="1797" width="83.5703125" customWidth="1"/>
    <col min="1798" max="1799" width="8.140625" customWidth="1"/>
    <col min="2051" max="2051" width="6.7109375" customWidth="1"/>
    <col min="2052" max="2052" width="11.7109375" customWidth="1"/>
    <col min="2053" max="2053" width="83.5703125" customWidth="1"/>
    <col min="2054" max="2055" width="8.140625" customWidth="1"/>
    <col min="2307" max="2307" width="6.7109375" customWidth="1"/>
    <col min="2308" max="2308" width="11.7109375" customWidth="1"/>
    <col min="2309" max="2309" width="83.5703125" customWidth="1"/>
    <col min="2310" max="2311" width="8.140625" customWidth="1"/>
    <col min="2563" max="2563" width="6.7109375" customWidth="1"/>
    <col min="2564" max="2564" width="11.7109375" customWidth="1"/>
    <col min="2565" max="2565" width="83.5703125" customWidth="1"/>
    <col min="2566" max="2567" width="8.140625" customWidth="1"/>
    <col min="2819" max="2819" width="6.7109375" customWidth="1"/>
    <col min="2820" max="2820" width="11.7109375" customWidth="1"/>
    <col min="2821" max="2821" width="83.5703125" customWidth="1"/>
    <col min="2822" max="2823" width="8.140625" customWidth="1"/>
    <col min="3075" max="3075" width="6.7109375" customWidth="1"/>
    <col min="3076" max="3076" width="11.7109375" customWidth="1"/>
    <col min="3077" max="3077" width="83.5703125" customWidth="1"/>
    <col min="3078" max="3079" width="8.140625" customWidth="1"/>
    <col min="3331" max="3331" width="6.7109375" customWidth="1"/>
    <col min="3332" max="3332" width="11.7109375" customWidth="1"/>
    <col min="3333" max="3333" width="83.5703125" customWidth="1"/>
    <col min="3334" max="3335" width="8.140625" customWidth="1"/>
    <col min="3587" max="3587" width="6.7109375" customWidth="1"/>
    <col min="3588" max="3588" width="11.7109375" customWidth="1"/>
    <col min="3589" max="3589" width="83.5703125" customWidth="1"/>
    <col min="3590" max="3591" width="8.140625" customWidth="1"/>
    <col min="3843" max="3843" width="6.7109375" customWidth="1"/>
    <col min="3844" max="3844" width="11.7109375" customWidth="1"/>
    <col min="3845" max="3845" width="83.5703125" customWidth="1"/>
    <col min="3846" max="3847" width="8.140625" customWidth="1"/>
    <col min="4099" max="4099" width="6.7109375" customWidth="1"/>
    <col min="4100" max="4100" width="11.7109375" customWidth="1"/>
    <col min="4101" max="4101" width="83.5703125" customWidth="1"/>
    <col min="4102" max="4103" width="8.140625" customWidth="1"/>
    <col min="4355" max="4355" width="6.7109375" customWidth="1"/>
    <col min="4356" max="4356" width="11.7109375" customWidth="1"/>
    <col min="4357" max="4357" width="83.5703125" customWidth="1"/>
    <col min="4358" max="4359" width="8.140625" customWidth="1"/>
    <col min="4611" max="4611" width="6.7109375" customWidth="1"/>
    <col min="4612" max="4612" width="11.7109375" customWidth="1"/>
    <col min="4613" max="4613" width="83.5703125" customWidth="1"/>
    <col min="4614" max="4615" width="8.140625" customWidth="1"/>
    <col min="4867" max="4867" width="6.7109375" customWidth="1"/>
    <col min="4868" max="4868" width="11.7109375" customWidth="1"/>
    <col min="4869" max="4869" width="83.5703125" customWidth="1"/>
    <col min="4870" max="4871" width="8.140625" customWidth="1"/>
    <col min="5123" max="5123" width="6.7109375" customWidth="1"/>
    <col min="5124" max="5124" width="11.7109375" customWidth="1"/>
    <col min="5125" max="5125" width="83.5703125" customWidth="1"/>
    <col min="5126" max="5127" width="8.140625" customWidth="1"/>
    <col min="5379" max="5379" width="6.7109375" customWidth="1"/>
    <col min="5380" max="5380" width="11.7109375" customWidth="1"/>
    <col min="5381" max="5381" width="83.5703125" customWidth="1"/>
    <col min="5382" max="5383" width="8.140625" customWidth="1"/>
    <col min="5635" max="5635" width="6.7109375" customWidth="1"/>
    <col min="5636" max="5636" width="11.7109375" customWidth="1"/>
    <col min="5637" max="5637" width="83.5703125" customWidth="1"/>
    <col min="5638" max="5639" width="8.140625" customWidth="1"/>
    <col min="5891" max="5891" width="6.7109375" customWidth="1"/>
    <col min="5892" max="5892" width="11.7109375" customWidth="1"/>
    <col min="5893" max="5893" width="83.5703125" customWidth="1"/>
    <col min="5894" max="5895" width="8.140625" customWidth="1"/>
    <col min="6147" max="6147" width="6.7109375" customWidth="1"/>
    <col min="6148" max="6148" width="11.7109375" customWidth="1"/>
    <col min="6149" max="6149" width="83.5703125" customWidth="1"/>
    <col min="6150" max="6151" width="8.140625" customWidth="1"/>
    <col min="6403" max="6403" width="6.7109375" customWidth="1"/>
    <col min="6404" max="6404" width="11.7109375" customWidth="1"/>
    <col min="6405" max="6405" width="83.5703125" customWidth="1"/>
    <col min="6406" max="6407" width="8.140625" customWidth="1"/>
    <col min="6659" max="6659" width="6.7109375" customWidth="1"/>
    <col min="6660" max="6660" width="11.7109375" customWidth="1"/>
    <col min="6661" max="6661" width="83.5703125" customWidth="1"/>
    <col min="6662" max="6663" width="8.140625" customWidth="1"/>
    <col min="6915" max="6915" width="6.7109375" customWidth="1"/>
    <col min="6916" max="6916" width="11.7109375" customWidth="1"/>
    <col min="6917" max="6917" width="83.5703125" customWidth="1"/>
    <col min="6918" max="6919" width="8.140625" customWidth="1"/>
    <col min="7171" max="7171" width="6.7109375" customWidth="1"/>
    <col min="7172" max="7172" width="11.7109375" customWidth="1"/>
    <col min="7173" max="7173" width="83.5703125" customWidth="1"/>
    <col min="7174" max="7175" width="8.140625" customWidth="1"/>
    <col min="7427" max="7427" width="6.7109375" customWidth="1"/>
    <col min="7428" max="7428" width="11.7109375" customWidth="1"/>
    <col min="7429" max="7429" width="83.5703125" customWidth="1"/>
    <col min="7430" max="7431" width="8.140625" customWidth="1"/>
    <col min="7683" max="7683" width="6.7109375" customWidth="1"/>
    <col min="7684" max="7684" width="11.7109375" customWidth="1"/>
    <col min="7685" max="7685" width="83.5703125" customWidth="1"/>
    <col min="7686" max="7687" width="8.140625" customWidth="1"/>
    <col min="7939" max="7939" width="6.7109375" customWidth="1"/>
    <col min="7940" max="7940" width="11.7109375" customWidth="1"/>
    <col min="7941" max="7941" width="83.5703125" customWidth="1"/>
    <col min="7942" max="7943" width="8.140625" customWidth="1"/>
    <col min="8195" max="8195" width="6.7109375" customWidth="1"/>
    <col min="8196" max="8196" width="11.7109375" customWidth="1"/>
    <col min="8197" max="8197" width="83.5703125" customWidth="1"/>
    <col min="8198" max="8199" width="8.140625" customWidth="1"/>
    <col min="8451" max="8451" width="6.7109375" customWidth="1"/>
    <col min="8452" max="8452" width="11.7109375" customWidth="1"/>
    <col min="8453" max="8453" width="83.5703125" customWidth="1"/>
    <col min="8454" max="8455" width="8.140625" customWidth="1"/>
    <col min="8707" max="8707" width="6.7109375" customWidth="1"/>
    <col min="8708" max="8708" width="11.7109375" customWidth="1"/>
    <col min="8709" max="8709" width="83.5703125" customWidth="1"/>
    <col min="8710" max="8711" width="8.140625" customWidth="1"/>
    <col min="8963" max="8963" width="6.7109375" customWidth="1"/>
    <col min="8964" max="8964" width="11.7109375" customWidth="1"/>
    <col min="8965" max="8965" width="83.5703125" customWidth="1"/>
    <col min="8966" max="8967" width="8.140625" customWidth="1"/>
    <col min="9219" max="9219" width="6.7109375" customWidth="1"/>
    <col min="9220" max="9220" width="11.7109375" customWidth="1"/>
    <col min="9221" max="9221" width="83.5703125" customWidth="1"/>
    <col min="9222" max="9223" width="8.140625" customWidth="1"/>
    <col min="9475" max="9475" width="6.7109375" customWidth="1"/>
    <col min="9476" max="9476" width="11.7109375" customWidth="1"/>
    <col min="9477" max="9477" width="83.5703125" customWidth="1"/>
    <col min="9478" max="9479" width="8.140625" customWidth="1"/>
    <col min="9731" max="9731" width="6.7109375" customWidth="1"/>
    <col min="9732" max="9732" width="11.7109375" customWidth="1"/>
    <col min="9733" max="9733" width="83.5703125" customWidth="1"/>
    <col min="9734" max="9735" width="8.140625" customWidth="1"/>
    <col min="9987" max="9987" width="6.7109375" customWidth="1"/>
    <col min="9988" max="9988" width="11.7109375" customWidth="1"/>
    <col min="9989" max="9989" width="83.5703125" customWidth="1"/>
    <col min="9990" max="9991" width="8.140625" customWidth="1"/>
    <col min="10243" max="10243" width="6.7109375" customWidth="1"/>
    <col min="10244" max="10244" width="11.7109375" customWidth="1"/>
    <col min="10245" max="10245" width="83.5703125" customWidth="1"/>
    <col min="10246" max="10247" width="8.140625" customWidth="1"/>
    <col min="10499" max="10499" width="6.7109375" customWidth="1"/>
    <col min="10500" max="10500" width="11.7109375" customWidth="1"/>
    <col min="10501" max="10501" width="83.5703125" customWidth="1"/>
    <col min="10502" max="10503" width="8.140625" customWidth="1"/>
    <col min="10755" max="10755" width="6.7109375" customWidth="1"/>
    <col min="10756" max="10756" width="11.7109375" customWidth="1"/>
    <col min="10757" max="10757" width="83.5703125" customWidth="1"/>
    <col min="10758" max="10759" width="8.140625" customWidth="1"/>
    <col min="11011" max="11011" width="6.7109375" customWidth="1"/>
    <col min="11012" max="11012" width="11.7109375" customWidth="1"/>
    <col min="11013" max="11013" width="83.5703125" customWidth="1"/>
    <col min="11014" max="11015" width="8.140625" customWidth="1"/>
    <col min="11267" max="11267" width="6.7109375" customWidth="1"/>
    <col min="11268" max="11268" width="11.7109375" customWidth="1"/>
    <col min="11269" max="11269" width="83.5703125" customWidth="1"/>
    <col min="11270" max="11271" width="8.140625" customWidth="1"/>
    <col min="11523" max="11523" width="6.7109375" customWidth="1"/>
    <col min="11524" max="11524" width="11.7109375" customWidth="1"/>
    <col min="11525" max="11525" width="83.5703125" customWidth="1"/>
    <col min="11526" max="11527" width="8.140625" customWidth="1"/>
    <col min="11779" max="11779" width="6.7109375" customWidth="1"/>
    <col min="11780" max="11780" width="11.7109375" customWidth="1"/>
    <col min="11781" max="11781" width="83.5703125" customWidth="1"/>
    <col min="11782" max="11783" width="8.140625" customWidth="1"/>
    <col min="12035" max="12035" width="6.7109375" customWidth="1"/>
    <col min="12036" max="12036" width="11.7109375" customWidth="1"/>
    <col min="12037" max="12037" width="83.5703125" customWidth="1"/>
    <col min="12038" max="12039" width="8.140625" customWidth="1"/>
    <col min="12291" max="12291" width="6.7109375" customWidth="1"/>
    <col min="12292" max="12292" width="11.7109375" customWidth="1"/>
    <col min="12293" max="12293" width="83.5703125" customWidth="1"/>
    <col min="12294" max="12295" width="8.140625" customWidth="1"/>
    <col min="12547" max="12547" width="6.7109375" customWidth="1"/>
    <col min="12548" max="12548" width="11.7109375" customWidth="1"/>
    <col min="12549" max="12549" width="83.5703125" customWidth="1"/>
    <col min="12550" max="12551" width="8.140625" customWidth="1"/>
    <col min="12803" max="12803" width="6.7109375" customWidth="1"/>
    <col min="12804" max="12804" width="11.7109375" customWidth="1"/>
    <col min="12805" max="12805" width="83.5703125" customWidth="1"/>
    <col min="12806" max="12807" width="8.140625" customWidth="1"/>
    <col min="13059" max="13059" width="6.7109375" customWidth="1"/>
    <col min="13060" max="13060" width="11.7109375" customWidth="1"/>
    <col min="13061" max="13061" width="83.5703125" customWidth="1"/>
    <col min="13062" max="13063" width="8.140625" customWidth="1"/>
    <col min="13315" max="13315" width="6.7109375" customWidth="1"/>
    <col min="13316" max="13316" width="11.7109375" customWidth="1"/>
    <col min="13317" max="13317" width="83.5703125" customWidth="1"/>
    <col min="13318" max="13319" width="8.140625" customWidth="1"/>
    <col min="13571" max="13571" width="6.7109375" customWidth="1"/>
    <col min="13572" max="13572" width="11.7109375" customWidth="1"/>
    <col min="13573" max="13573" width="83.5703125" customWidth="1"/>
    <col min="13574" max="13575" width="8.140625" customWidth="1"/>
    <col min="13827" max="13827" width="6.7109375" customWidth="1"/>
    <col min="13828" max="13828" width="11.7109375" customWidth="1"/>
    <col min="13829" max="13829" width="83.5703125" customWidth="1"/>
    <col min="13830" max="13831" width="8.140625" customWidth="1"/>
    <col min="14083" max="14083" width="6.7109375" customWidth="1"/>
    <col min="14084" max="14084" width="11.7109375" customWidth="1"/>
    <col min="14085" max="14085" width="83.5703125" customWidth="1"/>
    <col min="14086" max="14087" width="8.140625" customWidth="1"/>
    <col min="14339" max="14339" width="6.7109375" customWidth="1"/>
    <col min="14340" max="14340" width="11.7109375" customWidth="1"/>
    <col min="14341" max="14341" width="83.5703125" customWidth="1"/>
    <col min="14342" max="14343" width="8.140625" customWidth="1"/>
    <col min="14595" max="14595" width="6.7109375" customWidth="1"/>
    <col min="14596" max="14596" width="11.7109375" customWidth="1"/>
    <col min="14597" max="14597" width="83.5703125" customWidth="1"/>
    <col min="14598" max="14599" width="8.140625" customWidth="1"/>
    <col min="14851" max="14851" width="6.7109375" customWidth="1"/>
    <col min="14852" max="14852" width="11.7109375" customWidth="1"/>
    <col min="14853" max="14853" width="83.5703125" customWidth="1"/>
    <col min="14854" max="14855" width="8.140625" customWidth="1"/>
    <col min="15107" max="15107" width="6.7109375" customWidth="1"/>
    <col min="15108" max="15108" width="11.7109375" customWidth="1"/>
    <col min="15109" max="15109" width="83.5703125" customWidth="1"/>
    <col min="15110" max="15111" width="8.140625" customWidth="1"/>
    <col min="15363" max="15363" width="6.7109375" customWidth="1"/>
    <col min="15364" max="15364" width="11.7109375" customWidth="1"/>
    <col min="15365" max="15365" width="83.5703125" customWidth="1"/>
    <col min="15366" max="15367" width="8.140625" customWidth="1"/>
    <col min="15619" max="15619" width="6.7109375" customWidth="1"/>
    <col min="15620" max="15620" width="11.7109375" customWidth="1"/>
    <col min="15621" max="15621" width="83.5703125" customWidth="1"/>
    <col min="15622" max="15623" width="8.140625" customWidth="1"/>
    <col min="15875" max="15875" width="6.7109375" customWidth="1"/>
    <col min="15876" max="15876" width="11.7109375" customWidth="1"/>
    <col min="15877" max="15877" width="83.5703125" customWidth="1"/>
    <col min="15878" max="15879" width="8.140625" customWidth="1"/>
    <col min="16131" max="16131" width="6.7109375" customWidth="1"/>
    <col min="16132" max="16132" width="11.7109375" customWidth="1"/>
    <col min="16133" max="16133" width="83.5703125" customWidth="1"/>
    <col min="16134" max="16135" width="8.140625" customWidth="1"/>
  </cols>
  <sheetData>
    <row r="1" spans="1:31" ht="18.75" customHeight="1" x14ac:dyDescent="0.25">
      <c r="A1" t="s">
        <v>321</v>
      </c>
      <c r="C1" s="1076" t="s">
        <v>198</v>
      </c>
      <c r="D1" s="1076"/>
      <c r="E1" s="1076"/>
      <c r="F1" s="1078" t="s">
        <v>747</v>
      </c>
      <c r="G1" s="1078"/>
      <c r="H1" s="1078"/>
      <c r="I1" s="1078"/>
      <c r="J1" s="1078"/>
      <c r="K1" s="1078"/>
      <c r="L1" s="1078"/>
      <c r="M1" s="1078"/>
      <c r="N1" s="1078"/>
      <c r="O1" s="1078"/>
      <c r="P1" s="1078"/>
      <c r="Q1" s="1078"/>
      <c r="R1" s="1078"/>
      <c r="S1" s="1078"/>
      <c r="T1" s="1078"/>
      <c r="U1" s="1078"/>
      <c r="V1" s="1078"/>
      <c r="W1" s="1078"/>
      <c r="X1" s="1078"/>
      <c r="Y1" s="1078"/>
      <c r="Z1" s="1079" t="s">
        <v>186</v>
      </c>
      <c r="AA1" s="1079"/>
      <c r="AB1" s="1079"/>
      <c r="AC1" s="1079"/>
      <c r="AD1" s="1079"/>
      <c r="AE1" s="1079"/>
    </row>
    <row r="2" spans="1:31" ht="38.25" customHeight="1" x14ac:dyDescent="0.25">
      <c r="C2" s="1077"/>
      <c r="D2" s="1077"/>
      <c r="E2" s="1077"/>
      <c r="F2" s="1078"/>
      <c r="G2" s="1078"/>
      <c r="H2" s="1078"/>
      <c r="I2" s="1078"/>
      <c r="J2" s="1078"/>
      <c r="K2" s="1078"/>
      <c r="L2" s="1078"/>
      <c r="M2" s="1078"/>
      <c r="N2" s="1078"/>
      <c r="O2" s="1078"/>
      <c r="P2" s="1078"/>
      <c r="Q2" s="1078"/>
      <c r="R2" s="1078"/>
      <c r="S2" s="1078"/>
      <c r="T2" s="1078"/>
      <c r="U2" s="1078"/>
      <c r="V2" s="1078"/>
      <c r="W2" s="1078"/>
      <c r="X2" s="1078"/>
      <c r="Y2" s="1078"/>
      <c r="Z2" s="1080"/>
      <c r="AA2" s="1080"/>
      <c r="AB2" s="1080"/>
      <c r="AC2" s="1080"/>
      <c r="AD2" s="1080"/>
      <c r="AE2" s="1080"/>
    </row>
    <row r="3" spans="1:31" ht="18.75" customHeight="1" thickBot="1" x14ac:dyDescent="0.3">
      <c r="C3" s="1051" t="s">
        <v>200</v>
      </c>
      <c r="D3" s="1053" t="s">
        <v>201</v>
      </c>
      <c r="E3" s="1054"/>
      <c r="F3" s="1055">
        <v>20</v>
      </c>
      <c r="G3" s="1055"/>
      <c r="H3" s="1055">
        <v>29</v>
      </c>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row>
    <row r="4" spans="1:31" ht="34.5" customHeight="1" x14ac:dyDescent="0.25">
      <c r="C4" s="1052"/>
      <c r="D4" s="1056" t="s">
        <v>748</v>
      </c>
      <c r="E4" s="1057"/>
      <c r="F4" s="214" t="s">
        <v>202</v>
      </c>
      <c r="G4" s="215" t="s">
        <v>203</v>
      </c>
      <c r="H4" s="214" t="s">
        <v>202</v>
      </c>
      <c r="I4" s="215" t="s">
        <v>203</v>
      </c>
      <c r="J4" s="214" t="s">
        <v>202</v>
      </c>
      <c r="K4" s="215" t="s">
        <v>203</v>
      </c>
      <c r="L4" s="214" t="s">
        <v>202</v>
      </c>
      <c r="M4" s="215" t="s">
        <v>203</v>
      </c>
      <c r="N4" s="214" t="s">
        <v>202</v>
      </c>
      <c r="O4" s="215" t="s">
        <v>203</v>
      </c>
      <c r="P4" s="214" t="s">
        <v>202</v>
      </c>
      <c r="Q4" s="215" t="s">
        <v>203</v>
      </c>
      <c r="R4" s="214" t="s">
        <v>202</v>
      </c>
      <c r="S4" s="215" t="s">
        <v>203</v>
      </c>
      <c r="T4" s="214" t="s">
        <v>202</v>
      </c>
      <c r="U4" s="215" t="s">
        <v>203</v>
      </c>
      <c r="V4" s="214" t="s">
        <v>202</v>
      </c>
      <c r="W4" s="215" t="s">
        <v>203</v>
      </c>
      <c r="X4" s="214" t="s">
        <v>202</v>
      </c>
      <c r="Y4" s="215" t="s">
        <v>203</v>
      </c>
      <c r="Z4" s="214" t="s">
        <v>202</v>
      </c>
      <c r="AA4" s="215" t="s">
        <v>203</v>
      </c>
      <c r="AB4" s="214" t="s">
        <v>202</v>
      </c>
      <c r="AC4" s="215" t="s">
        <v>203</v>
      </c>
      <c r="AD4" s="214" t="s">
        <v>202</v>
      </c>
      <c r="AE4" s="215" t="s">
        <v>203</v>
      </c>
    </row>
    <row r="5" spans="1:31" ht="24" customHeight="1" x14ac:dyDescent="0.25">
      <c r="C5" s="81">
        <v>1</v>
      </c>
      <c r="D5" s="1058" t="s">
        <v>204</v>
      </c>
      <c r="E5" s="1059"/>
      <c r="F5" s="216" t="s">
        <v>321</v>
      </c>
      <c r="G5" s="217"/>
      <c r="H5" s="216" t="s">
        <v>321</v>
      </c>
      <c r="I5" s="217"/>
      <c r="J5" s="216"/>
      <c r="K5" s="217"/>
      <c r="L5" s="216"/>
      <c r="M5" s="217"/>
      <c r="N5" s="216"/>
      <c r="O5" s="217"/>
      <c r="P5" s="216"/>
      <c r="Q5" s="217"/>
      <c r="R5" s="216"/>
      <c r="S5" s="217"/>
      <c r="T5" s="216"/>
      <c r="U5" s="217"/>
      <c r="V5" s="216"/>
      <c r="W5" s="217"/>
      <c r="X5" s="216"/>
      <c r="Y5" s="217"/>
      <c r="Z5" s="216"/>
      <c r="AA5" s="217"/>
      <c r="AB5" s="216"/>
      <c r="AC5" s="217"/>
      <c r="AD5" s="216"/>
      <c r="AE5" s="217"/>
    </row>
    <row r="6" spans="1:31" ht="24" customHeight="1" x14ac:dyDescent="0.25">
      <c r="C6" s="81">
        <v>2</v>
      </c>
      <c r="D6" s="1060" t="s">
        <v>205</v>
      </c>
      <c r="E6" s="1061"/>
      <c r="F6" s="218" t="s">
        <v>321</v>
      </c>
      <c r="G6" s="219"/>
      <c r="H6" s="218" t="s">
        <v>321</v>
      </c>
      <c r="I6" s="219"/>
      <c r="J6" s="218"/>
      <c r="K6" s="219"/>
      <c r="L6" s="218"/>
      <c r="M6" s="219"/>
      <c r="N6" s="218"/>
      <c r="O6" s="219"/>
      <c r="P6" s="218"/>
      <c r="Q6" s="219"/>
      <c r="R6" s="218"/>
      <c r="S6" s="219"/>
      <c r="T6" s="218"/>
      <c r="U6" s="219"/>
      <c r="V6" s="218"/>
      <c r="W6" s="219"/>
      <c r="X6" s="218"/>
      <c r="Y6" s="219"/>
      <c r="Z6" s="218"/>
      <c r="AA6" s="219"/>
      <c r="AB6" s="218"/>
      <c r="AC6" s="219"/>
      <c r="AD6" s="218"/>
      <c r="AE6" s="219"/>
    </row>
    <row r="7" spans="1:31" ht="24" customHeight="1" x14ac:dyDescent="0.25">
      <c r="C7" s="81">
        <v>3</v>
      </c>
      <c r="D7" s="1060" t="s">
        <v>206</v>
      </c>
      <c r="E7" s="1061"/>
      <c r="F7" s="218" t="s">
        <v>321</v>
      </c>
      <c r="G7" s="219"/>
      <c r="H7" s="218"/>
      <c r="I7" s="219" t="s">
        <v>321</v>
      </c>
      <c r="J7" s="218"/>
      <c r="K7" s="219"/>
      <c r="L7" s="218"/>
      <c r="M7" s="219"/>
      <c r="N7" s="218"/>
      <c r="O7" s="219"/>
      <c r="P7" s="218"/>
      <c r="Q7" s="219"/>
      <c r="R7" s="218"/>
      <c r="S7" s="219"/>
      <c r="T7" s="218"/>
      <c r="U7" s="219"/>
      <c r="V7" s="218"/>
      <c r="W7" s="219"/>
      <c r="X7" s="218"/>
      <c r="Y7" s="219"/>
      <c r="Z7" s="218"/>
      <c r="AA7" s="219"/>
      <c r="AB7" s="218"/>
      <c r="AC7" s="219"/>
      <c r="AD7" s="218"/>
      <c r="AE7" s="219"/>
    </row>
    <row r="8" spans="1:31" ht="24" customHeight="1" x14ac:dyDescent="0.25">
      <c r="C8" s="81">
        <v>4</v>
      </c>
      <c r="D8" s="1060" t="s">
        <v>207</v>
      </c>
      <c r="E8" s="1061"/>
      <c r="F8" s="218"/>
      <c r="G8" s="219" t="s">
        <v>321</v>
      </c>
      <c r="H8" s="218"/>
      <c r="I8" s="219" t="s">
        <v>321</v>
      </c>
      <c r="J8" s="218"/>
      <c r="K8" s="219"/>
      <c r="L8" s="218"/>
      <c r="M8" s="219"/>
      <c r="N8" s="218"/>
      <c r="O8" s="219"/>
      <c r="P8" s="218"/>
      <c r="Q8" s="219"/>
      <c r="R8" s="218"/>
      <c r="S8" s="219"/>
      <c r="T8" s="218"/>
      <c r="U8" s="219"/>
      <c r="V8" s="218"/>
      <c r="W8" s="219"/>
      <c r="X8" s="218"/>
      <c r="Y8" s="219"/>
      <c r="Z8" s="218"/>
      <c r="AA8" s="219"/>
      <c r="AB8" s="218"/>
      <c r="AC8" s="219"/>
      <c r="AD8" s="218"/>
      <c r="AE8" s="219"/>
    </row>
    <row r="9" spans="1:31" ht="24" customHeight="1" x14ac:dyDescent="0.25">
      <c r="C9" s="81">
        <v>5</v>
      </c>
      <c r="D9" s="1060" t="s">
        <v>208</v>
      </c>
      <c r="E9" s="1061"/>
      <c r="F9" s="218" t="s">
        <v>321</v>
      </c>
      <c r="G9" s="219"/>
      <c r="H9" s="218" t="s">
        <v>321</v>
      </c>
      <c r="I9" s="219"/>
      <c r="J9" s="218"/>
      <c r="K9" s="219"/>
      <c r="L9" s="218"/>
      <c r="M9" s="219"/>
      <c r="N9" s="218"/>
      <c r="O9" s="219"/>
      <c r="P9" s="218"/>
      <c r="Q9" s="219"/>
      <c r="R9" s="218"/>
      <c r="S9" s="219"/>
      <c r="T9" s="218"/>
      <c r="U9" s="219"/>
      <c r="V9" s="218"/>
      <c r="W9" s="219"/>
      <c r="X9" s="218"/>
      <c r="Y9" s="219"/>
      <c r="Z9" s="218"/>
      <c r="AA9" s="219"/>
      <c r="AB9" s="218"/>
      <c r="AC9" s="219"/>
      <c r="AD9" s="218"/>
      <c r="AE9" s="219"/>
    </row>
    <row r="10" spans="1:31" ht="24" customHeight="1" x14ac:dyDescent="0.25">
      <c r="C10" s="81">
        <v>6</v>
      </c>
      <c r="D10" s="1060" t="s">
        <v>209</v>
      </c>
      <c r="E10" s="1061"/>
      <c r="F10" s="218" t="s">
        <v>321</v>
      </c>
      <c r="G10" s="219"/>
      <c r="H10" s="218" t="s">
        <v>321</v>
      </c>
      <c r="I10" s="219"/>
      <c r="J10" s="218"/>
      <c r="K10" s="219"/>
      <c r="L10" s="218"/>
      <c r="M10" s="219"/>
      <c r="N10" s="218"/>
      <c r="O10" s="219"/>
      <c r="P10" s="218"/>
      <c r="Q10" s="219"/>
      <c r="R10" s="218"/>
      <c r="S10" s="219"/>
      <c r="T10" s="218"/>
      <c r="U10" s="219"/>
      <c r="V10" s="218"/>
      <c r="W10" s="219"/>
      <c r="X10" s="218"/>
      <c r="Y10" s="219"/>
      <c r="Z10" s="218"/>
      <c r="AA10" s="219"/>
      <c r="AB10" s="218"/>
      <c r="AC10" s="219"/>
      <c r="AD10" s="218"/>
      <c r="AE10" s="219"/>
    </row>
    <row r="11" spans="1:31" ht="24" customHeight="1" x14ac:dyDescent="0.25">
      <c r="C11" s="81">
        <v>7</v>
      </c>
      <c r="D11" s="1060" t="s">
        <v>210</v>
      </c>
      <c r="E11" s="1061"/>
      <c r="F11" s="218" t="s">
        <v>321</v>
      </c>
      <c r="G11" s="219"/>
      <c r="H11" s="218" t="s">
        <v>321</v>
      </c>
      <c r="I11" s="219"/>
      <c r="J11" s="218"/>
      <c r="K11" s="219"/>
      <c r="L11" s="218"/>
      <c r="M11" s="219"/>
      <c r="N11" s="218"/>
      <c r="O11" s="219"/>
      <c r="P11" s="218"/>
      <c r="Q11" s="219"/>
      <c r="R11" s="218"/>
      <c r="S11" s="219"/>
      <c r="T11" s="218"/>
      <c r="U11" s="219"/>
      <c r="V11" s="218"/>
      <c r="W11" s="219"/>
      <c r="X11" s="218"/>
      <c r="Y11" s="219"/>
      <c r="Z11" s="218"/>
      <c r="AA11" s="219"/>
      <c r="AB11" s="218"/>
      <c r="AC11" s="219"/>
      <c r="AD11" s="218"/>
      <c r="AE11" s="219"/>
    </row>
    <row r="12" spans="1:31" ht="41.25" customHeight="1" x14ac:dyDescent="0.25">
      <c r="C12" s="81">
        <v>8</v>
      </c>
      <c r="D12" s="1060" t="s">
        <v>749</v>
      </c>
      <c r="E12" s="1061"/>
      <c r="F12" s="218"/>
      <c r="G12" s="219" t="s">
        <v>321</v>
      </c>
      <c r="H12" s="218"/>
      <c r="I12" s="219" t="s">
        <v>321</v>
      </c>
      <c r="J12" s="218"/>
      <c r="K12" s="219"/>
      <c r="L12" s="218"/>
      <c r="M12" s="219"/>
      <c r="N12" s="218"/>
      <c r="O12" s="219"/>
      <c r="P12" s="218"/>
      <c r="Q12" s="219"/>
      <c r="R12" s="218"/>
      <c r="S12" s="219"/>
      <c r="T12" s="218"/>
      <c r="U12" s="219"/>
      <c r="V12" s="218"/>
      <c r="W12" s="219"/>
      <c r="X12" s="218"/>
      <c r="Y12" s="219"/>
      <c r="Z12" s="218"/>
      <c r="AA12" s="219"/>
      <c r="AB12" s="218"/>
      <c r="AC12" s="219"/>
      <c r="AD12" s="218"/>
      <c r="AE12" s="219"/>
    </row>
    <row r="13" spans="1:31" ht="24" customHeight="1" x14ac:dyDescent="0.25">
      <c r="C13" s="81">
        <v>9</v>
      </c>
      <c r="D13" s="1060" t="s">
        <v>211</v>
      </c>
      <c r="E13" s="1061"/>
      <c r="F13" s="218" t="s">
        <v>321</v>
      </c>
      <c r="G13" s="219"/>
      <c r="H13" s="218" t="s">
        <v>321</v>
      </c>
      <c r="I13" s="219"/>
      <c r="J13" s="218"/>
      <c r="K13" s="219"/>
      <c r="L13" s="218"/>
      <c r="M13" s="219"/>
      <c r="N13" s="218"/>
      <c r="O13" s="219"/>
      <c r="P13" s="218"/>
      <c r="Q13" s="219"/>
      <c r="R13" s="218"/>
      <c r="S13" s="219"/>
      <c r="T13" s="218"/>
      <c r="U13" s="219"/>
      <c r="V13" s="218"/>
      <c r="W13" s="219"/>
      <c r="X13" s="218"/>
      <c r="Y13" s="219"/>
      <c r="Z13" s="218"/>
      <c r="AA13" s="219"/>
      <c r="AB13" s="218"/>
      <c r="AC13" s="219"/>
      <c r="AD13" s="218"/>
      <c r="AE13" s="219"/>
    </row>
    <row r="14" spans="1:31" ht="24" customHeight="1" x14ac:dyDescent="0.25">
      <c r="B14" s="107"/>
      <c r="C14" s="81">
        <v>10</v>
      </c>
      <c r="D14" s="1060" t="s">
        <v>212</v>
      </c>
      <c r="E14" s="1061"/>
      <c r="F14" s="218"/>
      <c r="G14" s="219" t="s">
        <v>321</v>
      </c>
      <c r="H14" s="218"/>
      <c r="I14" s="219" t="s">
        <v>321</v>
      </c>
      <c r="J14" s="218"/>
      <c r="K14" s="219"/>
      <c r="L14" s="218"/>
      <c r="M14" s="219"/>
      <c r="N14" s="218"/>
      <c r="O14" s="219"/>
      <c r="P14" s="218"/>
      <c r="Q14" s="219"/>
      <c r="R14" s="218"/>
      <c r="S14" s="219"/>
      <c r="T14" s="218"/>
      <c r="U14" s="219"/>
      <c r="V14" s="218"/>
      <c r="W14" s="219"/>
      <c r="X14" s="218"/>
      <c r="Y14" s="219"/>
      <c r="Z14" s="218"/>
      <c r="AA14" s="219"/>
      <c r="AB14" s="218"/>
      <c r="AC14" s="219"/>
      <c r="AD14" s="218"/>
      <c r="AE14" s="219"/>
    </row>
    <row r="15" spans="1:31" ht="24" customHeight="1" x14ac:dyDescent="0.25">
      <c r="A15" s="1074"/>
      <c r="B15" s="1075"/>
      <c r="C15" s="81">
        <v>11</v>
      </c>
      <c r="D15" s="1060" t="s">
        <v>213</v>
      </c>
      <c r="E15" s="1061"/>
      <c r="F15" s="218" t="s">
        <v>321</v>
      </c>
      <c r="G15" s="219"/>
      <c r="H15" s="218" t="s">
        <v>321</v>
      </c>
      <c r="I15" s="219"/>
      <c r="J15" s="218"/>
      <c r="K15" s="219"/>
      <c r="L15" s="218"/>
      <c r="M15" s="219"/>
      <c r="N15" s="218"/>
      <c r="O15" s="219"/>
      <c r="P15" s="218"/>
      <c r="Q15" s="219"/>
      <c r="R15" s="218"/>
      <c r="S15" s="219"/>
      <c r="T15" s="218"/>
      <c r="U15" s="219"/>
      <c r="V15" s="218"/>
      <c r="W15" s="219"/>
      <c r="X15" s="218"/>
      <c r="Y15" s="219"/>
      <c r="Z15" s="218"/>
      <c r="AA15" s="219"/>
      <c r="AB15" s="218"/>
      <c r="AC15" s="219"/>
      <c r="AD15" s="218"/>
      <c r="AE15" s="219"/>
    </row>
    <row r="16" spans="1:31" ht="24" customHeight="1" x14ac:dyDescent="0.25">
      <c r="A16" s="1074"/>
      <c r="B16" s="1075"/>
      <c r="C16" s="81">
        <v>12</v>
      </c>
      <c r="D16" s="1060" t="s">
        <v>214</v>
      </c>
      <c r="E16" s="1061"/>
      <c r="F16" s="218" t="s">
        <v>321</v>
      </c>
      <c r="G16" s="219"/>
      <c r="H16" s="218" t="s">
        <v>321</v>
      </c>
      <c r="I16" s="219"/>
      <c r="J16" s="218"/>
      <c r="K16" s="219"/>
      <c r="L16" s="218"/>
      <c r="M16" s="219"/>
      <c r="N16" s="218"/>
      <c r="O16" s="219"/>
      <c r="P16" s="218"/>
      <c r="Q16" s="219"/>
      <c r="R16" s="218"/>
      <c r="S16" s="219"/>
      <c r="T16" s="218"/>
      <c r="U16" s="219"/>
      <c r="V16" s="218"/>
      <c r="W16" s="219"/>
      <c r="X16" s="218"/>
      <c r="Y16" s="219"/>
      <c r="Z16" s="218"/>
      <c r="AA16" s="219"/>
      <c r="AB16" s="218"/>
      <c r="AC16" s="219"/>
      <c r="AD16" s="218"/>
      <c r="AE16" s="219"/>
    </row>
    <row r="17" spans="1:32" ht="24" customHeight="1" x14ac:dyDescent="0.25">
      <c r="A17" s="1074"/>
      <c r="B17" s="1075"/>
      <c r="C17" s="81">
        <v>13</v>
      </c>
      <c r="D17" s="1060" t="s">
        <v>215</v>
      </c>
      <c r="E17" s="1061"/>
      <c r="F17" s="218"/>
      <c r="G17" s="219" t="s">
        <v>321</v>
      </c>
      <c r="H17" s="218"/>
      <c r="I17" s="219" t="s">
        <v>321</v>
      </c>
      <c r="J17" s="218"/>
      <c r="K17" s="219"/>
      <c r="L17" s="218"/>
      <c r="M17" s="219"/>
      <c r="N17" s="218"/>
      <c r="O17" s="219"/>
      <c r="P17" s="218"/>
      <c r="Q17" s="219"/>
      <c r="R17" s="218"/>
      <c r="S17" s="219"/>
      <c r="T17" s="218"/>
      <c r="U17" s="219"/>
      <c r="V17" s="218"/>
      <c r="W17" s="219"/>
      <c r="X17" s="218"/>
      <c r="Y17" s="219"/>
      <c r="Z17" s="218"/>
      <c r="AA17" s="219"/>
      <c r="AB17" s="218"/>
      <c r="AC17" s="219"/>
      <c r="AD17" s="218"/>
      <c r="AE17" s="219"/>
    </row>
    <row r="18" spans="1:32" ht="24" customHeight="1" x14ac:dyDescent="0.25">
      <c r="A18" s="1074"/>
      <c r="B18" s="1075"/>
      <c r="C18" s="81">
        <v>14</v>
      </c>
      <c r="D18" s="1060" t="s">
        <v>750</v>
      </c>
      <c r="E18" s="1061"/>
      <c r="F18" s="218"/>
      <c r="G18" s="219" t="s">
        <v>321</v>
      </c>
      <c r="H18" s="218"/>
      <c r="I18" s="219" t="s">
        <v>321</v>
      </c>
      <c r="J18" s="218"/>
      <c r="K18" s="219"/>
      <c r="L18" s="218"/>
      <c r="M18" s="219"/>
      <c r="N18" s="218"/>
      <c r="O18" s="219"/>
      <c r="P18" s="218"/>
      <c r="Q18" s="219"/>
      <c r="R18" s="218"/>
      <c r="S18" s="219"/>
      <c r="T18" s="218"/>
      <c r="U18" s="219"/>
      <c r="V18" s="218"/>
      <c r="W18" s="219"/>
      <c r="X18" s="218"/>
      <c r="Y18" s="219"/>
      <c r="Z18" s="218"/>
      <c r="AA18" s="219"/>
      <c r="AB18" s="218"/>
      <c r="AC18" s="219"/>
      <c r="AD18" s="218"/>
      <c r="AE18" s="219"/>
    </row>
    <row r="19" spans="1:32" ht="24" customHeight="1" x14ac:dyDescent="0.25">
      <c r="A19" s="1074"/>
      <c r="B19" s="1075"/>
      <c r="C19" s="81">
        <v>15</v>
      </c>
      <c r="D19" s="1060" t="s">
        <v>216</v>
      </c>
      <c r="E19" s="1061"/>
      <c r="F19" s="218" t="s">
        <v>321</v>
      </c>
      <c r="G19" s="219"/>
      <c r="H19" s="218" t="s">
        <v>321</v>
      </c>
      <c r="I19" s="219"/>
      <c r="J19" s="218"/>
      <c r="K19" s="219"/>
      <c r="L19" s="218"/>
      <c r="M19" s="219"/>
      <c r="N19" s="218"/>
      <c r="O19" s="219"/>
      <c r="P19" s="218"/>
      <c r="Q19" s="219"/>
      <c r="R19" s="218"/>
      <c r="S19" s="219"/>
      <c r="T19" s="218"/>
      <c r="U19" s="219"/>
      <c r="V19" s="218"/>
      <c r="W19" s="219"/>
      <c r="X19" s="218"/>
      <c r="Y19" s="219"/>
      <c r="Z19" s="218"/>
      <c r="AA19" s="219"/>
      <c r="AB19" s="218"/>
      <c r="AC19" s="219"/>
      <c r="AD19" s="218"/>
      <c r="AE19" s="219"/>
    </row>
    <row r="20" spans="1:32" ht="24" customHeight="1" x14ac:dyDescent="0.25">
      <c r="A20" s="1074"/>
      <c r="B20" s="1075"/>
      <c r="C20" s="81">
        <v>16</v>
      </c>
      <c r="D20" s="1060" t="s">
        <v>217</v>
      </c>
      <c r="E20" s="1061"/>
      <c r="F20" s="218"/>
      <c r="G20" s="219" t="s">
        <v>321</v>
      </c>
      <c r="H20" s="218"/>
      <c r="I20" s="219" t="s">
        <v>321</v>
      </c>
      <c r="J20" s="218"/>
      <c r="K20" s="219"/>
      <c r="L20" s="218"/>
      <c r="M20" s="219"/>
      <c r="N20" s="218"/>
      <c r="O20" s="219"/>
      <c r="P20" s="218"/>
      <c r="Q20" s="219"/>
      <c r="R20" s="218"/>
      <c r="S20" s="219"/>
      <c r="T20" s="218"/>
      <c r="U20" s="219"/>
      <c r="V20" s="218"/>
      <c r="W20" s="219"/>
      <c r="X20" s="218"/>
      <c r="Y20" s="219"/>
      <c r="Z20" s="218"/>
      <c r="AA20" s="219"/>
      <c r="AB20" s="218"/>
      <c r="AC20" s="219"/>
      <c r="AD20" s="218"/>
      <c r="AE20" s="219"/>
    </row>
    <row r="21" spans="1:32" ht="24" customHeight="1" x14ac:dyDescent="0.25">
      <c r="A21" s="1074"/>
      <c r="B21" s="1075"/>
      <c r="C21" s="81">
        <v>17</v>
      </c>
      <c r="D21" s="1060" t="s">
        <v>218</v>
      </c>
      <c r="E21" s="1061"/>
      <c r="F21" s="218" t="s">
        <v>321</v>
      </c>
      <c r="G21" s="219"/>
      <c r="H21" s="218" t="s">
        <v>321</v>
      </c>
      <c r="I21" s="219"/>
      <c r="J21" s="218"/>
      <c r="K21" s="219"/>
      <c r="L21" s="218"/>
      <c r="M21" s="219"/>
      <c r="N21" s="218"/>
      <c r="O21" s="219"/>
      <c r="P21" s="218"/>
      <c r="Q21" s="219"/>
      <c r="R21" s="218"/>
      <c r="S21" s="219"/>
      <c r="T21" s="218"/>
      <c r="U21" s="219"/>
      <c r="V21" s="218"/>
      <c r="W21" s="219"/>
      <c r="X21" s="218"/>
      <c r="Y21" s="219"/>
      <c r="Z21" s="218"/>
      <c r="AA21" s="219"/>
      <c r="AB21" s="218"/>
      <c r="AC21" s="219"/>
      <c r="AD21" s="218"/>
      <c r="AE21" s="219"/>
    </row>
    <row r="22" spans="1:32" ht="24" customHeight="1" x14ac:dyDescent="0.25">
      <c r="A22" s="1074"/>
      <c r="B22" s="1075"/>
      <c r="C22" s="81">
        <v>18</v>
      </c>
      <c r="D22" s="1060" t="s">
        <v>219</v>
      </c>
      <c r="E22" s="1061"/>
      <c r="F22" s="218"/>
      <c r="G22" s="219" t="s">
        <v>321</v>
      </c>
      <c r="H22" s="218"/>
      <c r="I22" s="219" t="s">
        <v>321</v>
      </c>
      <c r="J22" s="218"/>
      <c r="K22" s="219"/>
      <c r="L22" s="218"/>
      <c r="M22" s="219"/>
      <c r="N22" s="218"/>
      <c r="O22" s="219"/>
      <c r="P22" s="218"/>
      <c r="Q22" s="219"/>
      <c r="R22" s="218"/>
      <c r="S22" s="219"/>
      <c r="T22" s="218"/>
      <c r="U22" s="219"/>
      <c r="V22" s="218"/>
      <c r="W22" s="219"/>
      <c r="X22" s="218"/>
      <c r="Y22" s="219"/>
      <c r="Z22" s="218"/>
      <c r="AA22" s="219"/>
      <c r="AB22" s="218"/>
      <c r="AC22" s="219"/>
      <c r="AD22" s="218"/>
      <c r="AE22" s="219"/>
    </row>
    <row r="23" spans="1:32" ht="24" customHeight="1" x14ac:dyDescent="0.25">
      <c r="A23" s="1074"/>
      <c r="B23" s="1075"/>
      <c r="C23" s="81">
        <v>19</v>
      </c>
      <c r="D23" s="1060" t="s">
        <v>220</v>
      </c>
      <c r="E23" s="1061"/>
      <c r="F23" s="218"/>
      <c r="G23" s="219" t="s">
        <v>321</v>
      </c>
      <c r="H23" s="218" t="s">
        <v>321</v>
      </c>
      <c r="I23" s="219"/>
      <c r="J23" s="218"/>
      <c r="K23" s="219"/>
      <c r="L23" s="218"/>
      <c r="M23" s="219"/>
      <c r="N23" s="218"/>
      <c r="O23" s="219"/>
      <c r="P23" s="218"/>
      <c r="Q23" s="219"/>
      <c r="R23" s="218"/>
      <c r="S23" s="219"/>
      <c r="T23" s="218"/>
      <c r="U23" s="219"/>
      <c r="V23" s="218"/>
      <c r="W23" s="219"/>
      <c r="X23" s="218"/>
      <c r="Y23" s="219"/>
      <c r="Z23" s="218"/>
      <c r="AA23" s="219"/>
      <c r="AB23" s="218"/>
      <c r="AC23" s="219"/>
      <c r="AD23" s="218"/>
      <c r="AE23" s="219"/>
    </row>
    <row r="24" spans="1:32" ht="24" customHeight="1" x14ac:dyDescent="0.25">
      <c r="A24" s="1091" t="s">
        <v>245</v>
      </c>
      <c r="B24" s="1092"/>
      <c r="C24" s="1065" t="s">
        <v>242</v>
      </c>
      <c r="D24" s="1066"/>
      <c r="E24" s="1066"/>
      <c r="F24" s="1069">
        <f>COUNTIF(F5:F23,"x")</f>
        <v>11</v>
      </c>
      <c r="G24" s="1069">
        <f>COUNTIF(G5:G23,"x")</f>
        <v>8</v>
      </c>
      <c r="H24" s="1069">
        <f t="shared" ref="H24:AE24" si="0">COUNTIF(H5:H23,"x")</f>
        <v>11</v>
      </c>
      <c r="I24" s="1069">
        <f t="shared" si="0"/>
        <v>8</v>
      </c>
      <c r="J24" s="1069">
        <f t="shared" si="0"/>
        <v>0</v>
      </c>
      <c r="K24" s="1069">
        <f t="shared" si="0"/>
        <v>0</v>
      </c>
      <c r="L24" s="1069">
        <f t="shared" si="0"/>
        <v>0</v>
      </c>
      <c r="M24" s="1069">
        <f t="shared" si="0"/>
        <v>0</v>
      </c>
      <c r="N24" s="1069">
        <f t="shared" si="0"/>
        <v>0</v>
      </c>
      <c r="O24" s="1069">
        <f t="shared" si="0"/>
        <v>0</v>
      </c>
      <c r="P24" s="1069">
        <f t="shared" si="0"/>
        <v>0</v>
      </c>
      <c r="Q24" s="1069">
        <f t="shared" si="0"/>
        <v>0</v>
      </c>
      <c r="R24" s="1069">
        <f t="shared" si="0"/>
        <v>0</v>
      </c>
      <c r="S24" s="1069">
        <f t="shared" si="0"/>
        <v>0</v>
      </c>
      <c r="T24" s="1069">
        <f t="shared" si="0"/>
        <v>0</v>
      </c>
      <c r="U24" s="1069">
        <f t="shared" si="0"/>
        <v>0</v>
      </c>
      <c r="V24" s="1069">
        <f t="shared" si="0"/>
        <v>0</v>
      </c>
      <c r="W24" s="1069">
        <f t="shared" si="0"/>
        <v>0</v>
      </c>
      <c r="X24" s="1069">
        <f t="shared" si="0"/>
        <v>0</v>
      </c>
      <c r="Y24" s="1069">
        <f t="shared" si="0"/>
        <v>0</v>
      </c>
      <c r="Z24" s="1069">
        <f t="shared" si="0"/>
        <v>0</v>
      </c>
      <c r="AA24" s="1069">
        <f t="shared" si="0"/>
        <v>0</v>
      </c>
      <c r="AB24" s="1069">
        <f t="shared" si="0"/>
        <v>0</v>
      </c>
      <c r="AC24" s="1069">
        <f t="shared" si="0"/>
        <v>0</v>
      </c>
      <c r="AD24" s="1069">
        <f t="shared" si="0"/>
        <v>0</v>
      </c>
      <c r="AE24" s="1069">
        <f t="shared" si="0"/>
        <v>0</v>
      </c>
    </row>
    <row r="25" spans="1:32" ht="24" customHeight="1" x14ac:dyDescent="0.25">
      <c r="A25" s="1091"/>
      <c r="B25" s="1092"/>
      <c r="C25" s="1067" t="s">
        <v>243</v>
      </c>
      <c r="D25" s="1068"/>
      <c r="E25" s="1068"/>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row>
    <row r="26" spans="1:32" ht="31.5" customHeight="1" thickBot="1" x14ac:dyDescent="0.3">
      <c r="A26" s="1091"/>
      <c r="B26" s="1092"/>
      <c r="C26" s="1067" t="s">
        <v>244</v>
      </c>
      <c r="D26" s="1068"/>
      <c r="E26" s="1068"/>
      <c r="F26" s="1071"/>
      <c r="G26" s="1071"/>
      <c r="H26" s="1071"/>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1071"/>
      <c r="AE26" s="1071"/>
    </row>
    <row r="27" spans="1:32" ht="27.75" customHeight="1" thickBot="1" x14ac:dyDescent="0.3">
      <c r="C27" s="1049" t="s">
        <v>221</v>
      </c>
      <c r="D27" s="1050"/>
      <c r="E27" s="1062" t="s">
        <v>222</v>
      </c>
      <c r="F27" s="1072"/>
      <c r="G27" s="1073"/>
    </row>
    <row r="28" spans="1:32" ht="27.75" customHeight="1" thickTop="1" x14ac:dyDescent="0.25">
      <c r="C28" s="1049" t="s">
        <v>223</v>
      </c>
      <c r="D28" s="1050"/>
      <c r="E28" s="1062" t="s">
        <v>751</v>
      </c>
      <c r="F28" s="1063"/>
      <c r="G28" s="1064"/>
      <c r="I28" s="1081" t="s">
        <v>468</v>
      </c>
      <c r="J28" s="1082"/>
      <c r="K28" s="1082"/>
      <c r="L28" s="1082"/>
      <c r="M28" s="1082"/>
      <c r="N28" s="1082"/>
      <c r="O28" s="1082"/>
      <c r="P28" s="1082"/>
      <c r="Q28" s="1082"/>
      <c r="R28" s="1082"/>
      <c r="S28" s="1082"/>
      <c r="T28" s="1082"/>
      <c r="U28" s="1082"/>
      <c r="V28" s="1082"/>
      <c r="W28" s="1082"/>
      <c r="X28" s="1082"/>
      <c r="Y28" s="1082"/>
      <c r="Z28" s="1082"/>
      <c r="AA28" s="1082"/>
      <c r="AB28" s="1082"/>
      <c r="AC28" s="1082"/>
      <c r="AD28" s="1082"/>
      <c r="AE28" s="1083"/>
    </row>
    <row r="29" spans="1:32" ht="26.25" customHeight="1" thickBot="1" x14ac:dyDescent="0.3">
      <c r="I29" s="1084"/>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6"/>
    </row>
    <row r="30" spans="1:32" ht="16.5" customHeight="1" thickTop="1" x14ac:dyDescent="0.25">
      <c r="H30" s="992"/>
      <c r="I30" s="992"/>
      <c r="J30" s="992"/>
    </row>
    <row r="31" spans="1:32" ht="26.25" customHeight="1" x14ac:dyDescent="0.25">
      <c r="D31" s="1087" t="s">
        <v>199</v>
      </c>
      <c r="E31" s="1088"/>
      <c r="F31" s="1088"/>
      <c r="G31" s="1088"/>
      <c r="H31" s="1088"/>
      <c r="I31" s="1088"/>
      <c r="J31" s="1088"/>
      <c r="K31" s="1088"/>
      <c r="L31" s="1088"/>
      <c r="M31" s="1088"/>
      <c r="N31" s="1088"/>
      <c r="O31" s="1088"/>
      <c r="P31" s="1088"/>
      <c r="Q31" s="1088"/>
      <c r="R31" s="1088"/>
      <c r="S31" s="1088"/>
      <c r="T31" s="1088"/>
      <c r="U31" s="1088"/>
      <c r="V31" s="1088"/>
      <c r="W31" s="1088"/>
      <c r="X31" s="1088"/>
      <c r="Y31" s="1088"/>
      <c r="Z31" s="1088"/>
      <c r="AA31" s="1088"/>
      <c r="AB31" s="1088"/>
      <c r="AC31" s="1088"/>
      <c r="AD31" s="1088"/>
      <c r="AE31" s="1088"/>
      <c r="AF31" s="1088"/>
    </row>
    <row r="32" spans="1:32" ht="26.25" customHeight="1" x14ac:dyDescent="0.25">
      <c r="D32" s="1087"/>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8"/>
      <c r="AE32" s="1088"/>
      <c r="AF32" s="1088"/>
    </row>
    <row r="33" spans="4:32" ht="26.25" customHeight="1" x14ac:dyDescent="0.25">
      <c r="D33" s="1087"/>
      <c r="E33" s="1088"/>
      <c r="F33" s="1088"/>
      <c r="G33" s="1088"/>
      <c r="H33" s="1088"/>
      <c r="I33" s="1088"/>
      <c r="J33" s="1088"/>
      <c r="K33" s="1088"/>
      <c r="L33" s="1088"/>
      <c r="M33" s="1088"/>
      <c r="N33" s="1088"/>
      <c r="O33" s="1088"/>
      <c r="P33" s="1088"/>
      <c r="Q33" s="1088"/>
      <c r="R33" s="1088"/>
      <c r="S33" s="1088"/>
      <c r="T33" s="1088"/>
      <c r="U33" s="1088"/>
      <c r="V33" s="1088"/>
      <c r="W33" s="1088"/>
      <c r="X33" s="1088"/>
      <c r="Y33" s="1088"/>
      <c r="Z33" s="1088"/>
      <c r="AA33" s="1088"/>
      <c r="AB33" s="1088"/>
      <c r="AC33" s="1088"/>
      <c r="AD33" s="1088"/>
      <c r="AE33" s="1088"/>
      <c r="AF33" s="1088"/>
    </row>
    <row r="34" spans="4:32" ht="26.25" customHeight="1" x14ac:dyDescent="0.25">
      <c r="D34" s="1089" t="s">
        <v>469</v>
      </c>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0"/>
      <c r="AE34" s="1090"/>
      <c r="AF34" s="1090"/>
    </row>
    <row r="35" spans="4:32" ht="26.25" customHeight="1" x14ac:dyDescent="0.25">
      <c r="D35" s="1089"/>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90"/>
      <c r="AE35" s="1090"/>
      <c r="AF35" s="1090"/>
    </row>
    <row r="36" spans="4:32" ht="38.25" customHeight="1" x14ac:dyDescent="0.25">
      <c r="D36" s="1089"/>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1090"/>
      <c r="AF36" s="1090"/>
    </row>
    <row r="37" spans="4:32" ht="26.25" customHeight="1" x14ac:dyDescent="0.25">
      <c r="D37" s="1089"/>
      <c r="E37" s="1090"/>
      <c r="F37" s="1090"/>
      <c r="G37" s="1090"/>
      <c r="H37" s="1090"/>
      <c r="I37" s="1090"/>
      <c r="J37" s="1090"/>
      <c r="K37" s="1090"/>
      <c r="L37" s="1090"/>
      <c r="M37" s="1090"/>
      <c r="N37" s="1090"/>
      <c r="O37" s="1090"/>
      <c r="P37" s="1090"/>
      <c r="Q37" s="1090"/>
      <c r="R37" s="1090"/>
      <c r="S37" s="1090"/>
      <c r="T37" s="1090"/>
      <c r="U37" s="1090"/>
      <c r="V37" s="1090"/>
      <c r="W37" s="1090"/>
      <c r="X37" s="1090"/>
      <c r="Y37" s="1090"/>
      <c r="Z37" s="1090"/>
      <c r="AA37" s="1090"/>
      <c r="AB37" s="1090"/>
      <c r="AC37" s="1090"/>
      <c r="AD37" s="1090"/>
      <c r="AE37" s="1090"/>
      <c r="AF37" s="1090"/>
    </row>
  </sheetData>
  <mergeCells count="77">
    <mergeCell ref="Z1:AE2"/>
    <mergeCell ref="I28:AE29"/>
    <mergeCell ref="D31:AF33"/>
    <mergeCell ref="D34:AF37"/>
    <mergeCell ref="A24:B26"/>
    <mergeCell ref="AE24:AE26"/>
    <mergeCell ref="Z3:AA3"/>
    <mergeCell ref="AB3:AC3"/>
    <mergeCell ref="AD3:AE3"/>
    <mergeCell ref="Z24:Z26"/>
    <mergeCell ref="AA24:AA26"/>
    <mergeCell ref="AB24:AB26"/>
    <mergeCell ref="AC24:AC26"/>
    <mergeCell ref="AD24:AD26"/>
    <mergeCell ref="V24:V26"/>
    <mergeCell ref="W24:W26"/>
    <mergeCell ref="X24:X26"/>
    <mergeCell ref="Y24:Y26"/>
    <mergeCell ref="C1:E2"/>
    <mergeCell ref="F1:Y2"/>
    <mergeCell ref="H3:I3"/>
    <mergeCell ref="J3:K3"/>
    <mergeCell ref="L3:M3"/>
    <mergeCell ref="N3:O3"/>
    <mergeCell ref="P3:Q3"/>
    <mergeCell ref="R3:S3"/>
    <mergeCell ref="T3:U3"/>
    <mergeCell ref="V3:W3"/>
    <mergeCell ref="X3:Y3"/>
    <mergeCell ref="Q24:Q26"/>
    <mergeCell ref="R24:R26"/>
    <mergeCell ref="S24:S26"/>
    <mergeCell ref="T24:T26"/>
    <mergeCell ref="U24:U26"/>
    <mergeCell ref="L24:L26"/>
    <mergeCell ref="M24:M26"/>
    <mergeCell ref="N24:N26"/>
    <mergeCell ref="O24:O26"/>
    <mergeCell ref="P24:P26"/>
    <mergeCell ref="A15:B23"/>
    <mergeCell ref="H24:H26"/>
    <mergeCell ref="I24:I26"/>
    <mergeCell ref="J24:J26"/>
    <mergeCell ref="K24:K26"/>
    <mergeCell ref="D18:E18"/>
    <mergeCell ref="D19:E19"/>
    <mergeCell ref="D20:E20"/>
    <mergeCell ref="D21:E21"/>
    <mergeCell ref="D22:E22"/>
    <mergeCell ref="D23:E23"/>
    <mergeCell ref="D16:E16"/>
    <mergeCell ref="D17:E17"/>
    <mergeCell ref="D10:E10"/>
    <mergeCell ref="E28:G28"/>
    <mergeCell ref="C24:E24"/>
    <mergeCell ref="C25:E25"/>
    <mergeCell ref="F24:F26"/>
    <mergeCell ref="G24:G26"/>
    <mergeCell ref="C26:E26"/>
    <mergeCell ref="C27:D27"/>
    <mergeCell ref="E27:G27"/>
    <mergeCell ref="H30:J30"/>
    <mergeCell ref="C28:D28"/>
    <mergeCell ref="C3:C4"/>
    <mergeCell ref="D3:E3"/>
    <mergeCell ref="F3:G3"/>
    <mergeCell ref="D4:E4"/>
    <mergeCell ref="D5:E5"/>
    <mergeCell ref="D11:E11"/>
    <mergeCell ref="D12:E12"/>
    <mergeCell ref="D13:E13"/>
    <mergeCell ref="D14:E14"/>
    <mergeCell ref="D15:E15"/>
    <mergeCell ref="D6:E6"/>
    <mergeCell ref="D7:E7"/>
    <mergeCell ref="D8:E8"/>
    <mergeCell ref="D9:E9"/>
  </mergeCells>
  <conditionalFormatting sqref="F20">
    <cfRule type="cellIs" dxfId="147" priority="46" operator="equal">
      <formula>"X"</formula>
    </cfRule>
  </conditionalFormatting>
  <conditionalFormatting sqref="F24:AE26">
    <cfRule type="cellIs" dxfId="146" priority="42" operator="between">
      <formula>11</formula>
      <formula>19</formula>
    </cfRule>
    <cfRule type="cellIs" dxfId="145" priority="44" operator="between">
      <formula>6</formula>
      <formula>11</formula>
    </cfRule>
    <cfRule type="cellIs" dxfId="144" priority="45" operator="between">
      <formula>1</formula>
      <formula>5</formula>
    </cfRule>
  </conditionalFormatting>
  <conditionalFormatting sqref="J20 L20 N20 P20 R20 T20 V20">
    <cfRule type="cellIs" dxfId="143" priority="9" operator="equal">
      <formula>"X"</formula>
    </cfRule>
  </conditionalFormatting>
  <conditionalFormatting sqref="X20 Z20 AB20 AD20">
    <cfRule type="cellIs" dxfId="142" priority="5" operator="equal">
      <formula>"X"</formula>
    </cfRule>
  </conditionalFormatting>
  <conditionalFormatting sqref="H20">
    <cfRule type="cellIs" dxfId="141" priority="1" operator="equal">
      <formula>"X"</formula>
    </cfRule>
  </conditionalFormatting>
  <dataValidations count="1">
    <dataValidation type="list" allowBlank="1" showInputMessage="1" showErrorMessage="1" sqref="F5:AE23">
      <formula1>$A$1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4</vt:i4>
      </vt:variant>
    </vt:vector>
  </HeadingPairs>
  <TitlesOfParts>
    <vt:vector size="22" baseType="lpstr">
      <vt:lpstr>MENU</vt:lpstr>
      <vt:lpstr>TIPO RIESGO</vt:lpstr>
      <vt:lpstr>Contexto Proceso</vt:lpstr>
      <vt:lpstr>TIPOLOGIA DE RIESGOS</vt:lpstr>
      <vt:lpstr>EFECTO-CONSECUENCIA </vt:lpstr>
      <vt:lpstr>Determinación Probabilidad</vt:lpstr>
      <vt:lpstr>Estimacion Impacto G</vt:lpstr>
      <vt:lpstr>Estimación impacto RSD</vt:lpstr>
      <vt:lpstr>Estimación Impacto RC</vt:lpstr>
      <vt:lpstr>Soporte Valoracion Control</vt:lpstr>
      <vt:lpstr>1. IDENTIFICAR-ANALIZAR</vt:lpstr>
      <vt:lpstr>2. VALORAR CONTROLES </vt:lpstr>
      <vt:lpstr>3. TRATAR</vt:lpstr>
      <vt:lpstr>4. MAPA DE RIESGOS</vt:lpstr>
      <vt:lpstr>5. CONTROL Y SEGUIMIENTO</vt:lpstr>
      <vt:lpstr>MAPA DE RIESGOS INSTITUCION </vt:lpstr>
      <vt:lpstr>Hoja3</vt:lpstr>
      <vt:lpstr>Hoja1</vt:lpstr>
      <vt:lpstr>Hoja1!Área_de_impresión</vt:lpstr>
      <vt:lpstr>'MAPA DE RIESGOS INSTITUCION '!Área_de_impresión</vt:lpstr>
      <vt:lpstr>MENU!Área_de_impresión</vt:lpstr>
      <vt:lpstr>'MAPA DE RIESGOS INSTITUCION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ACUAVALLE;Ma. Teresa Hernandez</dc:creator>
  <cp:lastModifiedBy>Adriana Maria Montoya Guarin</cp:lastModifiedBy>
  <cp:lastPrinted>2020-02-04T03:02:38Z</cp:lastPrinted>
  <dcterms:created xsi:type="dcterms:W3CDTF">2018-09-20T17:08:51Z</dcterms:created>
  <dcterms:modified xsi:type="dcterms:W3CDTF">2022-09-21T14:56:27Z</dcterms:modified>
</cp:coreProperties>
</file>